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hidePivotFieldList="1"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8000447F-B999-43AC-B4A5-8AB363F5B0F8}" xr6:coauthVersionLast="47" xr6:coauthVersionMax="47" xr10:uidLastSave="{00000000-0000-0000-0000-000000000000}"/>
  <bookViews>
    <workbookView xWindow="-120" yWindow="-120" windowWidth="29040" windowHeight="15720" firstSheet="4" activeTab="8" xr2:uid="{29F35621-21F9-4AF8-A11B-D50F74199470}"/>
  </bookViews>
  <sheets>
    <sheet name="Fact_Sales" sheetId="1" r:id="rId1"/>
    <sheet name="Customer" sheetId="2" r:id="rId2"/>
    <sheet name="Product" sheetId="3" r:id="rId3"/>
    <sheet name="Inventory" sheetId="4" r:id="rId4"/>
    <sheet name="Target" sheetId="5" r:id="rId5"/>
    <sheet name="Date" sheetId="6" r:id="rId6"/>
    <sheet name="Sheet7" sheetId="9" r:id="rId7"/>
    <sheet name="Sales Dashboard" sheetId="16" r:id="rId8"/>
    <sheet name="Customer Dashboard" sheetId="14" r:id="rId9"/>
    <sheet name="Executive Dashboard" sheetId="15" r:id="rId10"/>
    <sheet name="Inventory Dashboard" sheetId="17" r:id="rId11"/>
    <sheet name="Pivot Table" sheetId="18" r:id="rId12"/>
  </sheets>
  <definedNames>
    <definedName name="_xlcn.WorksheetConnection_Excel_project.xlsxFactSales1" hidden="1">FactSales[]</definedName>
    <definedName name="ExternalData_1" localSheetId="6" hidden="1">Sheet7!$A$3:$G$23</definedName>
    <definedName name="Slicer_Category2">#N/A</definedName>
    <definedName name="Slicer_Name">#N/A</definedName>
    <definedName name="Slicer_ProductName">#N/A</definedName>
    <definedName name="Slicer_Segment">#N/A</definedName>
    <definedName name="Slicer_State">#N/A</definedName>
    <definedName name="Slicer_Status">#N/A</definedName>
  </definedNames>
  <calcPr calcId="191029"/>
  <pivotCaches>
    <pivotCache cacheId="1369" r:id="rId13"/>
    <pivotCache cacheId="1372" r:id="rId14"/>
    <pivotCache cacheId="1375" r:id="rId15"/>
    <pivotCache cacheId="1378" r:id="rId16"/>
    <pivotCache cacheId="1381" r:id="rId17"/>
    <pivotCache cacheId="1384" r:id="rId18"/>
    <pivotCache cacheId="1387" r:id="rId19"/>
    <pivotCache cacheId="1390" r:id="rId20"/>
    <pivotCache cacheId="1393" r:id="rId21"/>
    <pivotCache cacheId="1396" r:id="rId22"/>
    <pivotCache cacheId="1399" r:id="rId23"/>
    <pivotCache cacheId="1402" r:id="rId24"/>
    <pivotCache cacheId="1405" r:id="rId25"/>
    <pivotCache cacheId="1408" r:id="rId26"/>
    <pivotCache cacheId="1411" r:id="rId27"/>
    <pivotCache cacheId="1414" r:id="rId28"/>
    <pivotCache cacheId="1417" r:id="rId29"/>
    <pivotCache cacheId="1420" r:id="rId30"/>
    <pivotCache cacheId="1423" r:id="rId31"/>
    <pivotCache cacheId="1426" r:id="rId32"/>
    <pivotCache cacheId="1429" r:id="rId33"/>
  </pivotCaches>
  <extLst>
    <ext xmlns:x14="http://schemas.microsoft.com/office/spreadsheetml/2009/9/main" uri="{876F7934-8845-4945-9796-88D515C7AA90}">
      <x14:pivotCaches>
        <pivotCache cacheId="43" r:id="rId34"/>
      </x14:pivotCaches>
    </ext>
    <ext xmlns:x14="http://schemas.microsoft.com/office/spreadsheetml/2009/9/main" uri="{BBE1A952-AA13-448e-AADC-164F8A28A991}">
      <x14:slicerCaches>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_9e4e2d89-8153-4db6-88f2-539e33be1f28" name="FactSales" connection="Query - FactSales"/>
          <x15:modelTable id="Table2_ab1fe17c-0b66-4d6e-95e7-338cacee99ee" name="Table2" connection="Query - Table2"/>
          <x15:modelTable id="DimProduct_b8c9a0fa-2154-49c9-94c6-5563f15389c5" name="DimProduct" connection="Query - DimProduct"/>
          <x15:modelTable id="DimInventory_a55a3825-27c4-4a5f-8e57-cd7f4d23f9c7" name="DimInventory" connection="Query - DimInventory"/>
          <x15:modelTable id="SalestTarget_4ba0db28-7315-4274-98c1-a8a717a29fd8" name="SalestTarget" connection="Query - SalestTarget"/>
          <x15:modelTable id="Table7_39694083-a79d-4911-9742-bb396bab1158" name="Table7" connection="Query - Table7"/>
          <x15:modelTable id="FactSales 1" name="FactSales 1" connection="WorksheetConnection_Excel_project.xlsx!FactSales"/>
        </x15:modelTables>
        <x15:modelRelationships>
          <x15:modelRelationship fromTable="FactSales" fromColumn="CustomerID" toTable="Table2" toColumn="CustomerID"/>
          <x15:modelRelationship fromTable="FactSales" fromColumn="ProductID" toTable="DimProduct" toColumn="ProductID"/>
          <x15:modelRelationship fromTable="FactSales" fromColumn="Date" toTable="Table7" toColumn="Date"/>
          <x15:modelRelationship fromTable="DimProduct" fromColumn="ProductID" toTable="DimInventory" toColumn="ProductID"/>
        </x15:modelRelationships>
        <x15:extLst>
          <ext xmlns:x16="http://schemas.microsoft.com/office/spreadsheetml/2014/11/main" uri="{9835A34E-60A6-4A7C-AAB8-D5F71C897F49}">
            <x16:modelTimeGroupings>
              <x16:modelTimeGrouping tableName="Table7"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FactSales"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0" i="4"/>
  <c r="D21" i="4"/>
  <c r="D2" i="4"/>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E5EBF0-8F8D-43DC-888F-7093CC11E55B}" keepAlive="1" name="ModelConnection_ExternalData_1" description="Data Model" type="5" refreshedVersion="8" minRefreshableVersion="5" saveData="1">
    <dbPr connection="Data Model Connection" command="DRILLTHROUGH MAXROWS 1000 SELECT FROM [Model] WHERE ([Measures].[Sum of Sales 2]) RETURN [$FactSales 1].[OrderID],[$FactSales 1].[Date],[$FactSales 1].[CustomerID],[$FactSales 1].[ProductID],[$FactSales 1].[Quantity],[$FactSales 1].[Sales],[$FactSales 1].[Profit]" commandType="4"/>
    <extLst>
      <ext xmlns:x15="http://schemas.microsoft.com/office/spreadsheetml/2010/11/main" uri="{DE250136-89BD-433C-8126-D09CA5730AF9}">
        <x15:connection id="" model="1"/>
      </ext>
    </extLst>
  </connection>
  <connection id="2" xr16:uid="{A07BB5AC-84E3-4DAE-8560-298E87145DA7}" name="Query - DimInventory" description="Connection to the 'DimInventory' query in the workbook." type="100" refreshedVersion="8" minRefreshableVersion="5">
    <extLst>
      <ext xmlns:x15="http://schemas.microsoft.com/office/spreadsheetml/2010/11/main" uri="{DE250136-89BD-433C-8126-D09CA5730AF9}">
        <x15:connection id="887edee7-91bf-4519-88e8-f258c9a110cb"/>
      </ext>
    </extLst>
  </connection>
  <connection id="3" xr16:uid="{3EAF880D-001B-4D0A-86B2-B0611FE66567}" name="Query - DimProduct" description="Connection to the 'DimProduct' query in the workbook." type="100" refreshedVersion="8" minRefreshableVersion="5">
    <extLst>
      <ext xmlns:x15="http://schemas.microsoft.com/office/spreadsheetml/2010/11/main" uri="{DE250136-89BD-433C-8126-D09CA5730AF9}">
        <x15:connection id="adbaafd7-cf48-4ee6-8413-98060740a798"/>
      </ext>
    </extLst>
  </connection>
  <connection id="4" xr16:uid="{74791FFF-AC97-41B7-BC6B-EC6693A4AB16}" name="Query - FactSales" description="Connection to the 'FactSales' query in the workbook." type="100" refreshedVersion="8" minRefreshableVersion="5">
    <extLst>
      <ext xmlns:x15="http://schemas.microsoft.com/office/spreadsheetml/2010/11/main" uri="{DE250136-89BD-433C-8126-D09CA5730AF9}">
        <x15:connection id="48026e02-4a8e-42a5-862f-91a22ded570c"/>
      </ext>
    </extLst>
  </connection>
  <connection id="5" xr16:uid="{B9225CCA-44AA-48EF-A4F8-8736DEBF653A}" name="Query - SalestTarget" description="Connection to the 'SalestTarget' query in the workbook." type="100" refreshedVersion="8" minRefreshableVersion="5">
    <extLst>
      <ext xmlns:x15="http://schemas.microsoft.com/office/spreadsheetml/2010/11/main" uri="{DE250136-89BD-433C-8126-D09CA5730AF9}">
        <x15:connection id="bfc25c6c-d99b-4806-9da9-6c5f7e4624be"/>
      </ext>
    </extLst>
  </connection>
  <connection id="6" xr16:uid="{6D1F421D-566F-4D85-917A-4D7933F20DB4}" name="Query - Table2" description="Connection to the 'Table2' query in the workbook." type="100" refreshedVersion="8" minRefreshableVersion="5">
    <extLst>
      <ext xmlns:x15="http://schemas.microsoft.com/office/spreadsheetml/2010/11/main" uri="{DE250136-89BD-433C-8126-D09CA5730AF9}">
        <x15:connection id="feceb835-aeaa-4df7-b368-cbe1b43382b0"/>
      </ext>
    </extLst>
  </connection>
  <connection id="7" xr16:uid="{5B5F81BD-5821-4C94-8D96-DE5ADA41FC6B}" name="Query - Table7" description="Connection to the 'Table7' query in the workbook." type="100" refreshedVersion="8" minRefreshableVersion="5">
    <extLst>
      <ext xmlns:x15="http://schemas.microsoft.com/office/spreadsheetml/2010/11/main" uri="{DE250136-89BD-433C-8126-D09CA5730AF9}">
        <x15:connection id="43490f8a-e243-4050-b8bf-0ec08f09bc38"/>
      </ext>
    </extLst>
  </connection>
  <connection id="8" xr16:uid="{799AE7B7-B1A0-48ED-9875-99D02CD23F62}"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9" xr16:uid="{78B5FCB5-D512-429B-9606-DE490A928B60}" name="WorksheetConnection_Excel_project.xlsx!FactSales" type="102" refreshedVersion="8" minRefreshableVersion="5" saveData="1">
    <extLst>
      <ext xmlns:x15="http://schemas.microsoft.com/office/spreadsheetml/2010/11/main" uri="{DE250136-89BD-433C-8126-D09CA5730AF9}">
        <x15:connection id="FactSales 1">
          <x15:rangePr sourceName="_xlcn.WorksheetConnection_Excel_project.xlsxFactSal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imInventory].[Status].[All]}"/>
    <s v="{[DimInventory].[ReorderLevel].[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<sst xmlns="http://schemas.openxmlformats.org/spreadsheetml/2006/main" count="472" uniqueCount="184">
  <si>
    <t>OrderID</t>
  </si>
  <si>
    <t>Date</t>
  </si>
  <si>
    <t>CustomerID</t>
  </si>
  <si>
    <t>ProductID</t>
  </si>
  <si>
    <t>Quantity</t>
  </si>
  <si>
    <t>Sales</t>
  </si>
  <si>
    <t>Profit</t>
  </si>
  <si>
    <t>O1001</t>
  </si>
  <si>
    <t>C001</t>
  </si>
  <si>
    <t>P101</t>
  </si>
  <si>
    <t>O1002</t>
  </si>
  <si>
    <t>C002</t>
  </si>
  <si>
    <t>P102</t>
  </si>
  <si>
    <t>O1003</t>
  </si>
  <si>
    <t>C003</t>
  </si>
  <si>
    <t>P103</t>
  </si>
  <si>
    <t>O1004</t>
  </si>
  <si>
    <t>C004</t>
  </si>
  <si>
    <t>P104</t>
  </si>
  <si>
    <t>O1005</t>
  </si>
  <si>
    <t>C005</t>
  </si>
  <si>
    <t>P105</t>
  </si>
  <si>
    <t>O1006</t>
  </si>
  <si>
    <t>O1007</t>
  </si>
  <si>
    <t>C006</t>
  </si>
  <si>
    <t>P106</t>
  </si>
  <si>
    <t>O1008</t>
  </si>
  <si>
    <t>C007</t>
  </si>
  <si>
    <t>P107</t>
  </si>
  <si>
    <t>O1009</t>
  </si>
  <si>
    <t>C008</t>
  </si>
  <si>
    <t>P108</t>
  </si>
  <si>
    <t>O1010</t>
  </si>
  <si>
    <t>C009</t>
  </si>
  <si>
    <t>P109</t>
  </si>
  <si>
    <t>O1011</t>
  </si>
  <si>
    <t>C010</t>
  </si>
  <si>
    <t>P110</t>
  </si>
  <si>
    <t>O1012</t>
  </si>
  <si>
    <t>O1013</t>
  </si>
  <si>
    <t>O1014</t>
  </si>
  <si>
    <t>O1015</t>
  </si>
  <si>
    <t>O1016</t>
  </si>
  <si>
    <t>O1017</t>
  </si>
  <si>
    <t>O1018</t>
  </si>
  <si>
    <t>O1019</t>
  </si>
  <si>
    <t>O1020</t>
  </si>
  <si>
    <t>Name</t>
  </si>
  <si>
    <t>City</t>
  </si>
  <si>
    <t>State</t>
  </si>
  <si>
    <t>Segment</t>
  </si>
  <si>
    <t>Amit Sharma</t>
  </si>
  <si>
    <t>Mumbai</t>
  </si>
  <si>
    <t>Maharashtra</t>
  </si>
  <si>
    <t>Consumer</t>
  </si>
  <si>
    <t>Priya Verma</t>
  </si>
  <si>
    <t>Bengaluru</t>
  </si>
  <si>
    <t>Karnataka</t>
  </si>
  <si>
    <t>Corporate</t>
  </si>
  <si>
    <t>Rahul Gupta</t>
  </si>
  <si>
    <t>Delhi</t>
  </si>
  <si>
    <t>Home Office</t>
  </si>
  <si>
    <t>Sneha Reddy</t>
  </si>
  <si>
    <t>Hyderabad</t>
  </si>
  <si>
    <t>Telangana</t>
  </si>
  <si>
    <t>Arjun Patel</t>
  </si>
  <si>
    <t>Ahmedabad</t>
  </si>
  <si>
    <t>Gujarat</t>
  </si>
  <si>
    <t>Neha Singh</t>
  </si>
  <si>
    <t>Pune</t>
  </si>
  <si>
    <t>Vikram Rao</t>
  </si>
  <si>
    <t>Chennai</t>
  </si>
  <si>
    <t>Tamil Nadu</t>
  </si>
  <si>
    <t>Anjali Mehta</t>
  </si>
  <si>
    <t>Jaipur</t>
  </si>
  <si>
    <t>Rajasthan</t>
  </si>
  <si>
    <t>Karan Malhotra</t>
  </si>
  <si>
    <t>Kolkata</t>
  </si>
  <si>
    <t>West Bengal</t>
  </si>
  <si>
    <t>Pooja Nair</t>
  </si>
  <si>
    <t>Kochi</t>
  </si>
  <si>
    <t>Kerala</t>
  </si>
  <si>
    <t>C011</t>
  </si>
  <si>
    <t>Rohan Desai</t>
  </si>
  <si>
    <t>Surat</t>
  </si>
  <si>
    <t>C012</t>
  </si>
  <si>
    <t>Kavya Iyer</t>
  </si>
  <si>
    <t>Mysuru</t>
  </si>
  <si>
    <t>C013</t>
  </si>
  <si>
    <t>Suresh Kumar</t>
  </si>
  <si>
    <t>Coimbatore</t>
  </si>
  <si>
    <t>C014</t>
  </si>
  <si>
    <t>Meera Joshi</t>
  </si>
  <si>
    <t>Nagpur</t>
  </si>
  <si>
    <t>C015</t>
  </si>
  <si>
    <t>Deepak Yadav</t>
  </si>
  <si>
    <t>Lucknow</t>
  </si>
  <si>
    <t>Uttar Pradesh</t>
  </si>
  <si>
    <t>C016</t>
  </si>
  <si>
    <t>Nisha Kapoor</t>
  </si>
  <si>
    <t>Chandigarh</t>
  </si>
  <si>
    <t>C017</t>
  </si>
  <si>
    <t>Manish Jain</t>
  </si>
  <si>
    <t>Indore</t>
  </si>
  <si>
    <t>Madhya Pradesh</t>
  </si>
  <si>
    <t>C018</t>
  </si>
  <si>
    <t>Aarti Das</t>
  </si>
  <si>
    <t>Bhubaneswar</t>
  </si>
  <si>
    <t>Odisha</t>
  </si>
  <si>
    <t>C019</t>
  </si>
  <si>
    <t>Sanjay Roy</t>
  </si>
  <si>
    <t>Guwahati</t>
  </si>
  <si>
    <t>Assam</t>
  </si>
  <si>
    <t>C020</t>
  </si>
  <si>
    <t>Divya Menon</t>
  </si>
  <si>
    <t>Thiruvananthapuram</t>
  </si>
  <si>
    <t>ProductName</t>
  </si>
  <si>
    <t>Category</t>
  </si>
  <si>
    <t>CostPrice</t>
  </si>
  <si>
    <t>Laptop</t>
  </si>
  <si>
    <t>Electronics</t>
  </si>
  <si>
    <t>Smartphone</t>
  </si>
  <si>
    <t>Tablet</t>
  </si>
  <si>
    <t>Printer</t>
  </si>
  <si>
    <t>Monitor</t>
  </si>
  <si>
    <t>Office Chair</t>
  </si>
  <si>
    <t>Furniture</t>
  </si>
  <si>
    <t>Study Table</t>
  </si>
  <si>
    <t>Bookshelf</t>
  </si>
  <si>
    <t>Sofa Set</t>
  </si>
  <si>
    <t>Dining Table</t>
  </si>
  <si>
    <t>P111</t>
  </si>
  <si>
    <t>Notebook</t>
  </si>
  <si>
    <t>Stationery</t>
  </si>
  <si>
    <t>P112</t>
  </si>
  <si>
    <t>Pen Pack</t>
  </si>
  <si>
    <t>P113</t>
  </si>
  <si>
    <t>Marker Set</t>
  </si>
  <si>
    <t>P114</t>
  </si>
  <si>
    <t>File Folder</t>
  </si>
  <si>
    <t>P115</t>
  </si>
  <si>
    <t>Calculator</t>
  </si>
  <si>
    <t>P116</t>
  </si>
  <si>
    <t>Water Bottle</t>
  </si>
  <si>
    <t>Accessories</t>
  </si>
  <si>
    <t>P117</t>
  </si>
  <si>
    <t>Backpack</t>
  </si>
  <si>
    <t>P118</t>
  </si>
  <si>
    <t>Desk Lamp</t>
  </si>
  <si>
    <t>P119</t>
  </si>
  <si>
    <t>Headphones</t>
  </si>
  <si>
    <t>P120</t>
  </si>
  <si>
    <t>Keyboard</t>
  </si>
  <si>
    <t>CurrentStock</t>
  </si>
  <si>
    <t>ReorderLevel</t>
  </si>
  <si>
    <t>Month</t>
  </si>
  <si>
    <t>TargetSales</t>
  </si>
  <si>
    <t>Year</t>
  </si>
  <si>
    <t>Quarter</t>
  </si>
  <si>
    <t>Month_Name</t>
  </si>
  <si>
    <t>FactSales 1[OrderID]</t>
  </si>
  <si>
    <t>FactSales 1[Date]</t>
  </si>
  <si>
    <t>FactSales 1[CustomerID]</t>
  </si>
  <si>
    <t>FactSales 1[ProductID]</t>
  </si>
  <si>
    <t>FactSales 1[Quantity]</t>
  </si>
  <si>
    <t>FactSales 1[Sales]</t>
  </si>
  <si>
    <t>FactSales 1[Profit]</t>
  </si>
  <si>
    <t>Data returned for Sum of Sales (First 1000 rows).</t>
  </si>
  <si>
    <t>Row Labels</t>
  </si>
  <si>
    <t>Grand Total</t>
  </si>
  <si>
    <t>Sum of Sales</t>
  </si>
  <si>
    <t>Count of CustomerID</t>
  </si>
  <si>
    <t>Total_profit</t>
  </si>
  <si>
    <t>number of customers</t>
  </si>
  <si>
    <t>Profit_Margin %</t>
  </si>
  <si>
    <t>Target Achievement %</t>
  </si>
  <si>
    <t>Total_sales</t>
  </si>
  <si>
    <t>Status</t>
  </si>
  <si>
    <t>Sum of CurrentStock</t>
  </si>
  <si>
    <t>OK</t>
  </si>
  <si>
    <t>REORDER</t>
  </si>
  <si>
    <t>Count of ProductID</t>
  </si>
  <si>
    <t>Average of CurrentStock</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</si>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</sst>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17" fontId="0" fillId="0" borderId="0" xfId="0" applyNumberFormat="1" applyAlignment="1">
      <alignment vertical="center" wrapText="1"/>
    </xf>
    <xf numFmtId="15" fontId="0" fillId="0" borderId="0" xfId="0" applyNumberFormat="1"/>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NumberFormat="1"/>
  </cellXfs>
  <cellStyles count="1">
    <cellStyle name="Normal" xfId="0" builtinId="0"/>
  </cellStyles>
  <dxfs count="188">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64" formatCode="&quot;₹&quot;\ #,##0.00"/>
    </dxf>
    <dxf>
      <numFmt numFmtId="14" formatCode="0.00%"/>
    </dxf>
    <dxf>
      <font>
        <color rgb="FF9C0006"/>
      </font>
      <fill>
        <patternFill>
          <bgColor rgb="FFFFC7CE"/>
        </patternFill>
      </fill>
    </dxf>
    <dxf>
      <fill>
        <patternFill>
          <bgColor theme="9" tint="0.39994506668294322"/>
        </patternFill>
      </fill>
    </dxf>
    <dxf>
      <numFmt numFmtId="164" formatCode="&quot;₹&quot;\ #,##0.00"/>
    </dxf>
    <dxf>
      <numFmt numFmtId="14" formatCode="0.00%"/>
    </dxf>
    <dxf>
      <numFmt numFmtId="14" formatCode="0.00%"/>
    </dxf>
    <dxf>
      <numFmt numFmtId="14" formatCode="0.00%"/>
    </dxf>
    <dxf>
      <numFmt numFmtId="164" formatCode="&quot;₹&quot;\ #,##0.00"/>
    </dxf>
    <dxf>
      <numFmt numFmtId="14" formatCode="0.00%"/>
    </dxf>
    <dxf>
      <numFmt numFmtId="19" formatCode="dd/mm/yyyy"/>
    </dxf>
    <dxf>
      <numFmt numFmtId="20" formatCode="dd/mmm/yy"/>
    </dxf>
    <dxf>
      <alignment horizontal="right" vertical="center" textRotation="0" wrapText="1" indent="0" justifyLastLine="0" shrinkToFit="0" readingOrder="0"/>
    </dxf>
    <dxf>
      <numFmt numFmtId="22" formatCode="mmm/yy"/>
      <alignment horizontal="general" vertical="center" textRotation="0" wrapText="1" indent="0" justifyLastLine="0" shrinkToFit="0" readingOrder="0"/>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onnections" Target="connections.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84" Type="http://schemas.openxmlformats.org/officeDocument/2006/relationships/customXml" Target="../customXml/item37.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microsoft.com/office/2007/relationships/slicerCache" Target="slicerCaches/slicerCache3.xml"/><Relationship Id="rId53" Type="http://schemas.openxmlformats.org/officeDocument/2006/relationships/customXml" Target="../customXml/item6.xml"/><Relationship Id="rId58" Type="http://schemas.openxmlformats.org/officeDocument/2006/relationships/customXml" Target="../customXml/item11.xml"/><Relationship Id="rId74" Type="http://schemas.openxmlformats.org/officeDocument/2006/relationships/customXml" Target="../customXml/item27.xml"/><Relationship Id="rId79" Type="http://schemas.openxmlformats.org/officeDocument/2006/relationships/customXml" Target="../customXml/item32.xml"/><Relationship Id="rId5" Type="http://schemas.openxmlformats.org/officeDocument/2006/relationships/worksheet" Target="worksheets/sheet5.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microsoft.com/office/2007/relationships/slicerCache" Target="slicerCaches/slicerCache1.xml"/><Relationship Id="rId43" Type="http://schemas.openxmlformats.org/officeDocument/2006/relationships/styles" Target="style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69" Type="http://schemas.openxmlformats.org/officeDocument/2006/relationships/customXml" Target="../customXml/item22.xml"/><Relationship Id="rId77"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4.xml"/><Relationship Id="rId72" Type="http://schemas.openxmlformats.org/officeDocument/2006/relationships/customXml" Target="../customXml/item25.xml"/><Relationship Id="rId80" Type="http://schemas.openxmlformats.org/officeDocument/2006/relationships/customXml" Target="../customXml/item33.xml"/><Relationship Id="rId85"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ivotCacheDefinition" Target="pivotCache/pivotCacheDefinition21.xml"/><Relationship Id="rId38" Type="http://schemas.microsoft.com/office/2007/relationships/slicerCache" Target="slicerCaches/slicerCache4.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8.xml"/><Relationship Id="rId41" Type="http://schemas.openxmlformats.org/officeDocument/2006/relationships/theme" Target="theme/theme1.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75" Type="http://schemas.openxmlformats.org/officeDocument/2006/relationships/customXml" Target="../customXml/item28.xml"/><Relationship Id="rId83"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microsoft.com/office/2007/relationships/slicerCache" Target="slicerCaches/slicerCache2.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openxmlformats.org/officeDocument/2006/relationships/sharedStrings" Target="sharedString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78" Type="http://schemas.openxmlformats.org/officeDocument/2006/relationships/customXml" Target="../customXml/item31.xml"/><Relationship Id="rId81" Type="http://schemas.openxmlformats.org/officeDocument/2006/relationships/customXml" Target="../customXml/item34.xml"/><Relationship Id="rId86"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microsoft.com/office/2007/relationships/slicerCache" Target="slicerCaches/slicerCache5.xml"/><Relationship Id="rId34" Type="http://schemas.openxmlformats.org/officeDocument/2006/relationships/pivotCacheDefinition" Target="pivotCache/pivotCacheDefinition22.xml"/><Relationship Id="rId50" Type="http://schemas.openxmlformats.org/officeDocument/2006/relationships/customXml" Target="../customXml/item3.xml"/><Relationship Id="rId55" Type="http://schemas.openxmlformats.org/officeDocument/2006/relationships/customXml" Target="../customXml/item8.xml"/><Relationship Id="rId76" Type="http://schemas.openxmlformats.org/officeDocument/2006/relationships/customXml" Target="../customXml/item29.xml"/><Relationship Id="rId7" Type="http://schemas.openxmlformats.org/officeDocument/2006/relationships/worksheet" Target="worksheets/sheet7.xml"/><Relationship Id="rId71" Type="http://schemas.openxmlformats.org/officeDocument/2006/relationships/customXml" Target="../customXml/item24.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microsoft.com/office/2007/relationships/slicerCache" Target="slicerCaches/slicerCache6.xml"/><Relationship Id="rId45" Type="http://schemas.openxmlformats.org/officeDocument/2006/relationships/sheetMetadata" Target="metadata.xml"/><Relationship Id="rId66" Type="http://schemas.openxmlformats.org/officeDocument/2006/relationships/customXml" Target="../customXml/item19.xml"/><Relationship Id="rId61" Type="http://schemas.openxmlformats.org/officeDocument/2006/relationships/customXml" Target="../customXml/item14.xml"/><Relationship Id="rId82"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Table'!$A$4:$A$14</c:f>
              <c:strCache>
                <c:ptCount val="10"/>
                <c:pt idx="0">
                  <c:v>Bookshelf</c:v>
                </c:pt>
                <c:pt idx="1">
                  <c:v>Dining Table</c:v>
                </c:pt>
                <c:pt idx="2">
                  <c:v>Laptop</c:v>
                </c:pt>
                <c:pt idx="3">
                  <c:v>Monitor</c:v>
                </c:pt>
                <c:pt idx="4">
                  <c:v>Office Chair</c:v>
                </c:pt>
                <c:pt idx="5">
                  <c:v>Printer</c:v>
                </c:pt>
                <c:pt idx="6">
                  <c:v>Smartphone</c:v>
                </c:pt>
                <c:pt idx="7">
                  <c:v>Sofa Set</c:v>
                </c:pt>
                <c:pt idx="8">
                  <c:v>Study Table</c:v>
                </c:pt>
                <c:pt idx="9">
                  <c:v>Tablet</c:v>
                </c:pt>
              </c:strCache>
            </c:strRef>
          </c:cat>
          <c:val>
            <c:numRef>
              <c:f>'Pivot Table'!$B$4:$B$14</c:f>
              <c:numCache>
                <c:formatCode>General</c:formatCode>
                <c:ptCount val="10"/>
                <c:pt idx="0">
                  <c:v>2800</c:v>
                </c:pt>
                <c:pt idx="1">
                  <c:v>4000</c:v>
                </c:pt>
                <c:pt idx="2">
                  <c:v>4200</c:v>
                </c:pt>
                <c:pt idx="3">
                  <c:v>1500</c:v>
                </c:pt>
                <c:pt idx="4">
                  <c:v>4200</c:v>
                </c:pt>
                <c:pt idx="5">
                  <c:v>3500</c:v>
                </c:pt>
                <c:pt idx="6">
                  <c:v>4000</c:v>
                </c:pt>
                <c:pt idx="7">
                  <c:v>4200</c:v>
                </c:pt>
                <c:pt idx="8">
                  <c:v>5400</c:v>
                </c:pt>
                <c:pt idx="9">
                  <c:v>3500</c:v>
                </c:pt>
              </c:numCache>
            </c:numRef>
          </c:val>
          <c:extLst>
            <c:ext xmlns:c16="http://schemas.microsoft.com/office/drawing/2014/chart" uri="{C3380CC4-5D6E-409C-BE32-E72D297353CC}">
              <c16:uniqueId val="{00000005-A82F-4060-8589-86A4B21F184B}"/>
            </c:ext>
          </c:extLst>
        </c:ser>
        <c:dLbls>
          <c:showLegendKey val="0"/>
          <c:showVal val="0"/>
          <c:showCatName val="0"/>
          <c:showSerName val="0"/>
          <c:showPercent val="0"/>
          <c:showBubbleSize val="0"/>
        </c:dLbls>
        <c:gapWidth val="100"/>
        <c:overlap val="-24"/>
        <c:axId val="528639"/>
        <c:axId val="516159"/>
      </c:barChart>
      <c:catAx>
        <c:axId val="528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159"/>
        <c:crosses val="autoZero"/>
        <c:auto val="1"/>
        <c:lblAlgn val="ctr"/>
        <c:lblOffset val="100"/>
        <c:noMultiLvlLbl val="0"/>
      </c:catAx>
      <c:valAx>
        <c:axId val="51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Table!PivotTable15</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70942981870539"/>
          <c:y val="0.36376516759937827"/>
          <c:w val="0.56983951418691481"/>
          <c:h val="0.45709501578972606"/>
        </c:manualLayout>
      </c:layout>
      <c:lineChart>
        <c:grouping val="standard"/>
        <c:varyColors val="0"/>
        <c:ser>
          <c:idx val="0"/>
          <c:order val="0"/>
          <c:tx>
            <c:strRef>
              <c:f>'Pivot Table'!$I$4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Table'!$H$5:$H$7</c:f>
              <c:strCache>
                <c:ptCount val="2"/>
                <c:pt idx="0">
                  <c:v>1</c:v>
                </c:pt>
                <c:pt idx="1">
                  <c:v>2</c:v>
                </c:pt>
              </c:strCache>
            </c:strRef>
          </c:cat>
          <c:val>
            <c:numRef>
              <c:f>'Pivot Table'!$I$5:$I$7</c:f>
              <c:numCache>
                <c:formatCode>General</c:formatCode>
                <c:ptCount val="2"/>
                <c:pt idx="0">
                  <c:v>17600</c:v>
                </c:pt>
                <c:pt idx="1">
                  <c:v>19700</c:v>
                </c:pt>
              </c:numCache>
            </c:numRef>
          </c:val>
          <c:smooth val="0"/>
          <c:extLst>
            <c:ext xmlns:c16="http://schemas.microsoft.com/office/drawing/2014/chart" uri="{C3380CC4-5D6E-409C-BE32-E72D297353CC}">
              <c16:uniqueId val="{00000005-C09C-4130-B4B2-49A6D24EE60C}"/>
            </c:ext>
          </c:extLst>
        </c:ser>
        <c:dLbls>
          <c:showLegendKey val="0"/>
          <c:showVal val="0"/>
          <c:showCatName val="0"/>
          <c:showSerName val="0"/>
          <c:showPercent val="0"/>
          <c:showBubbleSize val="0"/>
        </c:dLbls>
        <c:marker val="1"/>
        <c:smooth val="0"/>
        <c:axId val="526239"/>
        <c:axId val="533439"/>
      </c:lineChart>
      <c:catAx>
        <c:axId val="526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39"/>
        <c:crosses val="autoZero"/>
        <c:auto val="1"/>
        <c:lblAlgn val="ctr"/>
        <c:lblOffset val="100"/>
        <c:noMultiLvlLbl val="0"/>
      </c:catAx>
      <c:valAx>
        <c:axId val="53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Table'!$G$25:$G$34</c:f>
              <c:strCache>
                <c:ptCount val="9"/>
                <c:pt idx="0">
                  <c:v>Delhi</c:v>
                </c:pt>
                <c:pt idx="1">
                  <c:v>Gujarat</c:v>
                </c:pt>
                <c:pt idx="2">
                  <c:v>Karnataka</c:v>
                </c:pt>
                <c:pt idx="3">
                  <c:v>Kerala</c:v>
                </c:pt>
                <c:pt idx="4">
                  <c:v>Maharashtra</c:v>
                </c:pt>
                <c:pt idx="5">
                  <c:v>Rajasthan</c:v>
                </c:pt>
                <c:pt idx="6">
                  <c:v>Tamil Nadu</c:v>
                </c:pt>
                <c:pt idx="7">
                  <c:v>Telangana</c:v>
                </c:pt>
                <c:pt idx="8">
                  <c:v>West Bengal</c:v>
                </c:pt>
              </c:strCache>
            </c:strRef>
          </c:cat>
          <c:val>
            <c:numRef>
              <c:f>'Pivot Table'!$H$25:$H$34</c:f>
              <c:numCache>
                <c:formatCode>General</c:formatCode>
                <c:ptCount val="9"/>
                <c:pt idx="0">
                  <c:v>2000</c:v>
                </c:pt>
                <c:pt idx="1">
                  <c:v>4000</c:v>
                </c:pt>
                <c:pt idx="2">
                  <c:v>2800</c:v>
                </c:pt>
                <c:pt idx="3">
                  <c:v>5200</c:v>
                </c:pt>
                <c:pt idx="4">
                  <c:v>6400</c:v>
                </c:pt>
                <c:pt idx="5">
                  <c:v>3800</c:v>
                </c:pt>
                <c:pt idx="6">
                  <c:v>6000</c:v>
                </c:pt>
                <c:pt idx="7">
                  <c:v>4300</c:v>
                </c:pt>
                <c:pt idx="8">
                  <c:v>2800</c:v>
                </c:pt>
              </c:numCache>
            </c:numRef>
          </c:val>
          <c:extLst>
            <c:ext xmlns:c16="http://schemas.microsoft.com/office/drawing/2014/chart" uri="{C3380CC4-5D6E-409C-BE32-E72D297353CC}">
              <c16:uniqueId val="{00000005-B354-4513-8369-8A227426BFBC}"/>
            </c:ext>
          </c:extLst>
        </c:ser>
        <c:dLbls>
          <c:showLegendKey val="0"/>
          <c:showVal val="0"/>
          <c:showCatName val="0"/>
          <c:showSerName val="0"/>
          <c:showPercent val="0"/>
          <c:showBubbleSize val="0"/>
        </c:dLbls>
        <c:gapWidth val="115"/>
        <c:overlap val="-20"/>
        <c:axId val="534399"/>
        <c:axId val="521919"/>
      </c:barChart>
      <c:catAx>
        <c:axId val="5343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19"/>
        <c:crosses val="autoZero"/>
        <c:auto val="1"/>
        <c:lblAlgn val="ctr"/>
        <c:lblOffset val="100"/>
        <c:noMultiLvlLbl val="0"/>
      </c:catAx>
      <c:valAx>
        <c:axId val="52191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Table'!$N$5:$N$8</c:f>
              <c:strCache>
                <c:ptCount val="3"/>
                <c:pt idx="0">
                  <c:v>Consumer</c:v>
                </c:pt>
                <c:pt idx="1">
                  <c:v>Corporate</c:v>
                </c:pt>
                <c:pt idx="2">
                  <c:v>Home Office</c:v>
                </c:pt>
              </c:strCache>
            </c:strRef>
          </c:cat>
          <c:val>
            <c:numRef>
              <c:f>'Pivot Table'!$O$5:$O$8</c:f>
              <c:numCache>
                <c:formatCode>General</c:formatCode>
                <c:ptCount val="3"/>
                <c:pt idx="0">
                  <c:v>8</c:v>
                </c:pt>
                <c:pt idx="1">
                  <c:v>6</c:v>
                </c:pt>
                <c:pt idx="2">
                  <c:v>6</c:v>
                </c:pt>
              </c:numCache>
            </c:numRef>
          </c:val>
          <c:extLst>
            <c:ext xmlns:c16="http://schemas.microsoft.com/office/drawing/2014/chart" uri="{C3380CC4-5D6E-409C-BE32-E72D297353CC}">
              <c16:uniqueId val="{00000000-3ADC-4CAC-BC43-D78E918B13C5}"/>
            </c:ext>
          </c:extLst>
        </c:ser>
        <c:dLbls>
          <c:showLegendKey val="0"/>
          <c:showVal val="0"/>
          <c:showCatName val="0"/>
          <c:showSerName val="0"/>
          <c:showPercent val="0"/>
          <c:showBubbleSize val="0"/>
        </c:dLbls>
        <c:gapWidth val="100"/>
        <c:overlap val="-24"/>
        <c:axId val="1231186511"/>
        <c:axId val="1405047711"/>
      </c:barChart>
      <c:catAx>
        <c:axId val="12311865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47711"/>
        <c:crosses val="autoZero"/>
        <c:auto val="1"/>
        <c:lblAlgn val="ctr"/>
        <c:lblOffset val="100"/>
        <c:noMultiLvlLbl val="0"/>
      </c:catAx>
      <c:valAx>
        <c:axId val="140504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8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289203022850489"/>
          <c:y val="0.30089697121193182"/>
          <c:w val="0.42390366558510895"/>
          <c:h val="0.64090197058700993"/>
        </c:manualLayout>
      </c:layout>
      <c:pieChart>
        <c:varyColors val="1"/>
        <c:ser>
          <c:idx val="0"/>
          <c:order val="0"/>
          <c:tx>
            <c:strRef>
              <c:f>'Pivot Table'!$L$4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Table'!$K$5:$K$8</c:f>
              <c:strCache>
                <c:ptCount val="3"/>
                <c:pt idx="0">
                  <c:v>Consumer</c:v>
                </c:pt>
                <c:pt idx="1">
                  <c:v>Corporate</c:v>
                </c:pt>
                <c:pt idx="2">
                  <c:v>Home Office</c:v>
                </c:pt>
              </c:strCache>
            </c:strRef>
          </c:cat>
          <c:val>
            <c:numRef>
              <c:f>'Pivot Table'!$L$5:$L$8</c:f>
              <c:numCache>
                <c:formatCode>General</c:formatCode>
                <c:ptCount val="3"/>
                <c:pt idx="0">
                  <c:v>14500</c:v>
                </c:pt>
                <c:pt idx="1">
                  <c:v>9600</c:v>
                </c:pt>
                <c:pt idx="2">
                  <c:v>13200</c:v>
                </c:pt>
              </c:numCache>
            </c:numRef>
          </c:val>
          <c:extLst>
            <c:ext xmlns:c16="http://schemas.microsoft.com/office/drawing/2014/chart" uri="{C3380CC4-5D6E-409C-BE32-E72D297353CC}">
              <c16:uniqueId val="{0000000B-C94B-4652-BD2F-EDF7AC7E33D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Table'!$A$18:$A$28</c:f>
              <c:strCache>
                <c:ptCount val="10"/>
                <c:pt idx="0">
                  <c:v>Vikram Rao</c:v>
                </c:pt>
                <c:pt idx="1">
                  <c:v>Pooja Nair</c:v>
                </c:pt>
                <c:pt idx="2">
                  <c:v>Amit Sharma</c:v>
                </c:pt>
                <c:pt idx="3">
                  <c:v>Sneha Reddy</c:v>
                </c:pt>
                <c:pt idx="4">
                  <c:v>Arjun Patel</c:v>
                </c:pt>
                <c:pt idx="5">
                  <c:v>Anjali Mehta</c:v>
                </c:pt>
                <c:pt idx="6">
                  <c:v>Karan Malhotra</c:v>
                </c:pt>
                <c:pt idx="7">
                  <c:v>Priya Verma</c:v>
                </c:pt>
                <c:pt idx="8">
                  <c:v>Rahul Gupta</c:v>
                </c:pt>
                <c:pt idx="9">
                  <c:v>Neha Singh</c:v>
                </c:pt>
              </c:strCache>
            </c:strRef>
          </c:cat>
          <c:val>
            <c:numRef>
              <c:f>'Pivot Table'!$B$18:$B$28</c:f>
              <c:numCache>
                <c:formatCode>General</c:formatCode>
                <c:ptCount val="10"/>
                <c:pt idx="0">
                  <c:v>6000</c:v>
                </c:pt>
                <c:pt idx="1">
                  <c:v>5200</c:v>
                </c:pt>
                <c:pt idx="2">
                  <c:v>4400</c:v>
                </c:pt>
                <c:pt idx="3">
                  <c:v>4300</c:v>
                </c:pt>
                <c:pt idx="4">
                  <c:v>4000</c:v>
                </c:pt>
                <c:pt idx="5">
                  <c:v>3800</c:v>
                </c:pt>
                <c:pt idx="6">
                  <c:v>2800</c:v>
                </c:pt>
                <c:pt idx="7">
                  <c:v>2800</c:v>
                </c:pt>
                <c:pt idx="8">
                  <c:v>2000</c:v>
                </c:pt>
                <c:pt idx="9">
                  <c:v>2000</c:v>
                </c:pt>
              </c:numCache>
            </c:numRef>
          </c:val>
          <c:extLst>
            <c:ext xmlns:c16="http://schemas.microsoft.com/office/drawing/2014/chart" uri="{C3380CC4-5D6E-409C-BE32-E72D297353CC}">
              <c16:uniqueId val="{00000005-221C-4D32-9C05-285BAD8B5402}"/>
            </c:ext>
          </c:extLst>
        </c:ser>
        <c:dLbls>
          <c:showLegendKey val="0"/>
          <c:showVal val="0"/>
          <c:showCatName val="0"/>
          <c:showSerName val="0"/>
          <c:showPercent val="0"/>
          <c:showBubbleSize val="0"/>
        </c:dLbls>
        <c:gapWidth val="182"/>
        <c:axId val="1228501695"/>
        <c:axId val="1228485375"/>
      </c:barChart>
      <c:catAx>
        <c:axId val="122850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85375"/>
        <c:crosses val="autoZero"/>
        <c:auto val="1"/>
        <c:lblAlgn val="ctr"/>
        <c:lblOffset val="100"/>
        <c:noMultiLvlLbl val="0"/>
      </c:catAx>
      <c:valAx>
        <c:axId val="1228485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50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9"/>
              <c:pt idx="0">
                <c:v>Delhi</c:v>
              </c:pt>
              <c:pt idx="1">
                <c:v>Gujarat</c:v>
              </c:pt>
              <c:pt idx="2">
                <c:v>Karnataka</c:v>
              </c:pt>
              <c:pt idx="3">
                <c:v>Kerala</c:v>
              </c:pt>
              <c:pt idx="4">
                <c:v>Maharashtra</c:v>
              </c:pt>
              <c:pt idx="5">
                <c:v>Rajasthan</c:v>
              </c:pt>
              <c:pt idx="6">
                <c:v>Tamil Nadu</c:v>
              </c:pt>
              <c:pt idx="7">
                <c:v>Telangana</c:v>
              </c:pt>
              <c:pt idx="8">
                <c:v>West Bengal</c:v>
              </c:pt>
            </c:strLit>
          </c:cat>
          <c:val>
            <c:numLit>
              <c:formatCode>General</c:formatCode>
              <c:ptCount val="9"/>
              <c:pt idx="0">
                <c:v>2000</c:v>
              </c:pt>
              <c:pt idx="1">
                <c:v>4000</c:v>
              </c:pt>
              <c:pt idx="2">
                <c:v>2800</c:v>
              </c:pt>
              <c:pt idx="3">
                <c:v>5200</c:v>
              </c:pt>
              <c:pt idx="4">
                <c:v>6400</c:v>
              </c:pt>
              <c:pt idx="5">
                <c:v>3800</c:v>
              </c:pt>
              <c:pt idx="6">
                <c:v>6000</c:v>
              </c:pt>
              <c:pt idx="7">
                <c:v>4300</c:v>
              </c:pt>
              <c:pt idx="8">
                <c:v>2800</c:v>
              </c:pt>
            </c:numLit>
          </c:val>
          <c:extLst>
            <c:ext xmlns:c16="http://schemas.microsoft.com/office/drawing/2014/chart" uri="{C3380CC4-5D6E-409C-BE32-E72D297353CC}">
              <c16:uniqueId val="{00000000-4EC5-480D-9CA3-EC373A3D4FD8}"/>
            </c:ext>
          </c:extLst>
        </c:ser>
        <c:dLbls>
          <c:showLegendKey val="0"/>
          <c:showVal val="0"/>
          <c:showCatName val="0"/>
          <c:showSerName val="0"/>
          <c:showPercent val="0"/>
          <c:showBubbleSize val="0"/>
        </c:dLbls>
        <c:gapWidth val="100"/>
        <c:overlap val="-24"/>
        <c:axId val="1404180911"/>
        <c:axId val="1404183311"/>
      </c:barChart>
      <c:catAx>
        <c:axId val="1404180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83311"/>
        <c:crosses val="autoZero"/>
        <c:auto val="1"/>
        <c:lblAlgn val="ctr"/>
        <c:lblOffset val="100"/>
        <c:noMultiLvlLbl val="0"/>
      </c:catAx>
      <c:valAx>
        <c:axId val="140418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8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Table'!$K$11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Table'!$J$12:$J$14</c:f>
              <c:strCache>
                <c:ptCount val="2"/>
                <c:pt idx="0">
                  <c:v>1</c:v>
                </c:pt>
                <c:pt idx="1">
                  <c:v>2</c:v>
                </c:pt>
              </c:strCache>
            </c:strRef>
          </c:cat>
          <c:val>
            <c:numRef>
              <c:f>'Pivot Table'!$K$12:$K$14</c:f>
              <c:numCache>
                <c:formatCode>General</c:formatCode>
                <c:ptCount val="2"/>
                <c:pt idx="0">
                  <c:v>17600</c:v>
                </c:pt>
                <c:pt idx="1">
                  <c:v>19700</c:v>
                </c:pt>
              </c:numCache>
            </c:numRef>
          </c:val>
          <c:smooth val="0"/>
          <c:extLst>
            <c:ext xmlns:c16="http://schemas.microsoft.com/office/drawing/2014/chart" uri="{C3380CC4-5D6E-409C-BE32-E72D297353CC}">
              <c16:uniqueId val="{00000005-BF4C-4E38-9233-80857468D2DB}"/>
            </c:ext>
          </c:extLst>
        </c:ser>
        <c:dLbls>
          <c:showLegendKey val="0"/>
          <c:showVal val="0"/>
          <c:showCatName val="0"/>
          <c:showSerName val="0"/>
          <c:showPercent val="0"/>
          <c:showBubbleSize val="0"/>
        </c:dLbls>
        <c:marker val="1"/>
        <c:smooth val="0"/>
        <c:axId val="797215"/>
        <c:axId val="793375"/>
      </c:lineChart>
      <c:catAx>
        <c:axId val="797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75"/>
        <c:crosses val="autoZero"/>
        <c:auto val="1"/>
        <c:lblAlgn val="ctr"/>
        <c:lblOffset val="100"/>
        <c:noMultiLvlLbl val="0"/>
      </c:catAx>
      <c:valAx>
        <c:axId val="79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Table'!$E$18:$E$20</c:f>
              <c:strCache>
                <c:ptCount val="2"/>
                <c:pt idx="0">
                  <c:v>Electronics</c:v>
                </c:pt>
                <c:pt idx="1">
                  <c:v>Furniture</c:v>
                </c:pt>
              </c:strCache>
            </c:strRef>
          </c:cat>
          <c:val>
            <c:numRef>
              <c:f>'Pivot Table'!$F$18:$F$20</c:f>
              <c:numCache>
                <c:formatCode>General</c:formatCode>
                <c:ptCount val="2"/>
                <c:pt idx="0">
                  <c:v>16700</c:v>
                </c:pt>
                <c:pt idx="1">
                  <c:v>20600</c:v>
                </c:pt>
              </c:numCache>
            </c:numRef>
          </c:val>
          <c:extLst>
            <c:ext xmlns:c16="http://schemas.microsoft.com/office/drawing/2014/chart" uri="{C3380CC4-5D6E-409C-BE32-E72D297353CC}">
              <c16:uniqueId val="{00000005-7CF1-4C14-BB56-35B149BDFDA0}"/>
            </c:ext>
          </c:extLst>
        </c:ser>
        <c:dLbls>
          <c:showLegendKey val="0"/>
          <c:showVal val="0"/>
          <c:showCatName val="0"/>
          <c:showSerName val="0"/>
          <c:showPercent val="0"/>
          <c:showBubbleSize val="0"/>
        </c:dLbls>
        <c:gapWidth val="115"/>
        <c:overlap val="-20"/>
        <c:axId val="1231188959"/>
        <c:axId val="1231191839"/>
      </c:barChart>
      <c:catAx>
        <c:axId val="12311889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91839"/>
        <c:crosses val="autoZero"/>
        <c:auto val="1"/>
        <c:lblAlgn val="ctr"/>
        <c:lblOffset val="100"/>
        <c:noMultiLvlLbl val="0"/>
      </c:catAx>
      <c:valAx>
        <c:axId val="123119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8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Table!PivotTable18</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Table'!$L$21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Table'!$K$22:$K$42</c:f>
              <c:strCache>
                <c:ptCount val="20"/>
                <c:pt idx="0">
                  <c:v>P101</c:v>
                </c:pt>
                <c:pt idx="1">
                  <c:v>P102</c:v>
                </c:pt>
                <c:pt idx="2">
                  <c:v>P103</c:v>
                </c:pt>
                <c:pt idx="3">
                  <c:v>P104</c:v>
                </c:pt>
                <c:pt idx="4">
                  <c:v>P105</c:v>
                </c:pt>
                <c:pt idx="5">
                  <c:v>P106</c:v>
                </c:pt>
                <c:pt idx="6">
                  <c:v>P107</c:v>
                </c:pt>
                <c:pt idx="7">
                  <c:v>P108</c:v>
                </c:pt>
                <c:pt idx="8">
                  <c:v>P109</c:v>
                </c:pt>
                <c:pt idx="9">
                  <c:v>P110</c:v>
                </c:pt>
                <c:pt idx="10">
                  <c:v>P111</c:v>
                </c:pt>
                <c:pt idx="11">
                  <c:v>P112</c:v>
                </c:pt>
                <c:pt idx="12">
                  <c:v>P113</c:v>
                </c:pt>
                <c:pt idx="13">
                  <c:v>P114</c:v>
                </c:pt>
                <c:pt idx="14">
                  <c:v>P115</c:v>
                </c:pt>
                <c:pt idx="15">
                  <c:v>P116</c:v>
                </c:pt>
                <c:pt idx="16">
                  <c:v>P117</c:v>
                </c:pt>
                <c:pt idx="17">
                  <c:v>P118</c:v>
                </c:pt>
                <c:pt idx="18">
                  <c:v>P119</c:v>
                </c:pt>
                <c:pt idx="19">
                  <c:v>P120</c:v>
                </c:pt>
              </c:strCache>
            </c:strRef>
          </c:cat>
          <c:val>
            <c:numRef>
              <c:f>'Pivot Table'!$L$22:$L$42</c:f>
              <c:numCache>
                <c:formatCode>General</c:formatCode>
                <c:ptCount val="20"/>
                <c:pt idx="0">
                  <c:v>45</c:v>
                </c:pt>
                <c:pt idx="1">
                  <c:v>60</c:v>
                </c:pt>
                <c:pt idx="2">
                  <c:v>35</c:v>
                </c:pt>
                <c:pt idx="3">
                  <c:v>18</c:v>
                </c:pt>
                <c:pt idx="4">
                  <c:v>40</c:v>
                </c:pt>
                <c:pt idx="5">
                  <c:v>75</c:v>
                </c:pt>
                <c:pt idx="6">
                  <c:v>28</c:v>
                </c:pt>
                <c:pt idx="7">
                  <c:v>50</c:v>
                </c:pt>
                <c:pt idx="8">
                  <c:v>12</c:v>
                </c:pt>
                <c:pt idx="9">
                  <c:v>22</c:v>
                </c:pt>
                <c:pt idx="10">
                  <c:v>300</c:v>
                </c:pt>
                <c:pt idx="11">
                  <c:v>250</c:v>
                </c:pt>
                <c:pt idx="12">
                  <c:v>180</c:v>
                </c:pt>
                <c:pt idx="13">
                  <c:v>220</c:v>
                </c:pt>
                <c:pt idx="14">
                  <c:v>90</c:v>
                </c:pt>
                <c:pt idx="15">
                  <c:v>150</c:v>
                </c:pt>
                <c:pt idx="16">
                  <c:v>65</c:v>
                </c:pt>
                <c:pt idx="17">
                  <c:v>85</c:v>
                </c:pt>
                <c:pt idx="18">
                  <c:v>30</c:v>
                </c:pt>
                <c:pt idx="19">
                  <c:v>55</c:v>
                </c:pt>
              </c:numCache>
            </c:numRef>
          </c:val>
          <c:smooth val="0"/>
          <c:extLst>
            <c:ext xmlns:c16="http://schemas.microsoft.com/office/drawing/2014/chart" uri="{C3380CC4-5D6E-409C-BE32-E72D297353CC}">
              <c16:uniqueId val="{00000000-5A32-4E86-A6C9-D53978A47ECB}"/>
            </c:ext>
          </c:extLst>
        </c:ser>
        <c:dLbls>
          <c:showLegendKey val="0"/>
          <c:showVal val="0"/>
          <c:showCatName val="0"/>
          <c:showSerName val="0"/>
          <c:showPercent val="0"/>
          <c:showBubbleSize val="0"/>
        </c:dLbls>
        <c:marker val="1"/>
        <c:smooth val="0"/>
        <c:axId val="43669743"/>
        <c:axId val="342568799"/>
      </c:lineChart>
      <c:catAx>
        <c:axId val="43669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68799"/>
        <c:crosses val="autoZero"/>
        <c:auto val="1"/>
        <c:lblAlgn val="ctr"/>
        <c:lblOffset val="100"/>
        <c:noMultiLvlLbl val="0"/>
      </c:catAx>
      <c:valAx>
        <c:axId val="34256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Table'!$R$18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7F-4C99-B660-0086091254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7F-4C99-B660-0086091254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7F-4C99-B660-0086091254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C7F-4C99-B660-00860912542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C7F-4C99-B660-00860912542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C7F-4C99-B660-00860912542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C7F-4C99-B660-00860912542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C7F-4C99-B660-00860912542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C7F-4C99-B660-00860912542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C7F-4C99-B660-00860912542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C7F-4C99-B660-00860912542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C7F-4C99-B660-00860912542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C7F-4C99-B660-00860912542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C7F-4C99-B660-00860912542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C7F-4C99-B660-00860912542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C7F-4C99-B660-00860912542E}"/>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C7F-4C99-B660-00860912542E}"/>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C7F-4C99-B660-00860912542E}"/>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C7F-4C99-B660-00860912542E}"/>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C7F-4C99-B660-0086091254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Table'!$Q$19:$Q$39</c:f>
              <c:strCache>
                <c:ptCount val="20"/>
                <c:pt idx="0">
                  <c:v>Backpack</c:v>
                </c:pt>
                <c:pt idx="1">
                  <c:v>Bookshelf</c:v>
                </c:pt>
                <c:pt idx="2">
                  <c:v>Calculator</c:v>
                </c:pt>
                <c:pt idx="3">
                  <c:v>Desk Lamp</c:v>
                </c:pt>
                <c:pt idx="4">
                  <c:v>Dining Table</c:v>
                </c:pt>
                <c:pt idx="5">
                  <c:v>File Folder</c:v>
                </c:pt>
                <c:pt idx="6">
                  <c:v>Headphones</c:v>
                </c:pt>
                <c:pt idx="7">
                  <c:v>Keyboard</c:v>
                </c:pt>
                <c:pt idx="8">
                  <c:v>Laptop</c:v>
                </c:pt>
                <c:pt idx="9">
                  <c:v>Marker Set</c:v>
                </c:pt>
                <c:pt idx="10">
                  <c:v>Monitor</c:v>
                </c:pt>
                <c:pt idx="11">
                  <c:v>Notebook</c:v>
                </c:pt>
                <c:pt idx="12">
                  <c:v>Office Chair</c:v>
                </c:pt>
                <c:pt idx="13">
                  <c:v>Pen Pack</c:v>
                </c:pt>
                <c:pt idx="14">
                  <c:v>Printer</c:v>
                </c:pt>
                <c:pt idx="15">
                  <c:v>Smartphone</c:v>
                </c:pt>
                <c:pt idx="16">
                  <c:v>Sofa Set</c:v>
                </c:pt>
                <c:pt idx="17">
                  <c:v>Study Table</c:v>
                </c:pt>
                <c:pt idx="18">
                  <c:v>Tablet</c:v>
                </c:pt>
                <c:pt idx="19">
                  <c:v>Water Bottle</c:v>
                </c:pt>
              </c:strCache>
            </c:strRef>
          </c:cat>
          <c:val>
            <c:numRef>
              <c:f>'Pivot Table'!$R$19:$R$39</c:f>
              <c:numCache>
                <c:formatCode>General</c:formatCode>
                <c:ptCount val="20"/>
                <c:pt idx="0">
                  <c:v>1810</c:v>
                </c:pt>
                <c:pt idx="1">
                  <c:v>1810</c:v>
                </c:pt>
                <c:pt idx="2">
                  <c:v>1810</c:v>
                </c:pt>
                <c:pt idx="3">
                  <c:v>1810</c:v>
                </c:pt>
                <c:pt idx="4">
                  <c:v>1810</c:v>
                </c:pt>
                <c:pt idx="5">
                  <c:v>1810</c:v>
                </c:pt>
                <c:pt idx="6">
                  <c:v>1810</c:v>
                </c:pt>
                <c:pt idx="7">
                  <c:v>1810</c:v>
                </c:pt>
                <c:pt idx="8">
                  <c:v>1810</c:v>
                </c:pt>
                <c:pt idx="9">
                  <c:v>1810</c:v>
                </c:pt>
                <c:pt idx="10">
                  <c:v>1810</c:v>
                </c:pt>
                <c:pt idx="11">
                  <c:v>1810</c:v>
                </c:pt>
                <c:pt idx="12">
                  <c:v>1810</c:v>
                </c:pt>
                <c:pt idx="13">
                  <c:v>1810</c:v>
                </c:pt>
                <c:pt idx="14">
                  <c:v>1810</c:v>
                </c:pt>
                <c:pt idx="15">
                  <c:v>1810</c:v>
                </c:pt>
                <c:pt idx="16">
                  <c:v>1810</c:v>
                </c:pt>
                <c:pt idx="17">
                  <c:v>1810</c:v>
                </c:pt>
                <c:pt idx="18">
                  <c:v>1810</c:v>
                </c:pt>
                <c:pt idx="19">
                  <c:v>1810</c:v>
                </c:pt>
              </c:numCache>
            </c:numRef>
          </c:val>
          <c:extLst>
            <c:ext xmlns:c16="http://schemas.microsoft.com/office/drawing/2014/chart" uri="{C3380CC4-5D6E-409C-BE32-E72D297353CC}">
              <c16:uniqueId val="{00000000-B638-45F7-B976-9A152D16F05D}"/>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10" Type="http://schemas.openxmlformats.org/officeDocument/2006/relationships/hyperlink" Target="#'Customer Dashboard'!A1"/><Relationship Id="rId4" Type="http://schemas.openxmlformats.org/officeDocument/2006/relationships/image" Target="../media/image1.pn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hyperlink" Target="#'Executive Dashboard'!A1"/></Relationships>
</file>

<file path=xl/drawings/_rels/drawing3.xml.rels><?xml version="1.0" encoding="UTF-8" standalone="yes"?>
<Relationships xmlns="http://schemas.openxmlformats.org/package/2006/relationships"><Relationship Id="rId8" Type="http://schemas.openxmlformats.org/officeDocument/2006/relationships/hyperlink" Target="#'Inventory Dashboard'!A1"/><Relationship Id="rId3" Type="http://schemas.openxmlformats.org/officeDocument/2006/relationships/chart" Target="../charts/chart9.xml"/><Relationship Id="rId7" Type="http://schemas.openxmlformats.org/officeDocument/2006/relationships/image" Target="../media/image10.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9.png"/><Relationship Id="rId5" Type="http://schemas.openxmlformats.org/officeDocument/2006/relationships/image" Target="../media/image8.sv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1.emf"/><Relationship Id="rId7" Type="http://schemas.openxmlformats.org/officeDocument/2006/relationships/image" Target="../media/image13.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2.png"/><Relationship Id="rId5" Type="http://schemas.openxmlformats.org/officeDocument/2006/relationships/image" Target="../media/image8.svg"/><Relationship Id="rId10" Type="http://schemas.openxmlformats.org/officeDocument/2006/relationships/hyperlink" Target="#'Sales Dashboard'!A1"/><Relationship Id="rId4" Type="http://schemas.openxmlformats.org/officeDocument/2006/relationships/image" Target="../media/image7.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463826</xdr:colOff>
      <xdr:row>35</xdr:row>
      <xdr:rowOff>157371</xdr:rowOff>
    </xdr:to>
    <xdr:sp macro="" textlink="">
      <xdr:nvSpPr>
        <xdr:cNvPr id="22" name="Rectangle 21">
          <a:extLst>
            <a:ext uri="{FF2B5EF4-FFF2-40B4-BE49-F238E27FC236}">
              <a16:creationId xmlns:a16="http://schemas.microsoft.com/office/drawing/2014/main" id="{B4BBF7BB-A53C-B982-2D39-010A3C5107BE}"/>
            </a:ext>
          </a:extLst>
        </xdr:cNvPr>
        <xdr:cNvSpPr/>
      </xdr:nvSpPr>
      <xdr:spPr>
        <a:xfrm>
          <a:off x="0" y="0"/>
          <a:ext cx="11049000" cy="6824871"/>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16564</xdr:rowOff>
    </xdr:from>
    <xdr:to>
      <xdr:col>15</xdr:col>
      <xdr:colOff>455543</xdr:colOff>
      <xdr:row>42</xdr:row>
      <xdr:rowOff>173935</xdr:rowOff>
    </xdr:to>
    <xdr:sp macro="" textlink="">
      <xdr:nvSpPr>
        <xdr:cNvPr id="12" name="Rectangle 11">
          <a:extLst>
            <a:ext uri="{FF2B5EF4-FFF2-40B4-BE49-F238E27FC236}">
              <a16:creationId xmlns:a16="http://schemas.microsoft.com/office/drawing/2014/main" id="{54D6AB75-479D-C1FF-2066-9D5F9AF63324}"/>
            </a:ext>
          </a:extLst>
        </xdr:cNvPr>
        <xdr:cNvSpPr/>
      </xdr:nvSpPr>
      <xdr:spPr>
        <a:xfrm>
          <a:off x="0" y="16564"/>
          <a:ext cx="11040717" cy="81583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137906</xdr:colOff>
      <xdr:row>22</xdr:row>
      <xdr:rowOff>59636</xdr:rowOff>
    </xdr:from>
    <xdr:to>
      <xdr:col>14</xdr:col>
      <xdr:colOff>612914</xdr:colOff>
      <xdr:row>29</xdr:row>
      <xdr:rowOff>99392</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D6DEEFEE-3D0F-931B-31D9-D3CC8F92E8C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033428" y="4250636"/>
              <a:ext cx="1352964" cy="1373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118856</xdr:colOff>
      <xdr:row>12</xdr:row>
      <xdr:rowOff>94008</xdr:rowOff>
    </xdr:from>
    <xdr:to>
      <xdr:col>14</xdr:col>
      <xdr:colOff>621196</xdr:colOff>
      <xdr:row>20</xdr:row>
      <xdr:rowOff>190499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0385C6F0-4FA2-4890-9EEC-7CFB61222A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014378" y="2380008"/>
              <a:ext cx="1380296" cy="1620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865119</xdr:colOff>
      <xdr:row>5</xdr:row>
      <xdr:rowOff>170622</xdr:rowOff>
    </xdr:from>
    <xdr:to>
      <xdr:col>10</xdr:col>
      <xdr:colOff>86967</xdr:colOff>
      <xdr:row>10</xdr:row>
      <xdr:rowOff>142047</xdr:rowOff>
    </xdr:to>
    <xdr:sp macro="" textlink="">
      <xdr:nvSpPr>
        <xdr:cNvPr id="8" name="Rectangle: Rounded Corners 7">
          <a:extLst>
            <a:ext uri="{FF2B5EF4-FFF2-40B4-BE49-F238E27FC236}">
              <a16:creationId xmlns:a16="http://schemas.microsoft.com/office/drawing/2014/main" id="{9CB1BE4D-81FA-4B50-A938-543F919E3E8D}"/>
            </a:ext>
          </a:extLst>
        </xdr:cNvPr>
        <xdr:cNvSpPr/>
      </xdr:nvSpPr>
      <xdr:spPr>
        <a:xfrm>
          <a:off x="6232249" y="1123122"/>
          <a:ext cx="911501" cy="92392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Orders 20</a:t>
          </a:r>
        </a:p>
      </xdr:txBody>
    </xdr:sp>
    <xdr:clientData/>
  </xdr:twoCellAnchor>
  <xdr:twoCellAnchor>
    <xdr:from>
      <xdr:col>3</xdr:col>
      <xdr:colOff>384727</xdr:colOff>
      <xdr:row>6</xdr:row>
      <xdr:rowOff>4556</xdr:rowOff>
    </xdr:from>
    <xdr:to>
      <xdr:col>5</xdr:col>
      <xdr:colOff>69160</xdr:colOff>
      <xdr:row>10</xdr:row>
      <xdr:rowOff>166481</xdr:rowOff>
    </xdr:to>
    <xdr:sp macro="" textlink="">
      <xdr:nvSpPr>
        <xdr:cNvPr id="9" name="Rectangle: Rounded Corners 8">
          <a:extLst>
            <a:ext uri="{FF2B5EF4-FFF2-40B4-BE49-F238E27FC236}">
              <a16:creationId xmlns:a16="http://schemas.microsoft.com/office/drawing/2014/main" id="{5BFC99D0-3615-430C-A44A-6059831F3AEF}"/>
            </a:ext>
          </a:extLst>
        </xdr:cNvPr>
        <xdr:cNvSpPr/>
      </xdr:nvSpPr>
      <xdr:spPr>
        <a:xfrm>
          <a:off x="2687292" y="1147556"/>
          <a:ext cx="910259" cy="92392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Total Sales</a:t>
          </a:r>
          <a:r>
            <a:rPr lang="en-IN" sz="1100" baseline="0"/>
            <a:t> 37300</a:t>
          </a:r>
          <a:endParaRPr lang="en-IN" sz="1100"/>
        </a:p>
      </xdr:txBody>
    </xdr:sp>
    <xdr:clientData/>
  </xdr:twoCellAnchor>
  <xdr:twoCellAnchor>
    <xdr:from>
      <xdr:col>6</xdr:col>
      <xdr:colOff>327991</xdr:colOff>
      <xdr:row>6</xdr:row>
      <xdr:rowOff>7453</xdr:rowOff>
    </xdr:from>
    <xdr:to>
      <xdr:col>8</xdr:col>
      <xdr:colOff>12424</xdr:colOff>
      <xdr:row>10</xdr:row>
      <xdr:rowOff>169378</xdr:rowOff>
    </xdr:to>
    <xdr:sp macro="" textlink="">
      <xdr:nvSpPr>
        <xdr:cNvPr id="10" name="Rectangle: Rounded Corners 9">
          <a:extLst>
            <a:ext uri="{FF2B5EF4-FFF2-40B4-BE49-F238E27FC236}">
              <a16:creationId xmlns:a16="http://schemas.microsoft.com/office/drawing/2014/main" id="{66255DBB-E355-42E1-838B-8CD4473002BB}"/>
            </a:ext>
          </a:extLst>
        </xdr:cNvPr>
        <xdr:cNvSpPr/>
      </xdr:nvSpPr>
      <xdr:spPr>
        <a:xfrm>
          <a:off x="4469295" y="1150453"/>
          <a:ext cx="910259" cy="92392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Total Profit 7460</a:t>
          </a:r>
        </a:p>
      </xdr:txBody>
    </xdr:sp>
    <xdr:clientData/>
  </xdr:twoCellAnchor>
  <xdr:twoCellAnchor>
    <xdr:from>
      <xdr:col>1</xdr:col>
      <xdr:colOff>778565</xdr:colOff>
      <xdr:row>12</xdr:row>
      <xdr:rowOff>8283</xdr:rowOff>
    </xdr:from>
    <xdr:to>
      <xdr:col>7</xdr:col>
      <xdr:colOff>289892</xdr:colOff>
      <xdr:row>23</xdr:row>
      <xdr:rowOff>41413</xdr:rowOff>
    </xdr:to>
    <xdr:sp macro="" textlink="">
      <xdr:nvSpPr>
        <xdr:cNvPr id="14" name="Rectangle: Rounded Corners 13">
          <a:extLst>
            <a:ext uri="{FF2B5EF4-FFF2-40B4-BE49-F238E27FC236}">
              <a16:creationId xmlns:a16="http://schemas.microsoft.com/office/drawing/2014/main" id="{E1CF908B-3E19-0F46-757F-0F940AB16913}"/>
            </a:ext>
          </a:extLst>
        </xdr:cNvPr>
        <xdr:cNvSpPr/>
      </xdr:nvSpPr>
      <xdr:spPr>
        <a:xfrm>
          <a:off x="1656522" y="2294283"/>
          <a:ext cx="3387587" cy="212863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563218</xdr:colOff>
      <xdr:row>23</xdr:row>
      <xdr:rowOff>182217</xdr:rowOff>
    </xdr:from>
    <xdr:to>
      <xdr:col>9</xdr:col>
      <xdr:colOff>745435</xdr:colOff>
      <xdr:row>35</xdr:row>
      <xdr:rowOff>74543</xdr:rowOff>
    </xdr:to>
    <xdr:sp macro="" textlink="">
      <xdr:nvSpPr>
        <xdr:cNvPr id="15" name="Rectangle: Rounded Corners 14">
          <a:extLst>
            <a:ext uri="{FF2B5EF4-FFF2-40B4-BE49-F238E27FC236}">
              <a16:creationId xmlns:a16="http://schemas.microsoft.com/office/drawing/2014/main" id="{23BDD403-181B-4502-9370-B9472B2200A5}"/>
            </a:ext>
          </a:extLst>
        </xdr:cNvPr>
        <xdr:cNvSpPr/>
      </xdr:nvSpPr>
      <xdr:spPr>
        <a:xfrm>
          <a:off x="3478696" y="4563717"/>
          <a:ext cx="3511826" cy="2178326"/>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16566</xdr:colOff>
      <xdr:row>11</xdr:row>
      <xdr:rowOff>149087</xdr:rowOff>
    </xdr:from>
    <xdr:to>
      <xdr:col>12</xdr:col>
      <xdr:colOff>447261</xdr:colOff>
      <xdr:row>23</xdr:row>
      <xdr:rowOff>0</xdr:rowOff>
    </xdr:to>
    <xdr:sp macro="" textlink="">
      <xdr:nvSpPr>
        <xdr:cNvPr id="16" name="Rectangle: Rounded Corners 15">
          <a:extLst>
            <a:ext uri="{FF2B5EF4-FFF2-40B4-BE49-F238E27FC236}">
              <a16:creationId xmlns:a16="http://schemas.microsoft.com/office/drawing/2014/main" id="{E13193DD-01BD-4333-BF75-54F1044E418A}"/>
            </a:ext>
          </a:extLst>
        </xdr:cNvPr>
        <xdr:cNvSpPr/>
      </xdr:nvSpPr>
      <xdr:spPr>
        <a:xfrm>
          <a:off x="5383696" y="2244587"/>
          <a:ext cx="3346174" cy="213691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49696</xdr:colOff>
      <xdr:row>12</xdr:row>
      <xdr:rowOff>1</xdr:rowOff>
    </xdr:from>
    <xdr:to>
      <xdr:col>7</xdr:col>
      <xdr:colOff>339587</xdr:colOff>
      <xdr:row>23</xdr:row>
      <xdr:rowOff>66263</xdr:rowOff>
    </xdr:to>
    <xdr:graphicFrame macro="">
      <xdr:nvGraphicFramePr>
        <xdr:cNvPr id="2" name="Chart 1">
          <a:extLst>
            <a:ext uri="{FF2B5EF4-FFF2-40B4-BE49-F238E27FC236}">
              <a16:creationId xmlns:a16="http://schemas.microsoft.com/office/drawing/2014/main" id="{5CD422DF-8251-4EE5-C8B1-9A12EAC7E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115957</xdr:colOff>
      <xdr:row>11</xdr:row>
      <xdr:rowOff>149084</xdr:rowOff>
    </xdr:from>
    <xdr:to>
      <xdr:col>12</xdr:col>
      <xdr:colOff>405848</xdr:colOff>
      <xdr:row>22</xdr:row>
      <xdr:rowOff>149087</xdr:rowOff>
    </xdr:to>
    <xdr:graphicFrame macro="">
      <xdr:nvGraphicFramePr>
        <xdr:cNvPr id="4" name="Chart 3">
          <a:extLst>
            <a:ext uri="{FF2B5EF4-FFF2-40B4-BE49-F238E27FC236}">
              <a16:creationId xmlns:a16="http://schemas.microsoft.com/office/drawing/2014/main" id="{89701B14-5B4D-5F97-34E7-CBBD97016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41414</xdr:colOff>
      <xdr:row>24</xdr:row>
      <xdr:rowOff>21328</xdr:rowOff>
    </xdr:from>
    <xdr:to>
      <xdr:col>9</xdr:col>
      <xdr:colOff>447261</xdr:colOff>
      <xdr:row>35</xdr:row>
      <xdr:rowOff>115957</xdr:rowOff>
    </xdr:to>
    <xdr:graphicFrame macro="">
      <xdr:nvGraphicFramePr>
        <xdr:cNvPr id="3" name="Chart 2">
          <a:extLst>
            <a:ext uri="{FF2B5EF4-FFF2-40B4-BE49-F238E27FC236}">
              <a16:creationId xmlns:a16="http://schemas.microsoft.com/office/drawing/2014/main" id="{81648C74-6445-631D-4ED3-BBC060AB9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554935</xdr:colOff>
      <xdr:row>0</xdr:row>
      <xdr:rowOff>182217</xdr:rowOff>
    </xdr:from>
    <xdr:to>
      <xdr:col>14</xdr:col>
      <xdr:colOff>447261</xdr:colOff>
      <xdr:row>4</xdr:row>
      <xdr:rowOff>0</xdr:rowOff>
    </xdr:to>
    <xdr:sp macro="" textlink="">
      <xdr:nvSpPr>
        <xdr:cNvPr id="17" name="TextBox 16">
          <a:extLst>
            <a:ext uri="{FF2B5EF4-FFF2-40B4-BE49-F238E27FC236}">
              <a16:creationId xmlns:a16="http://schemas.microsoft.com/office/drawing/2014/main" id="{3CC2F9BF-6AF9-D888-E0A8-38618F03CFC9}"/>
            </a:ext>
          </a:extLst>
        </xdr:cNvPr>
        <xdr:cNvSpPr txBox="1"/>
      </xdr:nvSpPr>
      <xdr:spPr>
        <a:xfrm>
          <a:off x="554935" y="182217"/>
          <a:ext cx="9665804" cy="579783"/>
        </a:xfrm>
        <a:prstGeom prst="rect">
          <a:avLst/>
        </a:prstGeom>
        <a:solidFill>
          <a:schemeClr val="accent5">
            <a:lumMod val="40000"/>
            <a:lumOff val="60000"/>
          </a:schemeClr>
        </a:solidFill>
        <a:ln w="9525" cmpd="sng">
          <a:noFill/>
        </a:ln>
        <a:effectLst>
          <a:glow rad="139700">
            <a:schemeClr val="accent1">
              <a:satMod val="175000"/>
              <a:alpha val="40000"/>
            </a:schemeClr>
          </a:glow>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tx1"/>
              </a:solidFill>
            </a:rPr>
            <a:t>Sales Dashboard</a:t>
          </a:r>
        </a:p>
      </xdr:txBody>
    </xdr:sp>
    <xdr:clientData/>
  </xdr:twoCellAnchor>
  <xdr:twoCellAnchor editAs="oneCell">
    <xdr:from>
      <xdr:col>0</xdr:col>
      <xdr:colOff>49696</xdr:colOff>
      <xdr:row>9</xdr:row>
      <xdr:rowOff>14909</xdr:rowOff>
    </xdr:from>
    <xdr:to>
      <xdr:col>1</xdr:col>
      <xdr:colOff>596347</xdr:colOff>
      <xdr:row>30</xdr:row>
      <xdr:rowOff>74543</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B389EE0C-C4F2-CF69-4C2E-D86B78AC8A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9696" y="1729409"/>
              <a:ext cx="1424608" cy="4060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463827</xdr:colOff>
      <xdr:row>5</xdr:row>
      <xdr:rowOff>165653</xdr:rowOff>
    </xdr:from>
    <xdr:to>
      <xdr:col>4</xdr:col>
      <xdr:colOff>231913</xdr:colOff>
      <xdr:row>7</xdr:row>
      <xdr:rowOff>140804</xdr:rowOff>
    </xdr:to>
    <xdr:pic>
      <xdr:nvPicPr>
        <xdr:cNvPr id="24" name="Graphic 23" descr="Business Growth with solid fill">
          <a:extLst>
            <a:ext uri="{FF2B5EF4-FFF2-40B4-BE49-F238E27FC236}">
              <a16:creationId xmlns:a16="http://schemas.microsoft.com/office/drawing/2014/main" id="{0E932279-0572-867D-193D-F7A35B95A13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66392" y="1118153"/>
          <a:ext cx="380999" cy="356151"/>
        </a:xfrm>
        <a:prstGeom prst="rect">
          <a:avLst/>
        </a:prstGeom>
      </xdr:spPr>
    </xdr:pic>
    <xdr:clientData/>
  </xdr:twoCellAnchor>
  <xdr:twoCellAnchor editAs="oneCell">
    <xdr:from>
      <xdr:col>6</xdr:col>
      <xdr:colOff>356152</xdr:colOff>
      <xdr:row>6</xdr:row>
      <xdr:rowOff>8283</xdr:rowOff>
    </xdr:from>
    <xdr:to>
      <xdr:col>7</xdr:col>
      <xdr:colOff>132522</xdr:colOff>
      <xdr:row>7</xdr:row>
      <xdr:rowOff>149087</xdr:rowOff>
    </xdr:to>
    <xdr:pic>
      <xdr:nvPicPr>
        <xdr:cNvPr id="26" name="Graphic 25" descr="Bar graph with upward trend with solid fill">
          <a:extLst>
            <a:ext uri="{FF2B5EF4-FFF2-40B4-BE49-F238E27FC236}">
              <a16:creationId xmlns:a16="http://schemas.microsoft.com/office/drawing/2014/main" id="{68D711B7-737D-BF72-28D1-77E1CBB7ACE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97456" y="1151283"/>
          <a:ext cx="389283" cy="331304"/>
        </a:xfrm>
        <a:prstGeom prst="rect">
          <a:avLst/>
        </a:prstGeom>
      </xdr:spPr>
    </xdr:pic>
    <xdr:clientData/>
  </xdr:twoCellAnchor>
  <xdr:twoCellAnchor editAs="oneCell">
    <xdr:from>
      <xdr:col>9</xdr:col>
      <xdr:colOff>57978</xdr:colOff>
      <xdr:row>5</xdr:row>
      <xdr:rowOff>165652</xdr:rowOff>
    </xdr:from>
    <xdr:to>
      <xdr:col>9</xdr:col>
      <xdr:colOff>347869</xdr:colOff>
      <xdr:row>7</xdr:row>
      <xdr:rowOff>124240</xdr:rowOff>
    </xdr:to>
    <xdr:pic>
      <xdr:nvPicPr>
        <xdr:cNvPr id="28" name="Graphic 27" descr="Shopping cart with solid fill">
          <a:extLst>
            <a:ext uri="{FF2B5EF4-FFF2-40B4-BE49-F238E27FC236}">
              <a16:creationId xmlns:a16="http://schemas.microsoft.com/office/drawing/2014/main" id="{852F3018-B568-C647-4993-08ECE82D124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303065" y="1118152"/>
          <a:ext cx="289891" cy="339588"/>
        </a:xfrm>
        <a:prstGeom prst="rect">
          <a:avLst/>
        </a:prstGeom>
      </xdr:spPr>
    </xdr:pic>
    <xdr:clientData/>
  </xdr:twoCellAnchor>
  <xdr:twoCellAnchor>
    <xdr:from>
      <xdr:col>12</xdr:col>
      <xdr:colOff>248477</xdr:colOff>
      <xdr:row>4</xdr:row>
      <xdr:rowOff>165653</xdr:rowOff>
    </xdr:from>
    <xdr:to>
      <xdr:col>14</xdr:col>
      <xdr:colOff>248478</xdr:colOff>
      <xdr:row>9</xdr:row>
      <xdr:rowOff>24848</xdr:rowOff>
    </xdr:to>
    <xdr:sp macro="" textlink="">
      <xdr:nvSpPr>
        <xdr:cNvPr id="11" name="Oval 10">
          <a:hlinkClick xmlns:r="http://schemas.openxmlformats.org/officeDocument/2006/relationships" r:id="rId10"/>
          <a:extLst>
            <a:ext uri="{FF2B5EF4-FFF2-40B4-BE49-F238E27FC236}">
              <a16:creationId xmlns:a16="http://schemas.microsoft.com/office/drawing/2014/main" id="{0CE1BB6A-3263-C06F-7867-4E766C623901}"/>
            </a:ext>
          </a:extLst>
        </xdr:cNvPr>
        <xdr:cNvSpPr/>
      </xdr:nvSpPr>
      <xdr:spPr>
        <a:xfrm>
          <a:off x="8531086" y="927653"/>
          <a:ext cx="1490870" cy="811695"/>
        </a:xfrm>
        <a:prstGeom prst="ellipse">
          <a:avLst/>
        </a:prstGeom>
        <a:solidFill>
          <a:schemeClr val="accent1">
            <a:lumMod val="40000"/>
            <a:lumOff val="60000"/>
          </a:schemeClr>
        </a:solidFill>
        <a:ln>
          <a:noFill/>
        </a:ln>
        <a:effectLst>
          <a:glow rad="139700">
            <a:schemeClr val="accent1">
              <a:satMod val="175000"/>
              <a:alpha val="40000"/>
            </a:schemeClr>
          </a:glow>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Smart Retail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19051</xdr:colOff>
      <xdr:row>0</xdr:row>
      <xdr:rowOff>0</xdr:rowOff>
    </xdr:from>
    <xdr:to>
      <xdr:col>17</xdr:col>
      <xdr:colOff>419101</xdr:colOff>
      <xdr:row>43</xdr:row>
      <xdr:rowOff>114300</xdr:rowOff>
    </xdr:to>
    <xdr:sp macro="" textlink="">
      <xdr:nvSpPr>
        <xdr:cNvPr id="12" name="Rectangle 11">
          <a:extLst>
            <a:ext uri="{FF2B5EF4-FFF2-40B4-BE49-F238E27FC236}">
              <a16:creationId xmlns:a16="http://schemas.microsoft.com/office/drawing/2014/main" id="{7A6BA090-51AF-04EF-AE8D-C279A6B8ACEC}"/>
            </a:ext>
          </a:extLst>
        </xdr:cNvPr>
        <xdr:cNvSpPr/>
      </xdr:nvSpPr>
      <xdr:spPr>
        <a:xfrm>
          <a:off x="19051" y="0"/>
          <a:ext cx="12763500" cy="83058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32</xdr:row>
      <xdr:rowOff>66675</xdr:rowOff>
    </xdr:from>
    <xdr:to>
      <xdr:col>1</xdr:col>
      <xdr:colOff>485775</xdr:colOff>
      <xdr:row>40</xdr:row>
      <xdr:rowOff>114300</xdr:rowOff>
    </xdr:to>
    <mc:AlternateContent xmlns:mc="http://schemas.openxmlformats.org/markup-compatibility/2006" xmlns:a14="http://schemas.microsoft.com/office/drawing/2010/main">
      <mc:Choice Requires="a14">
        <xdr:graphicFrame macro="">
          <xdr:nvGraphicFramePr>
            <xdr:cNvPr id="5" name="Segment 2">
              <a:extLst>
                <a:ext uri="{FF2B5EF4-FFF2-40B4-BE49-F238E27FC236}">
                  <a16:creationId xmlns:a16="http://schemas.microsoft.com/office/drawing/2014/main" id="{CEF45A03-4F05-7323-8812-57E2221D7A09}"/>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95250" y="6162675"/>
              <a:ext cx="1362075"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809625</xdr:colOff>
      <xdr:row>12</xdr:row>
      <xdr:rowOff>9523</xdr:rowOff>
    </xdr:from>
    <xdr:to>
      <xdr:col>16</xdr:col>
      <xdr:colOff>104775</xdr:colOff>
      <xdr:row>42</xdr:row>
      <xdr:rowOff>95250</xdr:rowOff>
    </xdr:to>
    <mc:AlternateContent xmlns:mc="http://schemas.openxmlformats.org/markup-compatibility/2006" xmlns:a14="http://schemas.microsoft.com/office/drawing/2010/main">
      <mc:Choice Requires="a14">
        <xdr:graphicFrame macro="">
          <xdr:nvGraphicFramePr>
            <xdr:cNvPr id="7" name="Name">
              <a:extLst>
                <a:ext uri="{FF2B5EF4-FFF2-40B4-BE49-F238E27FC236}">
                  <a16:creationId xmlns:a16="http://schemas.microsoft.com/office/drawing/2014/main" id="{995627C0-D109-78F5-AB2B-7FF56C030DAA}"/>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0029825" y="2295523"/>
              <a:ext cx="1828800" cy="5800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142875</xdr:colOff>
      <xdr:row>6</xdr:row>
      <xdr:rowOff>114300</xdr:rowOff>
    </xdr:from>
    <xdr:to>
      <xdr:col>9</xdr:col>
      <xdr:colOff>114300</xdr:colOff>
      <xdr:row>10</xdr:row>
      <xdr:rowOff>142875</xdr:rowOff>
    </xdr:to>
    <xdr:sp macro="" textlink="">
      <xdr:nvSpPr>
        <xdr:cNvPr id="9" name="Rectangle: Rounded Corners 8">
          <a:extLst>
            <a:ext uri="{FF2B5EF4-FFF2-40B4-BE49-F238E27FC236}">
              <a16:creationId xmlns:a16="http://schemas.microsoft.com/office/drawing/2014/main" id="{7D01E055-4CAF-4747-94EE-0F5B2C7B828D}"/>
            </a:ext>
          </a:extLst>
        </xdr:cNvPr>
        <xdr:cNvSpPr/>
      </xdr:nvSpPr>
      <xdr:spPr>
        <a:xfrm>
          <a:off x="5438775" y="1257300"/>
          <a:ext cx="11906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Customer Sales</a:t>
          </a:r>
          <a:r>
            <a:rPr lang="en-IN" sz="1100" baseline="0"/>
            <a:t> ₹6000</a:t>
          </a:r>
          <a:endParaRPr lang="en-IN" sz="1100"/>
        </a:p>
      </xdr:txBody>
    </xdr:sp>
    <xdr:clientData/>
  </xdr:twoCellAnchor>
  <xdr:twoCellAnchor>
    <xdr:from>
      <xdr:col>4</xdr:col>
      <xdr:colOff>409575</xdr:colOff>
      <xdr:row>6</xdr:row>
      <xdr:rowOff>95250</xdr:rowOff>
    </xdr:from>
    <xdr:to>
      <xdr:col>6</xdr:col>
      <xdr:colOff>114300</xdr:colOff>
      <xdr:row>10</xdr:row>
      <xdr:rowOff>123825</xdr:rowOff>
    </xdr:to>
    <xdr:sp macro="" textlink="">
      <xdr:nvSpPr>
        <xdr:cNvPr id="10" name="Rectangle: Rounded Corners 9">
          <a:extLst>
            <a:ext uri="{FF2B5EF4-FFF2-40B4-BE49-F238E27FC236}">
              <a16:creationId xmlns:a16="http://schemas.microsoft.com/office/drawing/2014/main" id="{5A13DD08-D624-4630-8E8E-293F6C28A91F}"/>
            </a:ext>
          </a:extLst>
        </xdr:cNvPr>
        <xdr:cNvSpPr/>
      </xdr:nvSpPr>
      <xdr:spPr>
        <a:xfrm>
          <a:off x="3409950" y="1238250"/>
          <a:ext cx="11906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Number of Customers 20</a:t>
          </a:r>
        </a:p>
      </xdr:txBody>
    </xdr:sp>
    <xdr:clientData/>
  </xdr:twoCellAnchor>
  <xdr:twoCellAnchor>
    <xdr:from>
      <xdr:col>10</xdr:col>
      <xdr:colOff>161925</xdr:colOff>
      <xdr:row>6</xdr:row>
      <xdr:rowOff>95250</xdr:rowOff>
    </xdr:from>
    <xdr:to>
      <xdr:col>12</xdr:col>
      <xdr:colOff>190500</xdr:colOff>
      <xdr:row>10</xdr:row>
      <xdr:rowOff>152400</xdr:rowOff>
    </xdr:to>
    <xdr:sp macro="" textlink="">
      <xdr:nvSpPr>
        <xdr:cNvPr id="8" name="Rectangle: Rounded Corners 7">
          <a:extLst>
            <a:ext uri="{FF2B5EF4-FFF2-40B4-BE49-F238E27FC236}">
              <a16:creationId xmlns:a16="http://schemas.microsoft.com/office/drawing/2014/main" id="{19FF27EB-C302-4CCF-B3A7-47CD8D4DB83F}"/>
            </a:ext>
          </a:extLst>
        </xdr:cNvPr>
        <xdr:cNvSpPr/>
      </xdr:nvSpPr>
      <xdr:spPr>
        <a:xfrm>
          <a:off x="7286625" y="1238250"/>
          <a:ext cx="1247775" cy="819150"/>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Customers 10</a:t>
          </a:r>
        </a:p>
      </xdr:txBody>
    </xdr:sp>
    <xdr:clientData/>
  </xdr:twoCellAnchor>
  <xdr:twoCellAnchor>
    <xdr:from>
      <xdr:col>1</xdr:col>
      <xdr:colOff>723900</xdr:colOff>
      <xdr:row>11</xdr:row>
      <xdr:rowOff>123825</xdr:rowOff>
    </xdr:from>
    <xdr:to>
      <xdr:col>7</xdr:col>
      <xdr:colOff>333375</xdr:colOff>
      <xdr:row>25</xdr:row>
      <xdr:rowOff>9525</xdr:rowOff>
    </xdr:to>
    <xdr:sp macro="" textlink="">
      <xdr:nvSpPr>
        <xdr:cNvPr id="13" name="Rectangle: Rounded Corners 12">
          <a:extLst>
            <a:ext uri="{FF2B5EF4-FFF2-40B4-BE49-F238E27FC236}">
              <a16:creationId xmlns:a16="http://schemas.microsoft.com/office/drawing/2014/main" id="{46F3C12F-C102-E599-9775-191BA3ABB273}"/>
            </a:ext>
          </a:extLst>
        </xdr:cNvPr>
        <xdr:cNvSpPr/>
      </xdr:nvSpPr>
      <xdr:spPr>
        <a:xfrm>
          <a:off x="1695450" y="2219325"/>
          <a:ext cx="3933825" cy="2552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581025</xdr:colOff>
      <xdr:row>25</xdr:row>
      <xdr:rowOff>85725</xdr:rowOff>
    </xdr:from>
    <xdr:to>
      <xdr:col>10</xdr:col>
      <xdr:colOff>390525</xdr:colOff>
      <xdr:row>38</xdr:row>
      <xdr:rowOff>161925</xdr:rowOff>
    </xdr:to>
    <xdr:sp macro="" textlink="">
      <xdr:nvSpPr>
        <xdr:cNvPr id="14" name="Rectangle: Rounded Corners 13">
          <a:extLst>
            <a:ext uri="{FF2B5EF4-FFF2-40B4-BE49-F238E27FC236}">
              <a16:creationId xmlns:a16="http://schemas.microsoft.com/office/drawing/2014/main" id="{6A47C1D9-4697-43C9-96F5-5E5164B58036}"/>
            </a:ext>
          </a:extLst>
        </xdr:cNvPr>
        <xdr:cNvSpPr/>
      </xdr:nvSpPr>
      <xdr:spPr>
        <a:xfrm>
          <a:off x="3581400" y="4848225"/>
          <a:ext cx="3933825" cy="2552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504825</xdr:colOff>
      <xdr:row>11</xdr:row>
      <xdr:rowOff>95250</xdr:rowOff>
    </xdr:from>
    <xdr:to>
      <xdr:col>13</xdr:col>
      <xdr:colOff>514350</xdr:colOff>
      <xdr:row>24</xdr:row>
      <xdr:rowOff>171450</xdr:rowOff>
    </xdr:to>
    <xdr:sp macro="" textlink="">
      <xdr:nvSpPr>
        <xdr:cNvPr id="15" name="Rectangle: Rounded Corners 14">
          <a:extLst>
            <a:ext uri="{FF2B5EF4-FFF2-40B4-BE49-F238E27FC236}">
              <a16:creationId xmlns:a16="http://schemas.microsoft.com/office/drawing/2014/main" id="{22D86242-3708-4923-94F4-611137D3FD96}"/>
            </a:ext>
          </a:extLst>
        </xdr:cNvPr>
        <xdr:cNvSpPr/>
      </xdr:nvSpPr>
      <xdr:spPr>
        <a:xfrm>
          <a:off x="5800725" y="2190750"/>
          <a:ext cx="3933825" cy="2552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xdr:colOff>
      <xdr:row>12</xdr:row>
      <xdr:rowOff>47625</xdr:rowOff>
    </xdr:from>
    <xdr:to>
      <xdr:col>7</xdr:col>
      <xdr:colOff>171450</xdr:colOff>
      <xdr:row>24</xdr:row>
      <xdr:rowOff>123825</xdr:rowOff>
    </xdr:to>
    <xdr:graphicFrame macro="">
      <xdr:nvGraphicFramePr>
        <xdr:cNvPr id="4" name="Chart 3">
          <a:extLst>
            <a:ext uri="{FF2B5EF4-FFF2-40B4-BE49-F238E27FC236}">
              <a16:creationId xmlns:a16="http://schemas.microsoft.com/office/drawing/2014/main" id="{0D131E73-A29D-F00D-D701-91A587C64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11</xdr:row>
      <xdr:rowOff>161925</xdr:rowOff>
    </xdr:from>
    <xdr:to>
      <xdr:col>13</xdr:col>
      <xdr:colOff>352425</xdr:colOff>
      <xdr:row>24</xdr:row>
      <xdr:rowOff>85725</xdr:rowOff>
    </xdr:to>
    <xdr:graphicFrame macro="">
      <xdr:nvGraphicFramePr>
        <xdr:cNvPr id="3" name="Chart 2">
          <a:extLst>
            <a:ext uri="{FF2B5EF4-FFF2-40B4-BE49-F238E27FC236}">
              <a16:creationId xmlns:a16="http://schemas.microsoft.com/office/drawing/2014/main" id="{DB415068-4366-B1FE-F67E-A63CEFDB5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161925</xdr:colOff>
      <xdr:row>26</xdr:row>
      <xdr:rowOff>19050</xdr:rowOff>
    </xdr:from>
    <xdr:to>
      <xdr:col>10</xdr:col>
      <xdr:colOff>314325</xdr:colOff>
      <xdr:row>38</xdr:row>
      <xdr:rowOff>28575</xdr:rowOff>
    </xdr:to>
    <xdr:graphicFrame macro="">
      <xdr:nvGraphicFramePr>
        <xdr:cNvPr id="2" name="Chart 1">
          <a:extLst>
            <a:ext uri="{FF2B5EF4-FFF2-40B4-BE49-F238E27FC236}">
              <a16:creationId xmlns:a16="http://schemas.microsoft.com/office/drawing/2014/main" id="{97F1E0C9-DDD4-6411-8864-1BA350505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142875</xdr:rowOff>
    </xdr:from>
    <xdr:to>
      <xdr:col>1</xdr:col>
      <xdr:colOff>638175</xdr:colOff>
      <xdr:row>32</xdr:row>
      <xdr:rowOff>9525</xdr:rowOff>
    </xdr:to>
    <mc:AlternateContent xmlns:mc="http://schemas.openxmlformats.org/markup-compatibility/2006" xmlns:a14="http://schemas.microsoft.com/office/drawing/2010/main">
      <mc:Choice Requires="a14">
        <xdr:graphicFrame macro="">
          <xdr:nvGraphicFramePr>
            <xdr:cNvPr id="6" name="State 2">
              <a:extLst>
                <a:ext uri="{FF2B5EF4-FFF2-40B4-BE49-F238E27FC236}">
                  <a16:creationId xmlns:a16="http://schemas.microsoft.com/office/drawing/2014/main" id="{9416B0CF-01A4-71B7-0335-24DC889FD446}"/>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0" y="1857375"/>
              <a:ext cx="1609725" cy="424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733425</xdr:colOff>
      <xdr:row>1</xdr:row>
      <xdr:rowOff>47624</xdr:rowOff>
    </xdr:from>
    <xdr:to>
      <xdr:col>16</xdr:col>
      <xdr:colOff>142874</xdr:colOff>
      <xdr:row>4</xdr:row>
      <xdr:rowOff>190499</xdr:rowOff>
    </xdr:to>
    <xdr:sp macro="" textlink="">
      <xdr:nvSpPr>
        <xdr:cNvPr id="16" name="TextBox 15">
          <a:extLst>
            <a:ext uri="{FF2B5EF4-FFF2-40B4-BE49-F238E27FC236}">
              <a16:creationId xmlns:a16="http://schemas.microsoft.com/office/drawing/2014/main" id="{2CAFE33D-498F-678F-8D5F-59C8B8352AFC}"/>
            </a:ext>
          </a:extLst>
        </xdr:cNvPr>
        <xdr:cNvSpPr txBox="1"/>
      </xdr:nvSpPr>
      <xdr:spPr>
        <a:xfrm>
          <a:off x="733425" y="238124"/>
          <a:ext cx="11163299" cy="714375"/>
        </a:xfrm>
        <a:prstGeom prst="rect">
          <a:avLst/>
        </a:prstGeom>
        <a:solidFill>
          <a:schemeClr val="accent5">
            <a:lumMod val="40000"/>
            <a:lumOff val="60000"/>
          </a:schemeClr>
        </a:solidFill>
        <a:ln w="9525" cmpd="sng">
          <a:noFill/>
        </a:ln>
        <a:effectLst>
          <a:glow rad="139700">
            <a:schemeClr val="accent1">
              <a:satMod val="175000"/>
              <a:alpha val="40000"/>
            </a:schemeClr>
          </a:glow>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tx1"/>
              </a:solidFill>
            </a:rPr>
            <a:t>Customer Dashboard</a:t>
          </a:r>
        </a:p>
      </xdr:txBody>
    </xdr:sp>
    <xdr:clientData/>
  </xdr:twoCellAnchor>
  <xdr:twoCellAnchor>
    <xdr:from>
      <xdr:col>13</xdr:col>
      <xdr:colOff>466725</xdr:colOff>
      <xdr:row>6</xdr:row>
      <xdr:rowOff>0</xdr:rowOff>
    </xdr:from>
    <xdr:to>
      <xdr:col>15</xdr:col>
      <xdr:colOff>85724</xdr:colOff>
      <xdr:row>10</xdr:row>
      <xdr:rowOff>133350</xdr:rowOff>
    </xdr:to>
    <xdr:sp macro="" textlink="">
      <xdr:nvSpPr>
        <xdr:cNvPr id="17" name="Oval 16">
          <a:hlinkClick xmlns:r="http://schemas.openxmlformats.org/officeDocument/2006/relationships" r:id="rId4"/>
          <a:extLst>
            <a:ext uri="{FF2B5EF4-FFF2-40B4-BE49-F238E27FC236}">
              <a16:creationId xmlns:a16="http://schemas.microsoft.com/office/drawing/2014/main" id="{0F900974-B6BE-4A15-9505-3CD43AA6BF40}"/>
            </a:ext>
          </a:extLst>
        </xdr:cNvPr>
        <xdr:cNvSpPr/>
      </xdr:nvSpPr>
      <xdr:spPr>
        <a:xfrm>
          <a:off x="9686925" y="1143000"/>
          <a:ext cx="1543049" cy="895350"/>
        </a:xfrm>
        <a:prstGeom prst="ellipse">
          <a:avLst/>
        </a:prstGeom>
        <a:solidFill>
          <a:schemeClr val="accent1">
            <a:lumMod val="40000"/>
            <a:lumOff val="60000"/>
          </a:schemeClr>
        </a:solidFill>
        <a:ln>
          <a:noFill/>
        </a:ln>
        <a:effectLst>
          <a:glow rad="139700">
            <a:schemeClr val="accent1">
              <a:satMod val="175000"/>
              <a:alpha val="40000"/>
            </a:schemeClr>
          </a:glow>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Smart Retail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533400</xdr:colOff>
      <xdr:row>44</xdr:row>
      <xdr:rowOff>171450</xdr:rowOff>
    </xdr:to>
    <xdr:sp macro="" textlink="">
      <xdr:nvSpPr>
        <xdr:cNvPr id="14" name="Rectangle 13">
          <a:extLst>
            <a:ext uri="{FF2B5EF4-FFF2-40B4-BE49-F238E27FC236}">
              <a16:creationId xmlns:a16="http://schemas.microsoft.com/office/drawing/2014/main" id="{144B0FCC-F269-A194-F497-096EA757B06B}"/>
            </a:ext>
          </a:extLst>
        </xdr:cNvPr>
        <xdr:cNvSpPr/>
      </xdr:nvSpPr>
      <xdr:spPr>
        <a:xfrm>
          <a:off x="0" y="0"/>
          <a:ext cx="13287375" cy="855345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12</xdr:row>
      <xdr:rowOff>95250</xdr:rowOff>
    </xdr:from>
    <xdr:to>
      <xdr:col>1</xdr:col>
      <xdr:colOff>600075</xdr:colOff>
      <xdr:row>21</xdr:row>
      <xdr:rowOff>104775</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3E2FFD81-7756-DEA5-CCA0-CFDF0DEF346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2381250"/>
              <a:ext cx="14097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323849</xdr:colOff>
      <xdr:row>22</xdr:row>
      <xdr:rowOff>38101</xdr:rowOff>
    </xdr:from>
    <xdr:to>
      <xdr:col>14</xdr:col>
      <xdr:colOff>438149</xdr:colOff>
      <xdr:row>44</xdr:row>
      <xdr:rowOff>38101</xdr:rowOff>
    </xdr:to>
    <mc:AlternateContent xmlns:mc="http://schemas.openxmlformats.org/markup-compatibility/2006" xmlns:a14="http://schemas.microsoft.com/office/drawing/2010/main">
      <mc:Choice Requires="a14">
        <xdr:graphicFrame macro="">
          <xdr:nvGraphicFramePr>
            <xdr:cNvPr id="6" name="State 3">
              <a:extLst>
                <a:ext uri="{FF2B5EF4-FFF2-40B4-BE49-F238E27FC236}">
                  <a16:creationId xmlns:a16="http://schemas.microsoft.com/office/drawing/2014/main" id="{0AC89CBB-AD8E-EA75-3095-CE2BEB81D389}"/>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1048999" y="4229101"/>
              <a:ext cx="1419225" cy="419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257175</xdr:colOff>
      <xdr:row>13</xdr:row>
      <xdr:rowOff>161926</xdr:rowOff>
    </xdr:from>
    <xdr:to>
      <xdr:col>14</xdr:col>
      <xdr:colOff>314326</xdr:colOff>
      <xdr:row>21</xdr:row>
      <xdr:rowOff>180975</xdr:rowOff>
    </xdr:to>
    <mc:AlternateContent xmlns:mc="http://schemas.openxmlformats.org/markup-compatibility/2006" xmlns:a14="http://schemas.microsoft.com/office/drawing/2010/main">
      <mc:Choice Requires="a14">
        <xdr:graphicFrame macro="">
          <xdr:nvGraphicFramePr>
            <xdr:cNvPr id="7" name="Segment 3">
              <a:extLst>
                <a:ext uri="{FF2B5EF4-FFF2-40B4-BE49-F238E27FC236}">
                  <a16:creationId xmlns:a16="http://schemas.microsoft.com/office/drawing/2014/main" id="{11379F69-72B2-E8F3-5673-D3DD16A5947D}"/>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0982325" y="2638426"/>
              <a:ext cx="1362076" cy="1543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25</xdr:row>
      <xdr:rowOff>0</xdr:rowOff>
    </xdr:from>
    <xdr:to>
      <xdr:col>6</xdr:col>
      <xdr:colOff>523875</xdr:colOff>
      <xdr:row>29</xdr:row>
      <xdr:rowOff>38100</xdr:rowOff>
    </xdr:to>
    <xdr:sp macro="" textlink="">
      <xdr:nvSpPr>
        <xdr:cNvPr id="9" name="Rectangle: Rounded Corners 8">
          <a:extLst>
            <a:ext uri="{FF2B5EF4-FFF2-40B4-BE49-F238E27FC236}">
              <a16:creationId xmlns:a16="http://schemas.microsoft.com/office/drawing/2014/main" id="{2FCE627F-E7D4-4B12-B112-8C52D98794EC}"/>
            </a:ext>
          </a:extLst>
        </xdr:cNvPr>
        <xdr:cNvSpPr/>
      </xdr:nvSpPr>
      <xdr:spPr>
        <a:xfrm>
          <a:off x="3028950" y="762000"/>
          <a:ext cx="1133475" cy="800100"/>
        </a:xfrm>
        <a:prstGeom prst="round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  ₹37,300</a:t>
          </a:r>
        </a:p>
      </xdr:txBody>
    </xdr:sp>
    <xdr:clientData/>
  </xdr:twoCellAnchor>
  <xdr:twoCellAnchor>
    <xdr:from>
      <xdr:col>4</xdr:col>
      <xdr:colOff>390525</xdr:colOff>
      <xdr:row>5</xdr:row>
      <xdr:rowOff>123825</xdr:rowOff>
    </xdr:from>
    <xdr:to>
      <xdr:col>5</xdr:col>
      <xdr:colOff>161925</xdr:colOff>
      <xdr:row>9</xdr:row>
      <xdr:rowOff>180975</xdr:rowOff>
    </xdr:to>
    <xdr:sp macro="" textlink="">
      <xdr:nvSpPr>
        <xdr:cNvPr id="10" name="Rectangle: Rounded Corners 9">
          <a:extLst>
            <a:ext uri="{FF2B5EF4-FFF2-40B4-BE49-F238E27FC236}">
              <a16:creationId xmlns:a16="http://schemas.microsoft.com/office/drawing/2014/main" id="{0E1B43C3-0B86-4082-9179-A0DFECA631E8}"/>
            </a:ext>
          </a:extLst>
        </xdr:cNvPr>
        <xdr:cNvSpPr/>
      </xdr:nvSpPr>
      <xdr:spPr>
        <a:xfrm>
          <a:off x="4029075" y="1076325"/>
          <a:ext cx="1181100" cy="819150"/>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Profit</a:t>
          </a:r>
          <a:r>
            <a:rPr lang="en-IN" sz="1100" baseline="0"/>
            <a:t> Margin % 15%</a:t>
          </a:r>
          <a:endParaRPr lang="en-IN" sz="1100"/>
        </a:p>
      </xdr:txBody>
    </xdr:sp>
    <xdr:clientData/>
  </xdr:twoCellAnchor>
  <xdr:twoCellAnchor>
    <xdr:from>
      <xdr:col>4</xdr:col>
      <xdr:colOff>0</xdr:colOff>
      <xdr:row>11</xdr:row>
      <xdr:rowOff>0</xdr:rowOff>
    </xdr:from>
    <xdr:to>
      <xdr:col>4</xdr:col>
      <xdr:colOff>1200150</xdr:colOff>
      <xdr:row>15</xdr:row>
      <xdr:rowOff>66676</xdr:rowOff>
    </xdr:to>
    <xdr:sp macro="" textlink="">
      <xdr:nvSpPr>
        <xdr:cNvPr id="11" name="Rectangle: Rounded Corners 10">
          <a:extLst>
            <a:ext uri="{FF2B5EF4-FFF2-40B4-BE49-F238E27FC236}">
              <a16:creationId xmlns:a16="http://schemas.microsoft.com/office/drawing/2014/main" id="{A8547305-1B66-459C-BF8B-62737695DC12}"/>
            </a:ext>
          </a:extLst>
        </xdr:cNvPr>
        <xdr:cNvSpPr/>
      </xdr:nvSpPr>
      <xdr:spPr>
        <a:xfrm>
          <a:off x="3638550" y="2095500"/>
          <a:ext cx="1200150" cy="828676"/>
        </a:xfrm>
        <a:prstGeom prst="round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Orders 20</a:t>
          </a:r>
        </a:p>
      </xdr:txBody>
    </xdr:sp>
    <xdr:clientData/>
  </xdr:twoCellAnchor>
  <xdr:twoCellAnchor>
    <xdr:from>
      <xdr:col>7</xdr:col>
      <xdr:colOff>866775</xdr:colOff>
      <xdr:row>5</xdr:row>
      <xdr:rowOff>114300</xdr:rowOff>
    </xdr:from>
    <xdr:to>
      <xdr:col>9</xdr:col>
      <xdr:colOff>123825</xdr:colOff>
      <xdr:row>9</xdr:row>
      <xdr:rowOff>152399</xdr:rowOff>
    </xdr:to>
    <xdr:sp macro="" textlink="">
      <xdr:nvSpPr>
        <xdr:cNvPr id="12" name="Rectangle: Rounded Corners 11">
          <a:extLst>
            <a:ext uri="{FF2B5EF4-FFF2-40B4-BE49-F238E27FC236}">
              <a16:creationId xmlns:a16="http://schemas.microsoft.com/office/drawing/2014/main" id="{817D6D8C-8B11-4453-BE7A-1C0BDCD415AB}"/>
            </a:ext>
          </a:extLst>
        </xdr:cNvPr>
        <xdr:cNvSpPr/>
      </xdr:nvSpPr>
      <xdr:spPr>
        <a:xfrm>
          <a:off x="7477125" y="1066800"/>
          <a:ext cx="1047750" cy="800099"/>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Customers 20</a:t>
          </a:r>
        </a:p>
      </xdr:txBody>
    </xdr:sp>
    <xdr:clientData/>
  </xdr:twoCellAnchor>
  <xdr:twoCellAnchor>
    <xdr:from>
      <xdr:col>5</xdr:col>
      <xdr:colOff>0</xdr:colOff>
      <xdr:row>13</xdr:row>
      <xdr:rowOff>0</xdr:rowOff>
    </xdr:from>
    <xdr:to>
      <xdr:col>6</xdr:col>
      <xdr:colOff>19050</xdr:colOff>
      <xdr:row>17</xdr:row>
      <xdr:rowOff>38099</xdr:rowOff>
    </xdr:to>
    <xdr:sp macro="" textlink="">
      <xdr:nvSpPr>
        <xdr:cNvPr id="13" name="Rectangle: Rounded Corners 12">
          <a:extLst>
            <a:ext uri="{FF2B5EF4-FFF2-40B4-BE49-F238E27FC236}">
              <a16:creationId xmlns:a16="http://schemas.microsoft.com/office/drawing/2014/main" id="{D0A873E3-1964-4969-BB1D-B2DC68B34251}"/>
            </a:ext>
          </a:extLst>
        </xdr:cNvPr>
        <xdr:cNvSpPr/>
      </xdr:nvSpPr>
      <xdr:spPr>
        <a:xfrm>
          <a:off x="5048250" y="2476500"/>
          <a:ext cx="1047750" cy="800099"/>
        </a:xfrm>
        <a:prstGeom prst="round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Customers 20</a:t>
          </a:r>
        </a:p>
      </xdr:txBody>
    </xdr:sp>
    <xdr:clientData/>
  </xdr:twoCellAnchor>
  <xdr:twoCellAnchor>
    <xdr:from>
      <xdr:col>4</xdr:col>
      <xdr:colOff>352425</xdr:colOff>
      <xdr:row>24</xdr:row>
      <xdr:rowOff>19050</xdr:rowOff>
    </xdr:from>
    <xdr:to>
      <xdr:col>8</xdr:col>
      <xdr:colOff>638175</xdr:colOff>
      <xdr:row>37</xdr:row>
      <xdr:rowOff>57150</xdr:rowOff>
    </xdr:to>
    <xdr:sp macro="" textlink="">
      <xdr:nvSpPr>
        <xdr:cNvPr id="17" name="Rectangle: Rounded Corners 16">
          <a:extLst>
            <a:ext uri="{FF2B5EF4-FFF2-40B4-BE49-F238E27FC236}">
              <a16:creationId xmlns:a16="http://schemas.microsoft.com/office/drawing/2014/main" id="{2D233B5C-6C9E-4BF4-8EA5-78B718DDE5CA}"/>
            </a:ext>
          </a:extLst>
        </xdr:cNvPr>
        <xdr:cNvSpPr/>
      </xdr:nvSpPr>
      <xdr:spPr>
        <a:xfrm>
          <a:off x="3990975" y="4591050"/>
          <a:ext cx="4286250" cy="25146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76200</xdr:colOff>
      <xdr:row>10</xdr:row>
      <xdr:rowOff>57150</xdr:rowOff>
    </xdr:from>
    <xdr:to>
      <xdr:col>6</xdr:col>
      <xdr:colOff>47625</xdr:colOff>
      <xdr:row>23</xdr:row>
      <xdr:rowOff>95250</xdr:rowOff>
    </xdr:to>
    <xdr:sp macro="" textlink="">
      <xdr:nvSpPr>
        <xdr:cNvPr id="18" name="Rectangle: Rounded Corners 17">
          <a:extLst>
            <a:ext uri="{FF2B5EF4-FFF2-40B4-BE49-F238E27FC236}">
              <a16:creationId xmlns:a16="http://schemas.microsoft.com/office/drawing/2014/main" id="{F1BD7250-BE44-460C-8F16-EFFF36B8F121}"/>
            </a:ext>
          </a:extLst>
        </xdr:cNvPr>
        <xdr:cNvSpPr/>
      </xdr:nvSpPr>
      <xdr:spPr>
        <a:xfrm>
          <a:off x="1762125" y="1962150"/>
          <a:ext cx="4286250" cy="25146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390525</xdr:colOff>
      <xdr:row>10</xdr:row>
      <xdr:rowOff>28575</xdr:rowOff>
    </xdr:from>
    <xdr:to>
      <xdr:col>11</xdr:col>
      <xdr:colOff>676275</xdr:colOff>
      <xdr:row>23</xdr:row>
      <xdr:rowOff>66675</xdr:rowOff>
    </xdr:to>
    <xdr:sp macro="" textlink="">
      <xdr:nvSpPr>
        <xdr:cNvPr id="19" name="Rectangle: Rounded Corners 18">
          <a:extLst>
            <a:ext uri="{FF2B5EF4-FFF2-40B4-BE49-F238E27FC236}">
              <a16:creationId xmlns:a16="http://schemas.microsoft.com/office/drawing/2014/main" id="{919C6019-97A6-45C8-B3B7-9E4E2A7207AD}"/>
            </a:ext>
          </a:extLst>
        </xdr:cNvPr>
        <xdr:cNvSpPr/>
      </xdr:nvSpPr>
      <xdr:spPr>
        <a:xfrm>
          <a:off x="6391275" y="1933575"/>
          <a:ext cx="4286250" cy="25146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276224</xdr:colOff>
      <xdr:row>10</xdr:row>
      <xdr:rowOff>152400</xdr:rowOff>
    </xdr:from>
    <xdr:to>
      <xdr:col>5</xdr:col>
      <xdr:colOff>828674</xdr:colOff>
      <xdr:row>22</xdr:row>
      <xdr:rowOff>152400</xdr:rowOff>
    </xdr:to>
    <xdr:graphicFrame macro="">
      <xdr:nvGraphicFramePr>
        <xdr:cNvPr id="3" name="Chart 2">
          <a:extLst>
            <a:ext uri="{FF2B5EF4-FFF2-40B4-BE49-F238E27FC236}">
              <a16:creationId xmlns:a16="http://schemas.microsoft.com/office/drawing/2014/main" id="{2205597B-BBBF-7738-A77C-A4ABE9E58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600075</xdr:colOff>
      <xdr:row>10</xdr:row>
      <xdr:rowOff>90487</xdr:rowOff>
    </xdr:from>
    <xdr:to>
      <xdr:col>11</xdr:col>
      <xdr:colOff>390525</xdr:colOff>
      <xdr:row>22</xdr:row>
      <xdr:rowOff>123825</xdr:rowOff>
    </xdr:to>
    <xdr:graphicFrame macro="">
      <xdr:nvGraphicFramePr>
        <xdr:cNvPr id="2" name="Chart 1">
          <a:extLst>
            <a:ext uri="{FF2B5EF4-FFF2-40B4-BE49-F238E27FC236}">
              <a16:creationId xmlns:a16="http://schemas.microsoft.com/office/drawing/2014/main" id="{A16DBD9C-BB06-A9C0-61CE-727859E65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24</xdr:row>
      <xdr:rowOff>38100</xdr:rowOff>
    </xdr:from>
    <xdr:to>
      <xdr:col>8</xdr:col>
      <xdr:colOff>400050</xdr:colOff>
      <xdr:row>36</xdr:row>
      <xdr:rowOff>157162</xdr:rowOff>
    </xdr:to>
    <xdr:graphicFrame macro="">
      <xdr:nvGraphicFramePr>
        <xdr:cNvPr id="4" name="Chart 3">
          <a:extLst>
            <a:ext uri="{FF2B5EF4-FFF2-40B4-BE49-F238E27FC236}">
              <a16:creationId xmlns:a16="http://schemas.microsoft.com/office/drawing/2014/main" id="{6268A7C8-58AE-F2AB-318C-0C5D20778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552450</xdr:colOff>
      <xdr:row>1</xdr:row>
      <xdr:rowOff>28576</xdr:rowOff>
    </xdr:from>
    <xdr:to>
      <xdr:col>14</xdr:col>
      <xdr:colOff>657224</xdr:colOff>
      <xdr:row>4</xdr:row>
      <xdr:rowOff>152400</xdr:rowOff>
    </xdr:to>
    <xdr:sp macro="" textlink="">
      <xdr:nvSpPr>
        <xdr:cNvPr id="20" name="TextBox 19">
          <a:extLst>
            <a:ext uri="{FF2B5EF4-FFF2-40B4-BE49-F238E27FC236}">
              <a16:creationId xmlns:a16="http://schemas.microsoft.com/office/drawing/2014/main" id="{343F5DC4-D5CF-1C0F-21D4-4E59A4CD89DC}"/>
            </a:ext>
          </a:extLst>
        </xdr:cNvPr>
        <xdr:cNvSpPr txBox="1"/>
      </xdr:nvSpPr>
      <xdr:spPr>
        <a:xfrm>
          <a:off x="552450" y="219076"/>
          <a:ext cx="12134849" cy="695324"/>
        </a:xfrm>
        <a:prstGeom prst="rect">
          <a:avLst/>
        </a:prstGeom>
        <a:solidFill>
          <a:schemeClr val="accent5">
            <a:lumMod val="40000"/>
            <a:lumOff val="60000"/>
          </a:schemeClr>
        </a:solidFill>
        <a:ln w="9525" cmpd="sng">
          <a:noFill/>
        </a:ln>
        <a:effectLst>
          <a:glow rad="228600">
            <a:schemeClr val="accent1">
              <a:satMod val="175000"/>
              <a:alpha val="40000"/>
            </a:schemeClr>
          </a:glow>
          <a:outerShdw blurRad="190500" dist="228600" dir="2700000" algn="ctr">
            <a:srgbClr val="000000">
              <a:alpha val="30000"/>
            </a:srgbClr>
          </a:outerShdw>
          <a:softEdge rad="63500"/>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tx1"/>
              </a:solidFill>
            </a:rPr>
            <a:t>Executive Dashboard</a:t>
          </a:r>
        </a:p>
      </xdr:txBody>
    </xdr:sp>
    <xdr:clientData/>
  </xdr:twoCellAnchor>
  <xdr:twoCellAnchor editAs="oneCell">
    <xdr:from>
      <xdr:col>4</xdr:col>
      <xdr:colOff>438151</xdr:colOff>
      <xdr:row>5</xdr:row>
      <xdr:rowOff>171450</xdr:rowOff>
    </xdr:from>
    <xdr:to>
      <xdr:col>4</xdr:col>
      <xdr:colOff>895351</xdr:colOff>
      <xdr:row>7</xdr:row>
      <xdr:rowOff>19050</xdr:rowOff>
    </xdr:to>
    <xdr:pic>
      <xdr:nvPicPr>
        <xdr:cNvPr id="21" name="Graphic 20" descr="Upward trend with solid fill">
          <a:extLst>
            <a:ext uri="{FF2B5EF4-FFF2-40B4-BE49-F238E27FC236}">
              <a16:creationId xmlns:a16="http://schemas.microsoft.com/office/drawing/2014/main" id="{83441770-E82D-47F2-BC40-2515D16B1BF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76701" y="1123950"/>
          <a:ext cx="457200" cy="228600"/>
        </a:xfrm>
        <a:prstGeom prst="rect">
          <a:avLst/>
        </a:prstGeom>
      </xdr:spPr>
    </xdr:pic>
    <xdr:clientData/>
  </xdr:twoCellAnchor>
  <xdr:twoCellAnchor editAs="oneCell">
    <xdr:from>
      <xdr:col>7</xdr:col>
      <xdr:colOff>990601</xdr:colOff>
      <xdr:row>5</xdr:row>
      <xdr:rowOff>116243</xdr:rowOff>
    </xdr:from>
    <xdr:to>
      <xdr:col>8</xdr:col>
      <xdr:colOff>303345</xdr:colOff>
      <xdr:row>7</xdr:row>
      <xdr:rowOff>47662</xdr:rowOff>
    </xdr:to>
    <xdr:pic>
      <xdr:nvPicPr>
        <xdr:cNvPr id="23" name="Graphic 22" descr="Children with solid fill">
          <a:extLst>
            <a:ext uri="{FF2B5EF4-FFF2-40B4-BE49-F238E27FC236}">
              <a16:creationId xmlns:a16="http://schemas.microsoft.com/office/drawing/2014/main" id="{484062F2-0CEF-5379-746B-BCC3CF7210C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0800000" flipV="1">
          <a:off x="7600951" y="1068743"/>
          <a:ext cx="341444" cy="312419"/>
        </a:xfrm>
        <a:prstGeom prst="rect">
          <a:avLst/>
        </a:prstGeom>
      </xdr:spPr>
    </xdr:pic>
    <xdr:clientData/>
  </xdr:twoCellAnchor>
  <xdr:twoCellAnchor>
    <xdr:from>
      <xdr:col>11</xdr:col>
      <xdr:colOff>704850</xdr:colOff>
      <xdr:row>5</xdr:row>
      <xdr:rowOff>171450</xdr:rowOff>
    </xdr:from>
    <xdr:to>
      <xdr:col>14</xdr:col>
      <xdr:colOff>166895</xdr:colOff>
      <xdr:row>11</xdr:row>
      <xdr:rowOff>0</xdr:rowOff>
    </xdr:to>
    <xdr:sp macro="" textlink="">
      <xdr:nvSpPr>
        <xdr:cNvPr id="8" name="Oval 7">
          <a:hlinkClick xmlns:r="http://schemas.openxmlformats.org/officeDocument/2006/relationships" r:id="rId8"/>
          <a:extLst>
            <a:ext uri="{FF2B5EF4-FFF2-40B4-BE49-F238E27FC236}">
              <a16:creationId xmlns:a16="http://schemas.microsoft.com/office/drawing/2014/main" id="{DE0F0BA5-4636-471D-B265-EE786C69540F}"/>
            </a:ext>
          </a:extLst>
        </xdr:cNvPr>
        <xdr:cNvSpPr/>
      </xdr:nvSpPr>
      <xdr:spPr>
        <a:xfrm>
          <a:off x="10706100" y="1123950"/>
          <a:ext cx="1490870" cy="971550"/>
        </a:xfrm>
        <a:prstGeom prst="ellipse">
          <a:avLst/>
        </a:prstGeom>
        <a:solidFill>
          <a:schemeClr val="accent1">
            <a:lumMod val="40000"/>
            <a:lumOff val="60000"/>
          </a:schemeClr>
        </a:solidFill>
        <a:ln>
          <a:noFill/>
        </a:ln>
        <a:effectLst>
          <a:glow rad="139700">
            <a:schemeClr val="accent1">
              <a:satMod val="175000"/>
              <a:alpha val="40000"/>
            </a:schemeClr>
          </a:glow>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Smart Retail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381000</xdr:colOff>
      <xdr:row>52</xdr:row>
      <xdr:rowOff>0</xdr:rowOff>
    </xdr:to>
    <xdr:sp macro="" textlink="">
      <xdr:nvSpPr>
        <xdr:cNvPr id="11" name="Rectangle 10">
          <a:extLst>
            <a:ext uri="{FF2B5EF4-FFF2-40B4-BE49-F238E27FC236}">
              <a16:creationId xmlns:a16="http://schemas.microsoft.com/office/drawing/2014/main" id="{9B7593BF-A9CE-DA45-9A2B-52EF4E248FC6}"/>
            </a:ext>
          </a:extLst>
        </xdr:cNvPr>
        <xdr:cNvSpPr/>
      </xdr:nvSpPr>
      <xdr:spPr>
        <a:xfrm>
          <a:off x="0" y="0"/>
          <a:ext cx="14468475" cy="99060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200025</xdr:colOff>
      <xdr:row>6</xdr:row>
      <xdr:rowOff>133350</xdr:rowOff>
    </xdr:from>
    <xdr:to>
      <xdr:col>7</xdr:col>
      <xdr:colOff>400050</xdr:colOff>
      <xdr:row>10</xdr:row>
      <xdr:rowOff>161925</xdr:rowOff>
    </xdr:to>
    <xdr:sp macro="" textlink="">
      <xdr:nvSpPr>
        <xdr:cNvPr id="2" name="Rectangle: Rounded Corners 1">
          <a:extLst>
            <a:ext uri="{FF2B5EF4-FFF2-40B4-BE49-F238E27FC236}">
              <a16:creationId xmlns:a16="http://schemas.microsoft.com/office/drawing/2014/main" id="{B4F24813-FCC1-B1CA-42DB-4CB41ADBAD11}"/>
            </a:ext>
          </a:extLst>
        </xdr:cNvPr>
        <xdr:cNvSpPr/>
      </xdr:nvSpPr>
      <xdr:spPr>
        <a:xfrm>
          <a:off x="5629275" y="1276350"/>
          <a:ext cx="10763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Total Stock 1810  </a:t>
          </a:r>
        </a:p>
      </xdr:txBody>
    </xdr:sp>
    <xdr:clientData/>
  </xdr:twoCellAnchor>
  <xdr:twoCellAnchor>
    <xdr:from>
      <xdr:col>8</xdr:col>
      <xdr:colOff>152400</xdr:colOff>
      <xdr:row>6</xdr:row>
      <xdr:rowOff>142875</xdr:rowOff>
    </xdr:from>
    <xdr:to>
      <xdr:col>9</xdr:col>
      <xdr:colOff>619125</xdr:colOff>
      <xdr:row>10</xdr:row>
      <xdr:rowOff>171450</xdr:rowOff>
    </xdr:to>
    <xdr:sp macro="" textlink="">
      <xdr:nvSpPr>
        <xdr:cNvPr id="3" name="Rectangle: Rounded Corners 2">
          <a:extLst>
            <a:ext uri="{FF2B5EF4-FFF2-40B4-BE49-F238E27FC236}">
              <a16:creationId xmlns:a16="http://schemas.microsoft.com/office/drawing/2014/main" id="{B93A1D6F-89C3-412B-A608-C52975030C69}"/>
            </a:ext>
          </a:extLst>
        </xdr:cNvPr>
        <xdr:cNvSpPr/>
      </xdr:nvSpPr>
      <xdr:spPr>
        <a:xfrm>
          <a:off x="7743825" y="1285875"/>
          <a:ext cx="10763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Products</a:t>
          </a:r>
          <a:r>
            <a:rPr lang="en-IN" sz="1100" baseline="0"/>
            <a:t> to Reorder 1</a:t>
          </a:r>
          <a:endParaRPr lang="en-IN" sz="1100"/>
        </a:p>
      </xdr:txBody>
    </xdr:sp>
    <xdr:clientData/>
  </xdr:twoCellAnchor>
  <xdr:twoCellAnchor>
    <xdr:from>
      <xdr:col>4</xdr:col>
      <xdr:colOff>200025</xdr:colOff>
      <xdr:row>6</xdr:row>
      <xdr:rowOff>171450</xdr:rowOff>
    </xdr:from>
    <xdr:to>
      <xdr:col>4</xdr:col>
      <xdr:colOff>1276350</xdr:colOff>
      <xdr:row>11</xdr:row>
      <xdr:rowOff>9525</xdr:rowOff>
    </xdr:to>
    <xdr:sp macro="" textlink="">
      <xdr:nvSpPr>
        <xdr:cNvPr id="4" name="Rectangle: Rounded Corners 3">
          <a:extLst>
            <a:ext uri="{FF2B5EF4-FFF2-40B4-BE49-F238E27FC236}">
              <a16:creationId xmlns:a16="http://schemas.microsoft.com/office/drawing/2014/main" id="{6007EC91-1D52-42EC-8140-A03B7028814C}"/>
            </a:ext>
          </a:extLst>
        </xdr:cNvPr>
        <xdr:cNvSpPr/>
      </xdr:nvSpPr>
      <xdr:spPr>
        <a:xfrm>
          <a:off x="3495675" y="1314450"/>
          <a:ext cx="10763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Average</a:t>
          </a:r>
          <a:r>
            <a:rPr lang="en-IN" sz="1100" baseline="0"/>
            <a:t> Stock 90.5</a:t>
          </a:r>
          <a:endParaRPr lang="en-IN" sz="1100"/>
        </a:p>
      </xdr:txBody>
    </xdr:sp>
    <xdr:clientData/>
  </xdr:twoCellAnchor>
  <xdr:twoCellAnchor editAs="oneCell">
    <xdr:from>
      <xdr:col>12</xdr:col>
      <xdr:colOff>361950</xdr:colOff>
      <xdr:row>15</xdr:row>
      <xdr:rowOff>133351</xdr:rowOff>
    </xdr:from>
    <xdr:to>
      <xdr:col>14</xdr:col>
      <xdr:colOff>133350</xdr:colOff>
      <xdr:row>25</xdr:row>
      <xdr:rowOff>133351</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7B701D83-0663-CC2A-D704-C7591A7C222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334750" y="2990851"/>
              <a:ext cx="1666875"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6</xdr:row>
      <xdr:rowOff>85724</xdr:rowOff>
    </xdr:from>
    <xdr:to>
      <xdr:col>2</xdr:col>
      <xdr:colOff>381000</xdr:colOff>
      <xdr:row>37</xdr:row>
      <xdr:rowOff>9525</xdr:rowOff>
    </xdr:to>
    <mc:AlternateContent xmlns:mc="http://schemas.openxmlformats.org/markup-compatibility/2006" xmlns:a14="http://schemas.microsoft.com/office/drawing/2010/main">
      <mc:Choice Requires="a14">
        <xdr:graphicFrame macro="">
          <xdr:nvGraphicFramePr>
            <xdr:cNvPr id="9" name="ProductName">
              <a:extLst>
                <a:ext uri="{FF2B5EF4-FFF2-40B4-BE49-F238E27FC236}">
                  <a16:creationId xmlns:a16="http://schemas.microsoft.com/office/drawing/2014/main" id="{4F6B9422-CCEB-46BA-17E4-B75BA211C137}"/>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38100" y="1228724"/>
              <a:ext cx="1828800" cy="582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581025</xdr:colOff>
      <xdr:row>14</xdr:row>
      <xdr:rowOff>19050</xdr:rowOff>
    </xdr:from>
    <xdr:to>
      <xdr:col>7</xdr:col>
      <xdr:colOff>219075</xdr:colOff>
      <xdr:row>27</xdr:row>
      <xdr:rowOff>133350</xdr:rowOff>
    </xdr:to>
    <xdr:sp macro="" textlink="">
      <xdr:nvSpPr>
        <xdr:cNvPr id="12" name="Rectangle: Rounded Corners 11">
          <a:extLst>
            <a:ext uri="{FF2B5EF4-FFF2-40B4-BE49-F238E27FC236}">
              <a16:creationId xmlns:a16="http://schemas.microsoft.com/office/drawing/2014/main" id="{29CBE877-132C-AB63-7FA7-DCC7F8F397B4}"/>
            </a:ext>
          </a:extLst>
        </xdr:cNvPr>
        <xdr:cNvSpPr/>
      </xdr:nvSpPr>
      <xdr:spPr>
        <a:xfrm>
          <a:off x="2066925" y="2686050"/>
          <a:ext cx="4457700" cy="25908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381000</xdr:colOff>
      <xdr:row>13</xdr:row>
      <xdr:rowOff>171450</xdr:rowOff>
    </xdr:from>
    <xdr:to>
      <xdr:col>12</xdr:col>
      <xdr:colOff>171450</xdr:colOff>
      <xdr:row>27</xdr:row>
      <xdr:rowOff>95250</xdr:rowOff>
    </xdr:to>
    <xdr:sp macro="" textlink="">
      <xdr:nvSpPr>
        <xdr:cNvPr id="13" name="Rectangle: Rounded Corners 12">
          <a:extLst>
            <a:ext uri="{FF2B5EF4-FFF2-40B4-BE49-F238E27FC236}">
              <a16:creationId xmlns:a16="http://schemas.microsoft.com/office/drawing/2014/main" id="{C6D65642-D4DB-4AB2-81FF-6C1AD13B0355}"/>
            </a:ext>
          </a:extLst>
        </xdr:cNvPr>
        <xdr:cNvSpPr/>
      </xdr:nvSpPr>
      <xdr:spPr>
        <a:xfrm>
          <a:off x="6686550" y="2647950"/>
          <a:ext cx="4457700" cy="25908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742950</xdr:colOff>
      <xdr:row>14</xdr:row>
      <xdr:rowOff>128587</xdr:rowOff>
    </xdr:from>
    <xdr:to>
      <xdr:col>6</xdr:col>
      <xdr:colOff>704850</xdr:colOff>
      <xdr:row>27</xdr:row>
      <xdr:rowOff>133350</xdr:rowOff>
    </xdr:to>
    <xdr:graphicFrame macro="">
      <xdr:nvGraphicFramePr>
        <xdr:cNvPr id="6" name="Chart 5">
          <a:extLst>
            <a:ext uri="{FF2B5EF4-FFF2-40B4-BE49-F238E27FC236}">
              <a16:creationId xmlns:a16="http://schemas.microsoft.com/office/drawing/2014/main" id="{08B951BB-41AB-1647-3CB3-8592A2983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561974</xdr:colOff>
      <xdr:row>14</xdr:row>
      <xdr:rowOff>38100</xdr:rowOff>
    </xdr:from>
    <xdr:to>
      <xdr:col>11</xdr:col>
      <xdr:colOff>419099</xdr:colOff>
      <xdr:row>26</xdr:row>
      <xdr:rowOff>28575</xdr:rowOff>
    </xdr:to>
    <xdr:graphicFrame macro="">
      <xdr:nvGraphicFramePr>
        <xdr:cNvPr id="10" name="Chart 9">
          <a:extLst>
            <a:ext uri="{FF2B5EF4-FFF2-40B4-BE49-F238E27FC236}">
              <a16:creationId xmlns:a16="http://schemas.microsoft.com/office/drawing/2014/main" id="{4D192BAB-B663-BEDF-7286-68DB803C0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371475</xdr:colOff>
      <xdr:row>1</xdr:row>
      <xdr:rowOff>28575</xdr:rowOff>
    </xdr:from>
    <xdr:to>
      <xdr:col>15</xdr:col>
      <xdr:colOff>276225</xdr:colOff>
      <xdr:row>5</xdr:row>
      <xdr:rowOff>85725</xdr:rowOff>
    </xdr:to>
    <xdr:sp macro="" textlink="">
      <xdr:nvSpPr>
        <xdr:cNvPr id="15" name="Rectangle 14">
          <a:extLst>
            <a:ext uri="{FF2B5EF4-FFF2-40B4-BE49-F238E27FC236}">
              <a16:creationId xmlns:a16="http://schemas.microsoft.com/office/drawing/2014/main" id="{C7EB18AE-BB8E-6600-E672-2E9367D1AD65}"/>
            </a:ext>
          </a:extLst>
        </xdr:cNvPr>
        <xdr:cNvSpPr/>
      </xdr:nvSpPr>
      <xdr:spPr>
        <a:xfrm>
          <a:off x="371475" y="219075"/>
          <a:ext cx="13382625" cy="819150"/>
        </a:xfrm>
        <a:prstGeom prst="rect">
          <a:avLst/>
        </a:prstGeom>
        <a:solidFill>
          <a:schemeClr val="accent5">
            <a:lumMod val="40000"/>
            <a:lumOff val="60000"/>
          </a:schemeClr>
        </a:solidFill>
        <a:ln>
          <a:noFill/>
        </a:ln>
        <a:effectLst>
          <a:glow rad="228600">
            <a:schemeClr val="accent1">
              <a:satMod val="175000"/>
              <a:alpha val="40000"/>
            </a:schemeClr>
          </a:glow>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tx1"/>
              </a:solidFill>
            </a:rPr>
            <a:t>Inventory</a:t>
          </a:r>
          <a:r>
            <a:rPr lang="en-IN" sz="3600" baseline="0">
              <a:solidFill>
                <a:schemeClr val="tx1"/>
              </a:solidFill>
            </a:rPr>
            <a:t> Dashboard</a:t>
          </a:r>
          <a:endParaRPr lang="en-IN" sz="3600">
            <a:solidFill>
              <a:schemeClr val="tx1"/>
            </a:solidFill>
          </a:endParaRPr>
        </a:p>
      </xdr:txBody>
    </xdr:sp>
    <xdr:clientData/>
  </xdr:twoCellAnchor>
  <xdr:twoCellAnchor>
    <xdr:from>
      <xdr:col>5</xdr:col>
      <xdr:colOff>238125</xdr:colOff>
      <xdr:row>28</xdr:row>
      <xdr:rowOff>47626</xdr:rowOff>
    </xdr:from>
    <xdr:to>
      <xdr:col>10</xdr:col>
      <xdr:colOff>1009650</xdr:colOff>
      <xdr:row>51</xdr:row>
      <xdr:rowOff>180976</xdr:rowOff>
    </xdr:to>
    <xdr:sp macro="" textlink="">
      <xdr:nvSpPr>
        <xdr:cNvPr id="17" name="Rectangle: Rounded Corners 16">
          <a:extLst>
            <a:ext uri="{FF2B5EF4-FFF2-40B4-BE49-F238E27FC236}">
              <a16:creationId xmlns:a16="http://schemas.microsoft.com/office/drawing/2014/main" id="{383906E5-952C-CAE5-9090-A7BA788FDFC1}"/>
            </a:ext>
          </a:extLst>
        </xdr:cNvPr>
        <xdr:cNvSpPr/>
      </xdr:nvSpPr>
      <xdr:spPr>
        <a:xfrm>
          <a:off x="5057775" y="5381626"/>
          <a:ext cx="5029200" cy="45148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990600</xdr:colOff>
      <xdr:row>30</xdr:row>
      <xdr:rowOff>114301</xdr:rowOff>
    </xdr:from>
    <xdr:to>
      <xdr:col>10</xdr:col>
      <xdr:colOff>847725</xdr:colOff>
      <xdr:row>47</xdr:row>
      <xdr:rowOff>123825</xdr:rowOff>
    </xdr:to>
    <xdr:pic>
      <xdr:nvPicPr>
        <xdr:cNvPr id="16" name="Picture 15">
          <a:extLst>
            <a:ext uri="{FF2B5EF4-FFF2-40B4-BE49-F238E27FC236}">
              <a16:creationId xmlns:a16="http://schemas.microsoft.com/office/drawing/2014/main" id="{A7DA5289-FF42-D92C-F391-643E8B5928D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86250" y="5829301"/>
          <a:ext cx="5638800" cy="3248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257175</xdr:colOff>
      <xdr:row>6</xdr:row>
      <xdr:rowOff>161925</xdr:rowOff>
    </xdr:from>
    <xdr:to>
      <xdr:col>4</xdr:col>
      <xdr:colOff>781050</xdr:colOff>
      <xdr:row>8</xdr:row>
      <xdr:rowOff>114301</xdr:rowOff>
    </xdr:to>
    <xdr:pic>
      <xdr:nvPicPr>
        <xdr:cNvPr id="19" name="Graphic 18" descr="Upward trend with solid fill">
          <a:extLst>
            <a:ext uri="{FF2B5EF4-FFF2-40B4-BE49-F238E27FC236}">
              <a16:creationId xmlns:a16="http://schemas.microsoft.com/office/drawing/2014/main" id="{DE89D0EF-92C1-0462-543D-E1975034210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52825" y="1304925"/>
          <a:ext cx="523875" cy="333376"/>
        </a:xfrm>
        <a:prstGeom prst="rect">
          <a:avLst/>
        </a:prstGeom>
      </xdr:spPr>
    </xdr:pic>
    <xdr:clientData/>
  </xdr:twoCellAnchor>
  <xdr:twoCellAnchor editAs="oneCell">
    <xdr:from>
      <xdr:col>8</xdr:col>
      <xdr:colOff>266700</xdr:colOff>
      <xdr:row>7</xdr:row>
      <xdr:rowOff>19050</xdr:rowOff>
    </xdr:from>
    <xdr:to>
      <xdr:col>8</xdr:col>
      <xdr:colOff>561975</xdr:colOff>
      <xdr:row>8</xdr:row>
      <xdr:rowOff>28575</xdr:rowOff>
    </xdr:to>
    <xdr:pic>
      <xdr:nvPicPr>
        <xdr:cNvPr id="21" name="Graphic 20" descr="Warning with solid fill">
          <a:extLst>
            <a:ext uri="{FF2B5EF4-FFF2-40B4-BE49-F238E27FC236}">
              <a16:creationId xmlns:a16="http://schemas.microsoft.com/office/drawing/2014/main" id="{B0C6205F-9735-15B2-AA8E-398787A7C45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58125" y="1352550"/>
          <a:ext cx="295275" cy="200025"/>
        </a:xfrm>
        <a:prstGeom prst="rect">
          <a:avLst/>
        </a:prstGeom>
      </xdr:spPr>
    </xdr:pic>
    <xdr:clientData/>
  </xdr:twoCellAnchor>
  <xdr:twoCellAnchor editAs="oneCell">
    <xdr:from>
      <xdr:col>6</xdr:col>
      <xdr:colOff>333376</xdr:colOff>
      <xdr:row>6</xdr:row>
      <xdr:rowOff>171450</xdr:rowOff>
    </xdr:from>
    <xdr:to>
      <xdr:col>6</xdr:col>
      <xdr:colOff>676275</xdr:colOff>
      <xdr:row>8</xdr:row>
      <xdr:rowOff>47626</xdr:rowOff>
    </xdr:to>
    <xdr:pic>
      <xdr:nvPicPr>
        <xdr:cNvPr id="23" name="Graphic 22" descr="Shopping cart with solid fill">
          <a:extLst>
            <a:ext uri="{FF2B5EF4-FFF2-40B4-BE49-F238E27FC236}">
              <a16:creationId xmlns:a16="http://schemas.microsoft.com/office/drawing/2014/main" id="{FF99645E-E5AB-EA48-677C-B074B000A8A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62626" y="1314450"/>
          <a:ext cx="342899" cy="257176"/>
        </a:xfrm>
        <a:prstGeom prst="rect">
          <a:avLst/>
        </a:prstGeom>
      </xdr:spPr>
    </xdr:pic>
    <xdr:clientData/>
  </xdr:twoCellAnchor>
  <xdr:twoCellAnchor>
    <xdr:from>
      <xdr:col>11</xdr:col>
      <xdr:colOff>542925</xdr:colOff>
      <xdr:row>6</xdr:row>
      <xdr:rowOff>114300</xdr:rowOff>
    </xdr:from>
    <xdr:to>
      <xdr:col>13</xdr:col>
      <xdr:colOff>814595</xdr:colOff>
      <xdr:row>11</xdr:row>
      <xdr:rowOff>133350</xdr:rowOff>
    </xdr:to>
    <xdr:sp macro="" textlink="">
      <xdr:nvSpPr>
        <xdr:cNvPr id="5" name="Oval 4">
          <a:hlinkClick xmlns:r="http://schemas.openxmlformats.org/officeDocument/2006/relationships" r:id="rId10"/>
          <a:extLst>
            <a:ext uri="{FF2B5EF4-FFF2-40B4-BE49-F238E27FC236}">
              <a16:creationId xmlns:a16="http://schemas.microsoft.com/office/drawing/2014/main" id="{CBEBAB42-CDA2-4AF1-9146-02C83B3004CC}"/>
            </a:ext>
          </a:extLst>
        </xdr:cNvPr>
        <xdr:cNvSpPr/>
      </xdr:nvSpPr>
      <xdr:spPr>
        <a:xfrm>
          <a:off x="10906125" y="1257300"/>
          <a:ext cx="1490870" cy="971550"/>
        </a:xfrm>
        <a:prstGeom prst="ellipse">
          <a:avLst/>
        </a:prstGeom>
        <a:solidFill>
          <a:schemeClr val="accent1">
            <a:lumMod val="40000"/>
            <a:lumOff val="60000"/>
          </a:schemeClr>
        </a:solidFill>
        <a:ln>
          <a:noFill/>
        </a:ln>
        <a:effectLst>
          <a:glow rad="139700">
            <a:schemeClr val="accent1">
              <a:satMod val="175000"/>
              <a:alpha val="40000"/>
            </a:schemeClr>
          </a:glow>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Smart Retail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66550927" createdVersion="8" refreshedVersion="8" minRefreshableVersion="3" recordCount="0" supportSubquery="1" supportAdvancedDrill="1" xr:uid="{F3C0CA22-223B-4513-8BAA-617E4B59FAF2}">
  <cacheSource type="external" connectionId="8"/>
  <cacheFields count="3">
    <cacheField name="[Table2].[Segment].[Segment]" caption="Segment" numFmtId="0" hierarchy="30" level="1">
      <sharedItems count="3">
        <s v="Consumer"/>
        <s v="Corporate"/>
        <s v="Home Office"/>
      </sharedItems>
    </cacheField>
    <cacheField name="[Measures].[Count of CustomerID 2]" caption="Count of CustomerID 2" numFmtId="0" hierarchy="69"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0"/>
      </fieldsUsage>
    </cacheHierarchy>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66666665" createdVersion="8" refreshedVersion="8" minRefreshableVersion="3" recordCount="0" supportSubquery="1" supportAdvancedDrill="1" xr:uid="{739E203B-0FE8-422C-9726-54CF5831407F}">
  <cacheSource type="external" connectionId="8"/>
  <cacheFields count="2">
    <cacheField name="[Measures].[Total_profit]" caption="Total_profit" numFmtId="0" hierarchy="42"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oneField="1">
      <fieldsUsage count="1">
        <fieldUsage x="0"/>
      </fieldsUsage>
    </cacheHierarchy>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6689815" createdVersion="8" refreshedVersion="8" minRefreshableVersion="3" recordCount="0" supportSubquery="1" supportAdvancedDrill="1" xr:uid="{2A4848A4-772E-4D94-99C0-8D5D1F641B53}">
  <cacheSource type="external" connectionId="8"/>
  <cacheFields count="2">
    <cacheField name="[Measures].[Profit_Margin %]" caption="Profit_Margin %" numFmtId="0" hierarchy="44"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oneField="1">
      <fieldsUsage count="1">
        <fieldUsage x="0"/>
      </fieldsUsage>
    </cacheHierarchy>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67361112" createdVersion="8" refreshedVersion="8" minRefreshableVersion="3" recordCount="0" supportSubquery="1" supportAdvancedDrill="1" xr:uid="{9C033D20-3482-4782-BF05-51355BE2B979}">
  <cacheSource type="external" connectionId="8"/>
  <cacheFields count="2">
    <cacheField name="[Table2].[Name].[Name]" caption="Name" numFmtId="0" hierarchy="27" level="1">
      <sharedItems count="10">
        <s v="Amit Sharma"/>
        <s v="Anjali Mehta"/>
        <s v="Arjun Patel"/>
        <s v="Karan Malhotra"/>
        <s v="Neha Singh"/>
        <s v="Pooja Nair"/>
        <s v="Priya Verma"/>
        <s v="Rahul Gupta"/>
        <s v="Sneha Reddy"/>
        <s v="Vikram Rao"/>
      </sharedItems>
    </cacheField>
    <cacheField name="[Measures].[Sum of Sales]" caption="Sum of Sales" numFmtId="0" hierarchy="63" level="32767"/>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67824074" createdVersion="8" refreshedVersion="8" minRefreshableVersion="3" recordCount="0" supportSubquery="1" supportAdvancedDrill="1" xr:uid="{97678729-8E83-448A-BBA8-19FCF7ABDECF}">
  <cacheSource type="external" connectionId="8"/>
  <cacheFields count="3">
    <cacheField name="[Table2].[State].[State]" caption="State" numFmtId="0" hierarchy="29" level="1">
      <sharedItems count="9">
        <s v="Delhi"/>
        <s v="Gujarat"/>
        <s v="Karnataka"/>
        <s v="Kerala"/>
        <s v="Maharashtra"/>
        <s v="Rajasthan"/>
        <s v="Tamil Nadu"/>
        <s v="Telangana"/>
        <s v="West Bengal"/>
      </sharedItems>
    </cacheField>
    <cacheField name="[Measures].[Total_sales]" caption="Total_sales" numFmtId="0" hierarchy="41"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0"/>
      </fieldsUsage>
    </cacheHierarchy>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oneField="1">
      <fieldsUsage count="1">
        <fieldUsage x="1"/>
      </fieldsUsage>
    </cacheHierarchy>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68171297" createdVersion="8" refreshedVersion="8" minRefreshableVersion="3" recordCount="0" supportSubquery="1" supportAdvancedDrill="1" xr:uid="{210B0B09-3A52-4406-A96A-5CB6E9983F05}">
  <cacheSource type="external" connectionId="8"/>
  <cacheFields count="3">
    <cacheField name="[Table7].[Month].[Month]" caption="Month" numFmtId="0" hierarchy="34"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Table7].[Month].&amp;[1]"/>
            <x15:cachedUniqueName index="1" name="[Table7].[Month].&amp;[2]"/>
          </x15:cachedUniqueNames>
        </ext>
      </extLst>
    </cacheField>
    <cacheField name="[Measures].[Total_sales]" caption="Total_sales" numFmtId="0" hierarchy="41"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2" memberValueDatatype="20" unbalanced="0">
      <fieldsUsage count="2">
        <fieldUsage x="-1"/>
        <fieldUsage x="0"/>
      </fieldsUsage>
    </cacheHierarchy>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oneField="1">
      <fieldsUsage count="1">
        <fieldUsage x="1"/>
      </fieldsUsage>
    </cacheHierarchy>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6851852" createdVersion="8" refreshedVersion="8" minRefreshableVersion="3" recordCount="0" supportSubquery="1" supportAdvancedDrill="1" xr:uid="{62476A79-A462-4922-9B48-51EA41FB66BF}">
  <cacheSource type="external" connectionId="8"/>
  <cacheFields count="3">
    <cacheField name="[DimProduct].[Category].[Category]" caption="Category" numFmtId="0" hierarchy="6" level="1">
      <sharedItems count="2">
        <s v="Electronics"/>
        <s v="Furniture"/>
      </sharedItems>
    </cacheField>
    <cacheField name="[Measures].[Total_sales]" caption="Total_sales" numFmtId="0" hierarchy="41"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oneField="1">
      <fieldsUsage count="1">
        <fieldUsage x="1"/>
      </fieldsUsage>
    </cacheHierarchy>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69097221" createdVersion="8" refreshedVersion="8" minRefreshableVersion="3" recordCount="0" supportSubquery="1" supportAdvancedDrill="1" xr:uid="{B244FBBA-40C7-4A50-AD10-48A84963A40F}">
  <cacheSource type="external" connectionId="8"/>
  <cacheFields count="3">
    <cacheField name="[DimProduct].[ProductName].[ProductName]" caption="ProductName" numFmtId="0" hierarchy="5" level="1">
      <sharedItems count="10">
        <s v="Bookshelf"/>
        <s v="Dining Table"/>
        <s v="Laptop"/>
        <s v="Monitor"/>
        <s v="Office Chair"/>
        <s v="Printer"/>
        <s v="Smartphone"/>
        <s v="Sofa Set"/>
        <s v="Study Table"/>
        <s v="Tablet"/>
      </sharedItems>
    </cacheField>
    <cacheField name="[Measures].[Sum of Sales]" caption="Sum of Sales" numFmtId="0" hierarchy="63"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69560183" createdVersion="8" refreshedVersion="8" minRefreshableVersion="3" recordCount="0" supportSubquery="1" supportAdvancedDrill="1" xr:uid="{5256AB0A-EFF8-4EE3-B28E-8DE02F98E54D}">
  <cacheSource type="external" connectionId="8"/>
  <cacheFields count="3">
    <cacheField name="[Table2].[State].[State]" caption="State" numFmtId="0" hierarchy="29" level="1">
      <sharedItems count="9">
        <s v="Delhi"/>
        <s v="Gujarat"/>
        <s v="Karnataka"/>
        <s v="Kerala"/>
        <s v="Maharashtra"/>
        <s v="Rajasthan"/>
        <s v="Tamil Nadu"/>
        <s v="Telangana"/>
        <s v="West Bengal"/>
      </sharedItems>
    </cacheField>
    <cacheField name="[Measures].[Sum of Sales]" caption="Sum of Sales" numFmtId="0" hierarchy="63"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0"/>
      </fieldsUsage>
    </cacheHierarchy>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0023152" createdVersion="8" refreshedVersion="8" minRefreshableVersion="3" recordCount="0" supportSubquery="1" supportAdvancedDrill="1" xr:uid="{D64A30B8-39D0-4BE5-8AAD-53179ABA546C}">
  <cacheSource type="external" connectionId="8"/>
  <cacheFields count="3">
    <cacheField name="[Table7].[Month].[Month]" caption="Month" numFmtId="0" hierarchy="34"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Table7].[Month].&amp;[1]"/>
            <x15:cachedUniqueName index="1" name="[Table7].[Month].&amp;[2]"/>
          </x15:cachedUniqueNames>
        </ext>
      </extLst>
    </cacheField>
    <cacheField name="[Measures].[Sum of Sales]" caption="Sum of Sales" numFmtId="0" hierarchy="63"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2" memberValueDatatype="20" unbalanced="0">
      <fieldsUsage count="2">
        <fieldUsage x="-1"/>
        <fieldUsage x="0"/>
      </fieldsUsage>
    </cacheHierarchy>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0370368" createdVersion="8" refreshedVersion="8" minRefreshableVersion="3" recordCount="0" supportSubquery="1" supportAdvancedDrill="1" xr:uid="{1CE53684-C26C-4C54-A6BA-3895F770ECA1}">
  <cacheSource type="external" connectionId="8"/>
  <cacheFields count="3">
    <cacheField name="[DimInventory].[Status].[Status]" caption="Status" numFmtId="0" hierarchy="3" level="1">
      <sharedItems count="2">
        <s v="OK"/>
        <s v="REORDER"/>
      </sharedItems>
    </cacheField>
    <cacheField name="[Measures].[Count of ProductID]" caption="Count of ProductID" numFmtId="0" hierarchy="72"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0"/>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0486114" createdVersion="8" refreshedVersion="8" minRefreshableVersion="3" recordCount="0" supportSubquery="1" supportAdvancedDrill="1" xr:uid="{22A45FD0-47DA-449D-863E-03D0B111CE5C}">
  <cacheSource type="external" connectionId="8"/>
  <cacheFields count="2">
    <cacheField name="[Measures].[Average of CurrentStock]" caption="Average of CurrentStock" numFmtId="0" hierarchy="73"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1296299" createdVersion="8" refreshedVersion="8" minRefreshableVersion="3" recordCount="0" supportSubquery="1" supportAdvancedDrill="1" xr:uid="{D1D6707E-83E3-44E2-9B7A-8D1D8E250594}">
  <cacheSource type="external" connectionId="8"/>
  <cacheFields count="3">
    <cacheField name="[DimInventory].[ProductID].[ProductID]" caption="ProductID" numFmtId="0" level="1">
      <sharedItems count="20">
        <s v="P101"/>
        <s v="P102"/>
        <s v="P103"/>
        <s v="P104"/>
        <s v="P105"/>
        <s v="P106"/>
        <s v="P107"/>
        <s v="P108"/>
        <s v="P109"/>
        <s v="P110"/>
        <s v="P111"/>
        <s v="P112"/>
        <s v="P113"/>
        <s v="P114"/>
        <s v="P115"/>
        <s v="P116"/>
        <s v="P117"/>
        <s v="P118"/>
        <s v="P119"/>
        <s v="P120"/>
      </sharedItems>
    </cacheField>
    <cacheField name="[Measures].[Sum of CurrentStock]" caption="Sum of CurrentStock" numFmtId="0" hierarchy="71"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2" memberValueDatatype="130" unbalanced="0">
      <fieldsUsage count="2">
        <fieldUsage x="-1"/>
        <fieldUsage x="0"/>
      </fieldsUsage>
    </cacheHierarchy>
    <cacheHierarchy uniqueName="[DimInventory].[CurrentStock]" caption="CurrentStock" attribute="1" defaultMemberUniqueName="[DimInventory].[CurrentStock].[All]" allUniqueName="[DimInventory].[CurrentStock].[All]" dimensionUniqueName="[DimInventory]" displayFolder="" count="2" memberValueDatatype="20" unbalanced="0"/>
    <cacheHierarchy uniqueName="[DimInventory].[ReorderLevel]" caption="ReorderLevel" attribute="1" defaultMemberUniqueName="[DimInventory].[ReorderLevel].[All]" allUniqueName="[DimInventory].[ReorderLevel].[All]" dimensionUniqueName="[DimInventory]" displayFolder="" count="2"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2" memberValueDatatype="20" unbalanced="0"/>
    <cacheHierarchy uniqueName="[FactSales].[OrderID]" caption="OrderID" attribute="1" defaultMemberUniqueName="[FactSales].[OrderID].[All]" allUniqueName="[FactSales].[OrderID].[All]" dimensionUniqueName="[FactSales]" displayFolder="" count="2" memberValueDatatype="130" unbalanced="0"/>
    <cacheHierarchy uniqueName="[FactSales].[Date]" caption="Date" attribute="1" time="1" defaultMemberUniqueName="[FactSales].[Date].[All]" allUniqueName="[FactSales].[Date].[All]" dimensionUniqueName="[FactSales]" displayFolder="" count="2" memberValueDatatype="7" unbalanced="0"/>
    <cacheHierarchy uniqueName="[FactSales].[CustomerID]" caption="CustomerID" attribute="1" defaultMemberUniqueName="[FactSales].[CustomerID].[All]" allUniqueName="[FactSales].[Customer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Quantity]" caption="Quantity" attribute="1" defaultMemberUniqueName="[FactSales].[Quantity].[All]" allUniqueName="[FactSales].[Quantity].[All]" dimensionUniqueName="[FactSales]" displayFolder="" count="2" memberValueDatatype="20" unbalanced="0"/>
    <cacheHierarchy uniqueName="[FactSales].[Sales]" caption="Sales" attribute="1" defaultMemberUniqueName="[FactSales].[Sales].[All]" allUniqueName="[FactSales].[Sales].[All]" dimensionUniqueName="[FactSales]" displayFolder="" count="2" memberValueDatatype="5" unbalanced="0"/>
    <cacheHierarchy uniqueName="[FactSales].[Profit]" caption="Profit" attribute="1" defaultMemberUniqueName="[FactSales].[Profit].[All]" allUniqueName="[FactSales].[Profit].[All]" dimensionUniqueName="[FactSales]" displayFolder="" count="2" memberValueDatatype="5" unbalanced="0"/>
    <cacheHierarchy uniqueName="[FactSales].[Date (Month)]" caption="Date (Month)" attribute="1" defaultMemberUniqueName="[FactSales].[Date (Month)].[All]" allUniqueName="[FactSales].[Date (Month)].[All]" dimensionUniqueName="[FactSales]" displayFolder="" count="2" memberValueDatatype="130" unbalanced="0"/>
    <cacheHierarchy uniqueName="[FactSales].[Date (Year)]" caption="Date (Year)" attribute="1" defaultMemberUniqueName="[FactSales].[Date (Year)].[All]" allUniqueName="[FactSales].[Date (Year)].[All]" dimensionUniqueName="[FactSales]" displayFolder="" count="2" memberValueDatatype="130" unbalanced="0"/>
    <cacheHierarchy uniqueName="[FactSales 1].[OrderID]" caption="OrderID" attribute="1" defaultMemberUniqueName="[FactSales 1].[OrderID].[All]" allUniqueName="[FactSales 1].[OrderID].[All]" dimensionUniqueName="[FactSales 1]" displayFolder="" count="2" memberValueDatatype="130" unbalanced="0"/>
    <cacheHierarchy uniqueName="[FactSales 1].[Date]" caption="Date" attribute="1" time="1" defaultMemberUniqueName="[FactSales 1].[Date].[All]" allUniqueName="[FactSales 1].[Date].[All]" dimensionUniqueName="[FactSales 1]" displayFolder="" count="2" memberValueDatatype="7" unbalanced="0"/>
    <cacheHierarchy uniqueName="[FactSales 1].[CustomerID]" caption="CustomerID" attribute="1" defaultMemberUniqueName="[FactSales 1].[CustomerID].[All]" allUniqueName="[FactSales 1].[CustomerID].[All]" dimensionUniqueName="[FactSales 1]" displayFolder="" count="2" memberValueDatatype="130" unbalanced="0"/>
    <cacheHierarchy uniqueName="[FactSales 1].[ProductID]" caption="ProductID" attribute="1" defaultMemberUniqueName="[FactSales 1].[ProductID].[All]" allUniqueName="[FactSales 1].[ProductID].[All]" dimensionUniqueName="[FactSales 1]" displayFolder="" count="2" memberValueDatatype="130" unbalanced="0"/>
    <cacheHierarchy uniqueName="[FactSales 1].[Quantity]" caption="Quantity" attribute="1" defaultMemberUniqueName="[FactSales 1].[Quantity].[All]" allUniqueName="[FactSales 1].[Quantity].[All]" dimensionUniqueName="[FactSales 1]" displayFolder="" count="2" memberValueDatatype="20" unbalanced="0"/>
    <cacheHierarchy uniqueName="[FactSales 1].[Sales]" caption="Sales" attribute="1" defaultMemberUniqueName="[FactSales 1].[Sales].[All]" allUniqueName="[FactSales 1].[Sales].[All]" dimensionUniqueName="[FactSales 1]" displayFolder="" count="2" memberValueDatatype="20" unbalanced="0"/>
    <cacheHierarchy uniqueName="[FactSales 1].[Profit]" caption="Profit" attribute="1" defaultMemberUniqueName="[FactSales 1].[Profit].[All]" allUniqueName="[FactSales 1].[Profit].[All]" dimensionUniqueName="[FactSales 1]" displayFolder="" count="2" memberValueDatatype="20" unbalanced="0"/>
    <cacheHierarchy uniqueName="[SalestTarget].[Month]" caption="Month" attribute="1" time="1" defaultMemberUniqueName="[SalestTarget].[Month].[All]" allUniqueName="[SalestTarget].[Month].[All]" dimensionUniqueName="[SalestTarget]" displayFolder="" count="2" memberValueDatatype="7" unbalanced="0"/>
    <cacheHierarchy uniqueName="[SalestTarget].[TargetSales]" caption="TargetSales" attribute="1" defaultMemberUniqueName="[SalestTarget].[TargetSales].[All]" allUniqueName="[SalestTarget].[TargetSales].[All]" dimensionUniqueName="[SalestTarget]" displayFolder="" count="2" memberValueDatatype="20" unbalanced="0"/>
    <cacheHierarchy uniqueName="[Table2].[CustomerID]" caption="CustomerID" attribute="1" defaultMemberUniqueName="[Table2].[CustomerID].[All]" allUniqueName="[Table2].[CustomerID].[All]" dimensionUniqueName="[Table2]" displayFolder="" count="2"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2" memberValueDatatype="7" unbalanced="0"/>
    <cacheHierarchy uniqueName="[Table7].[Year]" caption="Year" attribute="1" defaultMemberUniqueName="[Table7].[Year].[All]" allUniqueName="[Table7].[Year].[All]" dimensionUniqueName="[Table7]" displayFolder="" count="2" memberValueDatatype="20" unbalanced="0"/>
    <cacheHierarchy uniqueName="[Table7].[Quarter]" caption="Quarter" attribute="1" defaultMemberUniqueName="[Table7].[Quarter].[All]" allUniqueName="[Table7].[Quarter].[All]" dimensionUniqueName="[Table7]" displayFolder="" count="2" memberValueDatatype="130" unbalanced="0"/>
    <cacheHierarchy uniqueName="[Table7].[Month]" caption="Month" attribute="1" defaultMemberUniqueName="[Table7].[Month].[All]" allUniqueName="[Table7].[Month].[All]" dimensionUniqueName="[Table7]" displayFolder="" count="2" memberValueDatatype="20" unbalanced="0"/>
    <cacheHierarchy uniqueName="[Table7].[Month_Name]" caption="Month_Name" attribute="1" defaultMemberUniqueName="[Table7].[Month_Name].[All]" allUniqueName="[Table7].[Month_Name].[All]" dimensionUniqueName="[Table7]" displayFolder="" count="2" memberValueDatatype="130" unbalanced="0"/>
    <cacheHierarchy uniqueName="[Table7].[Date (Year)]" caption="Date (Year)" attribute="1" defaultMemberUniqueName="[Table7].[Date (Year)].[All]" allUniqueName="[Table7].[Date (Year)].[All]" dimensionUniqueName="[Table7]" displayFolder="" count="2" memberValueDatatype="130" unbalanced="0"/>
    <cacheHierarchy uniqueName="[Table7].[Date (Quarter)]" caption="Date (Quarter)" attribute="1" defaultMemberUniqueName="[Table7].[Date (Quarter)].[All]" allUniqueName="[Table7].[Date (Quarter)].[All]" dimensionUniqueName="[Table7]" displayFolder="" count="2" memberValueDatatype="130" unbalanced="0"/>
    <cacheHierarchy uniqueName="[Table7].[Date (Month)]" caption="Date (Month)" attribute="1" defaultMemberUniqueName="[Table7].[Date (Month)].[All]" allUniqueName="[Table7].[Date (Month)].[All]" dimensionUniqueName="[Table7]" displayFolder="" count="2" memberValueDatatype="130" unbalanced="0"/>
    <cacheHierarchy uniqueName="[FactSales].[Date (Month Index)]" caption="Date (Month Index)" attribute="1" defaultMemberUniqueName="[FactSales].[Date (Month Index)].[All]" allUniqueName="[FactSales].[Date (Month Index)].[All]" dimensionUniqueName="[FactSales]" displayFolder="" count="2" memberValueDatatype="20" unbalanced="0" hidden="1"/>
    <cacheHierarchy uniqueName="[Table7].[Date (Month Index)]" caption="Date (Month Index)" attribute="1" defaultMemberUniqueName="[Table7].[Date (Month Index)].[All]" allUniqueName="[Table7].[Date (Month Index)].[All]" dimensionUniqueName="[Table7]" displayFolder="" count="2"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1412037" createdVersion="8" refreshedVersion="8" minRefreshableVersion="3" recordCount="0" supportSubquery="1" supportAdvancedDrill="1" xr:uid="{17311D43-8B68-45DA-998C-4DA029C82533}">
  <cacheSource type="external" connectionId="8"/>
  <cacheFields count="2">
    <cacheField name="[Measures].[Sum of CurrentStock]" caption="Sum of CurrentStock" numFmtId="0" hierarchy="71"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1759261" createdVersion="8" refreshedVersion="8" minRefreshableVersion="3" recordCount="0" supportSubquery="1" supportAdvancedDrill="1" xr:uid="{0F8A4D71-08FB-4E26-BEE7-9C70BCF6B56D}">
  <cacheSource type="external" connectionId="8"/>
  <cacheFields count="3">
    <cacheField name="[Table2].[Segment].[Segment]" caption="Segment" numFmtId="0" hierarchy="30" level="1">
      <sharedItems count="3">
        <s v="Consumer"/>
        <s v="Corporate"/>
        <s v="Home Office"/>
      </sharedItems>
    </cacheField>
    <cacheField name="[Measures].[Sum of Sales]" caption="Sum of Sales" numFmtId="0" hierarchy="63"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0"/>
      </fieldsUsage>
    </cacheHierarchy>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2222223" createdVersion="8" refreshedVersion="8" minRefreshableVersion="3" recordCount="0" supportSubquery="1" supportAdvancedDrill="1" xr:uid="{F9BF323E-4629-4372-8107-B67D78E135E0}">
  <cacheSource type="external" connectionId="8"/>
  <cacheFields count="5">
    <cacheField name="[DimInventory].[Status].[Status]" caption="Status" numFmtId="0" hierarchy="3" level="1">
      <sharedItems containsSemiMixedTypes="0" containsNonDate="0" containsString="0"/>
    </cacheField>
    <cacheField name="[Measures].[Sum of CurrentStock]" caption="Sum of CurrentStock" numFmtId="0" hierarchy="71" level="32767"/>
    <cacheField name="[DimInventory].[ReorderLevel].[ReorderLevel]" caption="ReorderLevel" numFmtId="0" hierarchy="2" level="1">
      <sharedItems containsSemiMixedTypes="0" containsNonDate="0" containsString="0"/>
    </cacheField>
    <cacheField name="[DimProduct].[ProductName].[ProductName]" caption="ProductName" numFmtId="0" hierarchy="5" level="1">
      <sharedItems count="20">
        <s v="Backpack"/>
        <s v="Bookshelf"/>
        <s v="Calculator"/>
        <s v="Desk Lamp"/>
        <s v="Dining Table"/>
        <s v="File Folder"/>
        <s v="Headphones"/>
        <s v="Keyboard"/>
        <s v="Laptop"/>
        <s v="Marker Set"/>
        <s v="Monitor"/>
        <s v="Notebook"/>
        <s v="Office Chair"/>
        <s v="Pen Pack"/>
        <s v="Printer"/>
        <s v="Smartphone"/>
        <s v="Sofa Set"/>
        <s v="Study Table"/>
        <s v="Tablet"/>
        <s v="Water Bottle"/>
      </sharedItems>
    </cacheField>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2" memberValueDatatype="130" unbalanced="0"/>
    <cacheHierarchy uniqueName="[DimInventory].[CurrentStock]" caption="CurrentStock" attribute="1" defaultMemberUniqueName="[DimInventory].[CurrentStock].[All]" allUniqueName="[DimInventory].[CurrentStock].[All]" dimensionUniqueName="[DimInventory]" displayFolder="" count="2" memberValueDatatype="20" unbalanced="0"/>
    <cacheHierarchy uniqueName="[DimInventory].[ReorderLevel]" caption="ReorderLevel" attribute="1" defaultMemberUniqueName="[DimInventory].[ReorderLevel].[All]" allUniqueName="[DimInventory].[ReorderLevel].[All]" dimensionUniqueName="[DimInventory]" displayFolder="" count="2" memberValueDatatype="20" unbalanced="0">
      <fieldsUsage count="2">
        <fieldUsage x="-1"/>
        <fieldUsage x="2"/>
      </fieldsUsage>
    </cacheHierarchy>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0"/>
      </fieldsUsage>
    </cacheHierarchy>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3"/>
      </fieldsUsage>
    </cacheHierarchy>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2" memberValueDatatype="20" unbalanced="0"/>
    <cacheHierarchy uniqueName="[FactSales].[OrderID]" caption="OrderID" attribute="1" defaultMemberUniqueName="[FactSales].[OrderID].[All]" allUniqueName="[FactSales].[OrderID].[All]" dimensionUniqueName="[FactSales]" displayFolder="" count="2" memberValueDatatype="130" unbalanced="0"/>
    <cacheHierarchy uniqueName="[FactSales].[Date]" caption="Date" attribute="1" time="1" defaultMemberUniqueName="[FactSales].[Date].[All]" allUniqueName="[FactSales].[Date].[All]" dimensionUniqueName="[FactSales]" displayFolder="" count="2" memberValueDatatype="7" unbalanced="0"/>
    <cacheHierarchy uniqueName="[FactSales].[CustomerID]" caption="CustomerID" attribute="1" defaultMemberUniqueName="[FactSales].[CustomerID].[All]" allUniqueName="[FactSales].[Customer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Quantity]" caption="Quantity" attribute="1" defaultMemberUniqueName="[FactSales].[Quantity].[All]" allUniqueName="[FactSales].[Quantity].[All]" dimensionUniqueName="[FactSales]" displayFolder="" count="2" memberValueDatatype="20" unbalanced="0"/>
    <cacheHierarchy uniqueName="[FactSales].[Sales]" caption="Sales" attribute="1" defaultMemberUniqueName="[FactSales].[Sales].[All]" allUniqueName="[FactSales].[Sales].[All]" dimensionUniqueName="[FactSales]" displayFolder="" count="2" memberValueDatatype="5" unbalanced="0"/>
    <cacheHierarchy uniqueName="[FactSales].[Profit]" caption="Profit" attribute="1" defaultMemberUniqueName="[FactSales].[Profit].[All]" allUniqueName="[FactSales].[Profit].[All]" dimensionUniqueName="[FactSales]" displayFolder="" count="2" memberValueDatatype="5" unbalanced="0"/>
    <cacheHierarchy uniqueName="[FactSales].[Date (Month)]" caption="Date (Month)" attribute="1" defaultMemberUniqueName="[FactSales].[Date (Month)].[All]" allUniqueName="[FactSales].[Date (Month)].[All]" dimensionUniqueName="[FactSales]" displayFolder="" count="2" memberValueDatatype="130" unbalanced="0"/>
    <cacheHierarchy uniqueName="[FactSales].[Date (Year)]" caption="Date (Year)" attribute="1" defaultMemberUniqueName="[FactSales].[Date (Year)].[All]" allUniqueName="[FactSales].[Date (Year)].[All]" dimensionUniqueName="[FactSales]" displayFolder="" count="2" memberValueDatatype="130" unbalanced="0"/>
    <cacheHierarchy uniqueName="[FactSales 1].[OrderID]" caption="OrderID" attribute="1" defaultMemberUniqueName="[FactSales 1].[OrderID].[All]" allUniqueName="[FactSales 1].[OrderID].[All]" dimensionUniqueName="[FactSales 1]" displayFolder="" count="2" memberValueDatatype="130" unbalanced="0"/>
    <cacheHierarchy uniqueName="[FactSales 1].[Date]" caption="Date" attribute="1" time="1" defaultMemberUniqueName="[FactSales 1].[Date].[All]" allUniqueName="[FactSales 1].[Date].[All]" dimensionUniqueName="[FactSales 1]" displayFolder="" count="2" memberValueDatatype="7" unbalanced="0"/>
    <cacheHierarchy uniqueName="[FactSales 1].[CustomerID]" caption="CustomerID" attribute="1" defaultMemberUniqueName="[FactSales 1].[CustomerID].[All]" allUniqueName="[FactSales 1].[CustomerID].[All]" dimensionUniqueName="[FactSales 1]" displayFolder="" count="2" memberValueDatatype="130" unbalanced="0"/>
    <cacheHierarchy uniqueName="[FactSales 1].[ProductID]" caption="ProductID" attribute="1" defaultMemberUniqueName="[FactSales 1].[ProductID].[All]" allUniqueName="[FactSales 1].[ProductID].[All]" dimensionUniqueName="[FactSales 1]" displayFolder="" count="2" memberValueDatatype="130" unbalanced="0"/>
    <cacheHierarchy uniqueName="[FactSales 1].[Quantity]" caption="Quantity" attribute="1" defaultMemberUniqueName="[FactSales 1].[Quantity].[All]" allUniqueName="[FactSales 1].[Quantity].[All]" dimensionUniqueName="[FactSales 1]" displayFolder="" count="2" memberValueDatatype="20" unbalanced="0"/>
    <cacheHierarchy uniqueName="[FactSales 1].[Sales]" caption="Sales" attribute="1" defaultMemberUniqueName="[FactSales 1].[Sales].[All]" allUniqueName="[FactSales 1].[Sales].[All]" dimensionUniqueName="[FactSales 1]" displayFolder="" count="2" memberValueDatatype="20" unbalanced="0"/>
    <cacheHierarchy uniqueName="[FactSales 1].[Profit]" caption="Profit" attribute="1" defaultMemberUniqueName="[FactSales 1].[Profit].[All]" allUniqueName="[FactSales 1].[Profit].[All]" dimensionUniqueName="[FactSales 1]" displayFolder="" count="2" memberValueDatatype="20" unbalanced="0"/>
    <cacheHierarchy uniqueName="[SalestTarget].[Month]" caption="Month" attribute="1" time="1" defaultMemberUniqueName="[SalestTarget].[Month].[All]" allUniqueName="[SalestTarget].[Month].[All]" dimensionUniqueName="[SalestTarget]" displayFolder="" count="2" memberValueDatatype="7" unbalanced="0"/>
    <cacheHierarchy uniqueName="[SalestTarget].[TargetSales]" caption="TargetSales" attribute="1" defaultMemberUniqueName="[SalestTarget].[TargetSales].[All]" allUniqueName="[SalestTarget].[TargetSales].[All]" dimensionUniqueName="[SalestTarget]" displayFolder="" count="2" memberValueDatatype="20" unbalanced="0"/>
    <cacheHierarchy uniqueName="[Table2].[CustomerID]" caption="CustomerID" attribute="1" defaultMemberUniqueName="[Table2].[CustomerID].[All]" allUniqueName="[Table2].[CustomerID].[All]" dimensionUniqueName="[Table2]" displayFolder="" count="2"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4"/>
      </fieldsUsage>
    </cacheHierarchy>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2" memberValueDatatype="7" unbalanced="0"/>
    <cacheHierarchy uniqueName="[Table7].[Year]" caption="Year" attribute="1" defaultMemberUniqueName="[Table7].[Year].[All]" allUniqueName="[Table7].[Year].[All]" dimensionUniqueName="[Table7]" displayFolder="" count="2" memberValueDatatype="20" unbalanced="0"/>
    <cacheHierarchy uniqueName="[Table7].[Quarter]" caption="Quarter" attribute="1" defaultMemberUniqueName="[Table7].[Quarter].[All]" allUniqueName="[Table7].[Quarter].[All]" dimensionUniqueName="[Table7]" displayFolder="" count="2" memberValueDatatype="130" unbalanced="0"/>
    <cacheHierarchy uniqueName="[Table7].[Month]" caption="Month" attribute="1" defaultMemberUniqueName="[Table7].[Month].[All]" allUniqueName="[Table7].[Month].[All]" dimensionUniqueName="[Table7]" displayFolder="" count="2" memberValueDatatype="20" unbalanced="0"/>
    <cacheHierarchy uniqueName="[Table7].[Month_Name]" caption="Month_Name" attribute="1" defaultMemberUniqueName="[Table7].[Month_Name].[All]" allUniqueName="[Table7].[Month_Name].[All]" dimensionUniqueName="[Table7]" displayFolder="" count="2" memberValueDatatype="130" unbalanced="0"/>
    <cacheHierarchy uniqueName="[Table7].[Date (Year)]" caption="Date (Year)" attribute="1" defaultMemberUniqueName="[Table7].[Date (Year)].[All]" allUniqueName="[Table7].[Date (Year)].[All]" dimensionUniqueName="[Table7]" displayFolder="" count="2" memberValueDatatype="130" unbalanced="0"/>
    <cacheHierarchy uniqueName="[Table7].[Date (Quarter)]" caption="Date (Quarter)" attribute="1" defaultMemberUniqueName="[Table7].[Date (Quarter)].[All]" allUniqueName="[Table7].[Date (Quarter)].[All]" dimensionUniqueName="[Table7]" displayFolder="" count="2" memberValueDatatype="130" unbalanced="0"/>
    <cacheHierarchy uniqueName="[Table7].[Date (Month)]" caption="Date (Month)" attribute="1" defaultMemberUniqueName="[Table7].[Date (Month)].[All]" allUniqueName="[Table7].[Date (Month)].[All]" dimensionUniqueName="[Table7]" displayFolder="" count="2" memberValueDatatype="130" unbalanced="0"/>
    <cacheHierarchy uniqueName="[FactSales].[Date (Month Index)]" caption="Date (Month Index)" attribute="1" defaultMemberUniqueName="[FactSales].[Date (Month Index)].[All]" allUniqueName="[FactSales].[Date (Month Index)].[All]" dimensionUniqueName="[FactSales]" displayFolder="" count="2" memberValueDatatype="20" unbalanced="0" hidden="1"/>
    <cacheHierarchy uniqueName="[Table7].[Date (Month Index)]" caption="Date (Month Index)" attribute="1" defaultMemberUniqueName="[Table7].[Date (Month Index)].[All]" allUniqueName="[Table7].[Date (Month Index)].[All]" dimensionUniqueName="[Table7]" displayFolder="" count="2"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2337961" createdVersion="8" refreshedVersion="8" minRefreshableVersion="3" recordCount="0" supportSubquery="1" supportAdvancedDrill="1" xr:uid="{9FD1E56D-F028-4673-BA15-DF541E92D71A}">
  <cacheSource type="external" connectionId="8"/>
  <cacheFields count="2">
    <cacheField name="[Measures].[Sum of Sales]" caption="Sum of Sales" numFmtId="0" hierarchy="63"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2453707" createdVersion="8" refreshedVersion="8" minRefreshableVersion="3" recordCount="0" supportSubquery="1" supportAdvancedDrill="1" xr:uid="{66FB3FAC-63C9-4331-B3EB-5FDDF71F4A0C}">
  <cacheSource type="external" connectionId="8"/>
  <cacheFields count="2">
    <cacheField name="[Measures].[number of customers]" caption="number of customers" numFmtId="0" hierarchy="50"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oneField="1">
      <fieldsUsage count="1">
        <fieldUsage x="0"/>
      </fieldsUsage>
    </cacheHierarchy>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2569446" createdVersion="8" refreshedVersion="8" minRefreshableVersion="3" recordCount="0" supportSubquery="1" supportAdvancedDrill="1" xr:uid="{D5FCDA54-1D5B-4533-A7D9-669C1F351780}">
  <cacheSource type="external" connectionId="8"/>
  <cacheFields count="2">
    <cacheField name="[Measures].[Profit_Margin %]" caption="Profit_Margin %" numFmtId="0" hierarchy="44"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oneField="1">
      <fieldsUsage count="1">
        <fieldUsage x="0"/>
      </fieldsUsage>
    </cacheHierarchy>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2685185" createdVersion="8" refreshedVersion="8" minRefreshableVersion="3" recordCount="0" supportSubquery="1" supportAdvancedDrill="1" xr:uid="{180EC2B5-4C9E-4E87-81D0-26BF364CD04A}">
  <cacheSource type="external" connectionId="8"/>
  <cacheFields count="2">
    <cacheField name="[Measures].[Target Achievement %]" caption="Target Achievement %" numFmtId="0" hierarchy="52"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oneField="1">
      <fieldsUsage count="1">
        <fieldUsage x="0"/>
      </fieldsUsage>
    </cacheHierarchy>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6.521472800923" createdVersion="8" refreshedVersion="8" minRefreshableVersion="3" recordCount="0" supportSubquery="1" supportAdvancedDrill="1" xr:uid="{09DC938A-2A27-4691-A890-84A3E093B233}">
  <cacheSource type="external" connectionId="8"/>
  <cacheFields count="2">
    <cacheField name="[Measures].[Profit_Margin %]" caption="Profit_Margin %" numFmtId="0" hierarchy="44" level="32767"/>
    <cacheField name="[Table2].[Name].[Name]" caption="Name" numFmtId="0" hierarchy="27"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oneField="1">
      <fieldsUsage count="1">
        <fieldUsage x="0"/>
      </fieldsUsage>
    </cacheHierarchy>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2.707111689815" createdVersion="3" refreshedVersion="8" minRefreshableVersion="3" recordCount="0" supportSubquery="1" supportAdvancedDrill="1" xr:uid="{CCECE24F-1035-4BF1-B095-2C95C6751788}">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0387230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801105-1936-4C0F-96E5-9E2AC57959F4}" name="PivotTable5" cacheId="13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I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156">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04953E-80DE-4375-8B42-ABAE8166D43F}" name="PivotTable7" cacheId="13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8:H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57">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6A4BBB-E44F-403F-BB2C-0F81BAAD702B}" name="PivotTable14" cacheId="13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4:H34"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FactSales]"/>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ED1C46-DDEA-49EB-B4C5-E81CF6900833}" name="PivotTable1" cacheId="13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8"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5"/>
    </i>
    <i>
      <x/>
    </i>
    <i>
      <x v="8"/>
    </i>
    <i>
      <x v="2"/>
    </i>
    <i>
      <x v="1"/>
    </i>
    <i>
      <x v="3"/>
    </i>
    <i>
      <x v="6"/>
    </i>
    <i>
      <x v="7"/>
    </i>
    <i>
      <x v="4"/>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FactSales]"/>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D24276-1706-43DB-98E8-22F33AC67061}" name="PivotTable5" cacheId="14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4:N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formats count="1">
    <format dxfId="152">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A9E18B-1BD6-4223-9E82-A9CC2E2E46EE}" name="PivotTable9" cacheId="14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9:Q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53">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A35FCC-BD04-433F-9C81-A66121ED892C}" name="PivotTable19" cacheId="14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8:U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urrentStock" fld="0" baseField="0" baseItem="0"/>
  </dataField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3F1A6B-CCC8-4EC6-94E5-5D2D38BEF202}" name="PivotTable10" cacheId="13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18:O28"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E28636-5B73-4D9E-AF1D-4DCDB14825FF}" name="PivotTable7" cacheId="14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R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54">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151DA1-4F4E-4FBB-945C-C83456FBBDDD}" name="PivotTable12" cacheId="13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7:F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E0B628-CA5A-4AAA-B131-B717F4200CE5}" name="PivotTable6" cacheId="14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6:I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72B94F-F18B-4187-94EF-0DB156A8C7B0}" name="PivotTable13" cacheId="13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activeTabTopLevelEntity name="[Table2]"/>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6078CC-B8F8-441C-B6C7-75BF5728C7B0}" name="PivotTable15" cacheId="13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I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FactSale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C1C6931-ED00-4AFE-81AE-7F5B8E5C6E3E}" name="PivotTable3" cacheId="13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4:O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47D61E0-85C2-4E5A-867A-A9C2A52A19F4}" name="PivotTable8" cacheId="14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0:H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55">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108ADC9-0A01-4009-8A80-C3DDD44B7707}" name="PivotTable2" cacheId="14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4:L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FactSales]"/>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BE6429-0310-4126-9F96-F5DF864D62EB}" name="PivotTable11" cacheId="13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1:K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FactSale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003C54A-9F20-429D-8BBE-463050F83822}" name="PivotTable17" cacheId="14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E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rrentStock" fld="0" subtotal="average" baseField="0" baseItem="0"/>
  </dataField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rrentStock"/>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DB731E5-7DAE-47DE-B2FB-6388BBBDAE96}" name="PivotTable18" cacheId="1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1:L4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urrentStock" fld="1" baseField="0" baseItem="0"/>
  </dataFields>
  <chartFormats count="1">
    <chartFormat chart="2"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F65FE9E-F42F-4ED4-9B8B-B986430F8813}" name="PivotTable16" cacheId="13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E2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roductID" fld="1" subtotal="count" baseField="0" baseItem="0"/>
  </dataField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9E66F1B-7153-40B3-A997-944E66B33AFD}" name="PivotTable4" cacheId="14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18:R39" firstHeaderRow="1" firstDataRow="1" firstDataCol="1" rowPageCount="2" colPageCount="1"/>
  <pivotFields count="5">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2">
    <pageField fld="0" hier="3" name="[DimInventory].[Status].[All]" cap="All"/>
    <pageField fld="2" hier="2" name="[DimInventory].[ReorderLevel].[All]" cap="All"/>
  </pageFields>
  <dataFields count="1">
    <dataField name="Sum of CurrentStock" fld="1" baseField="0" baseItem="0"/>
  </dataFields>
  <chartFormats count="2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2" format="9">
      <pivotArea type="data" outline="0" fieldPosition="0">
        <references count="2">
          <reference field="4294967294" count="1" selected="0">
            <x v="0"/>
          </reference>
          <reference field="3" count="1" selected="0">
            <x v="8"/>
          </reference>
        </references>
      </pivotArea>
    </chartFormat>
    <chartFormat chart="2" format="10">
      <pivotArea type="data" outline="0" fieldPosition="0">
        <references count="2">
          <reference field="4294967294" count="1" selected="0">
            <x v="0"/>
          </reference>
          <reference field="3" count="1" selected="0">
            <x v="9"/>
          </reference>
        </references>
      </pivotArea>
    </chartFormat>
    <chartFormat chart="2" format="11">
      <pivotArea type="data" outline="0" fieldPosition="0">
        <references count="2">
          <reference field="4294967294" count="1" selected="0">
            <x v="0"/>
          </reference>
          <reference field="3" count="1" selected="0">
            <x v="10"/>
          </reference>
        </references>
      </pivotArea>
    </chartFormat>
    <chartFormat chart="2" format="12">
      <pivotArea type="data" outline="0" fieldPosition="0">
        <references count="2">
          <reference field="4294967294" count="1" selected="0">
            <x v="0"/>
          </reference>
          <reference field="3" count="1" selected="0">
            <x v="11"/>
          </reference>
        </references>
      </pivotArea>
    </chartFormat>
    <chartFormat chart="2" format="13">
      <pivotArea type="data" outline="0" fieldPosition="0">
        <references count="2">
          <reference field="4294967294" count="1" selected="0">
            <x v="0"/>
          </reference>
          <reference field="3" count="1" selected="0">
            <x v="12"/>
          </reference>
        </references>
      </pivotArea>
    </chartFormat>
    <chartFormat chart="2" format="14">
      <pivotArea type="data" outline="0" fieldPosition="0">
        <references count="2">
          <reference field="4294967294" count="1" selected="0">
            <x v="0"/>
          </reference>
          <reference field="3" count="1" selected="0">
            <x v="13"/>
          </reference>
        </references>
      </pivotArea>
    </chartFormat>
    <chartFormat chart="2" format="15">
      <pivotArea type="data" outline="0" fieldPosition="0">
        <references count="2">
          <reference field="4294967294" count="1" selected="0">
            <x v="0"/>
          </reference>
          <reference field="3" count="1" selected="0">
            <x v="14"/>
          </reference>
        </references>
      </pivotArea>
    </chartFormat>
    <chartFormat chart="2" format="16">
      <pivotArea type="data" outline="0" fieldPosition="0">
        <references count="2">
          <reference field="4294967294" count="1" selected="0">
            <x v="0"/>
          </reference>
          <reference field="3" count="1" selected="0">
            <x v="15"/>
          </reference>
        </references>
      </pivotArea>
    </chartFormat>
    <chartFormat chart="2" format="17">
      <pivotArea type="data" outline="0" fieldPosition="0">
        <references count="2">
          <reference field="4294967294" count="1" selected="0">
            <x v="0"/>
          </reference>
          <reference field="3" count="1" selected="0">
            <x v="16"/>
          </reference>
        </references>
      </pivotArea>
    </chartFormat>
    <chartFormat chart="2" format="18">
      <pivotArea type="data" outline="0" fieldPosition="0">
        <references count="2">
          <reference field="4294967294" count="1" selected="0">
            <x v="0"/>
          </reference>
          <reference field="3" count="1" selected="0">
            <x v="17"/>
          </reference>
        </references>
      </pivotArea>
    </chartFormat>
    <chartFormat chart="2" format="19">
      <pivotArea type="data" outline="0" fieldPosition="0">
        <references count="2">
          <reference field="4294967294" count="1" selected="0">
            <x v="0"/>
          </reference>
          <reference field="3" count="1" selected="0">
            <x v="18"/>
          </reference>
        </references>
      </pivotArea>
    </chartFormat>
    <chartFormat chart="2" format="20">
      <pivotArea type="data" outline="0" fieldPosition="0">
        <references count="2">
          <reference field="4294967294" count="1" selected="0">
            <x v="0"/>
          </reference>
          <reference field="3" count="1" selected="0">
            <x v="19"/>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74D0469-3365-46C5-97DC-47732DD3A5F4}" autoFormatId="16" applyNumberFormats="0" applyBorderFormats="0" applyFontFormats="0" applyPatternFormats="0" applyAlignmentFormats="0" applyWidthHeightFormats="0">
  <queryTableRefresh nextId="8">
    <queryTableFields count="7">
      <queryTableField id="1" name="FactSales 1[OrderID]" tableColumnId="1"/>
      <queryTableField id="2" name="FactSales 1[Date]" tableColumnId="2"/>
      <queryTableField id="3" name="FactSales 1[CustomerID]" tableColumnId="3"/>
      <queryTableField id="4" name="FactSales 1[ProductID]" tableColumnId="4"/>
      <queryTableField id="5" name="FactSales 1[Quantity]" tableColumnId="5"/>
      <queryTableField id="6" name="FactSales 1[Sales]" tableColumnId="6"/>
      <queryTableField id="7" name="FactSales 1[Profit]"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E9A563D-5ED6-4614-945C-A8E61B4A5163}" sourceName="[Table2].[Name]">
  <pivotTables>
    <pivotTable tabId="18" name="PivotTable3"/>
    <pivotTable tabId="15" name="PivotTable5"/>
    <pivotTable tabId="15" name="PivotTable7"/>
    <pivotTable tabId="18" name="PivotTable1"/>
    <pivotTable tabId="18" name="PivotTable10"/>
    <pivotTable tabId="18" name="PivotTable11"/>
    <pivotTable tabId="18" name="PivotTable12"/>
    <pivotTable tabId="18" name="PivotTable13"/>
    <pivotTable tabId="18" name="PivotTable14"/>
    <pivotTable tabId="18" name="PivotTable15"/>
    <pivotTable tabId="18" name="PivotTable16"/>
    <pivotTable tabId="18" name="PivotTable17"/>
    <pivotTable tabId="18" name="PivotTable18"/>
    <pivotTable tabId="18" name="PivotTable19"/>
    <pivotTable tabId="18" name="PivotTable2"/>
    <pivotTable tabId="18" name="PivotTable4"/>
    <pivotTable tabId="18" name="PivotTable5"/>
    <pivotTable tabId="18" name="PivotTable6"/>
    <pivotTable tabId="18" name="PivotTable7"/>
    <pivotTable tabId="18" name="PivotTable8"/>
    <pivotTable tabId="18" name="PivotTable9"/>
  </pivotTables>
  <data>
    <olap pivotCacheId="2038723076">
      <levels count="2">
        <level uniqueName="[Table2].[Name].[(All)]" sourceCaption="(All)" count="0"/>
        <level uniqueName="[Table2].[Name].[Name]" sourceCaption="Name" count="20">
          <ranges>
            <range startItem="0">
              <i n="[Table2].[Name].&amp;[Aarti Das]" c="Aarti Das"/>
              <i n="[Table2].[Name].&amp;[Amit Sharma]" c="Amit Sharma"/>
              <i n="[Table2].[Name].&amp;[Anjali Mehta]" c="Anjali Mehta"/>
              <i n="[Table2].[Name].&amp;[Arjun Patel]" c="Arjun Patel"/>
              <i n="[Table2].[Name].&amp;[Deepak Yadav]" c="Deepak Yadav"/>
              <i n="[Table2].[Name].&amp;[Divya Menon]" c="Divya Menon"/>
              <i n="[Table2].[Name].&amp;[Karan Malhotra]" c="Karan Malhotra"/>
              <i n="[Table2].[Name].&amp;[Kavya Iyer]" c="Kavya Iyer"/>
              <i n="[Table2].[Name].&amp;[Manish Jain]" c="Manish Jain"/>
              <i n="[Table2].[Name].&amp;[Meera Joshi]" c="Meera Joshi"/>
              <i n="[Table2].[Name].&amp;[Neha Singh]" c="Neha Singh"/>
              <i n="[Table2].[Name].&amp;[Nisha Kapoor]" c="Nisha Kapoor"/>
              <i n="[Table2].[Name].&amp;[Pooja Nair]" c="Pooja Nair"/>
              <i n="[Table2].[Name].&amp;[Priya Verma]" c="Priya Verma"/>
              <i n="[Table2].[Name].&amp;[Rahul Gupta]" c="Rahul Gupta"/>
              <i n="[Table2].[Name].&amp;[Rohan Desai]" c="Rohan Desai"/>
              <i n="[Table2].[Name].&amp;[Sanjay Roy]" c="Sanjay Roy"/>
              <i n="[Table2].[Name].&amp;[Sneha Reddy]" c="Sneha Reddy"/>
              <i n="[Table2].[Name].&amp;[Suresh Kumar]" c="Suresh Kumar"/>
              <i n="[Table2].[Name].&amp;[Vikram Rao]" c="Vikram Rao"/>
            </range>
          </ranges>
        </level>
      </levels>
      <selections count="1">
        <selection n="[Table2].[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E2EAE72-E40A-486D-B592-4178F0BB177A}" sourceName="[Table2].[State]">
  <pivotTables>
    <pivotTable tabId="15" name="PivotTable7"/>
    <pivotTable tabId="15" name="PivotTable5"/>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s>
  <data>
    <olap pivotCacheId="2038723076">
      <levels count="2">
        <level uniqueName="[Table2].[State].[(All)]" sourceCaption="(All)" count="0"/>
        <level uniqueName="[Table2].[State].[State]" sourceCaption="State" count="14">
          <ranges>
            <range startItem="0">
              <i n="[Table2].[State].&amp;[Assam]" c="Assam"/>
              <i n="[Table2].[State].&amp;[Chandigarh]" c="Chandigarh"/>
              <i n="[Table2].[State].&amp;[Delhi]" c="Delhi"/>
              <i n="[Table2].[State].&amp;[Gujarat]" c="Gujarat"/>
              <i n="[Table2].[State].&amp;[Karnataka]" c="Karnataka"/>
              <i n="[Table2].[State].&amp;[Kerala]" c="Kerala"/>
              <i n="[Table2].[State].&amp;[Madhya Pradesh]" c="Madhya Pradesh"/>
              <i n="[Table2].[State].&amp;[Maharashtra]" c="Maharashtra"/>
              <i n="[Table2].[State].&amp;[Odisha]" c="Odisha"/>
              <i n="[Table2].[State].&amp;[Rajasthan]" c="Rajasthan"/>
              <i n="[Table2].[State].&amp;[Tamil Nadu]" c="Tamil Nadu"/>
              <i n="[Table2].[State].&amp;[Telangana]" c="Telangana"/>
              <i n="[Table2].[State].&amp;[Uttar Pradesh]" c="Uttar Pradesh"/>
              <i n="[Table2].[State].&amp;[West Bengal]" c="West Bengal"/>
            </range>
          </ranges>
        </level>
      </levels>
      <selections count="1">
        <selection n="[Table2].[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8E58FE7-DA1C-46E2-88EA-010195341B47}" sourceName="[Table2].[Segment]">
  <pivotTables>
    <pivotTable tabId="15" name="PivotTable7"/>
    <pivotTable tabId="15" name="PivotTable5"/>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s>
  <data>
    <olap pivotCacheId="2038723076">
      <levels count="2">
        <level uniqueName="[Table2].[Segment].[(All)]" sourceCaption="(All)" count="0"/>
        <level uniqueName="[Table2].[Segment].[Segment]" sourceCaption="Segment" count="3">
          <ranges>
            <range startItem="0">
              <i n="[Table2].[Segment].&amp;[Consumer]" c="Consumer"/>
              <i n="[Table2].[Segment].&amp;[Corporate]" c="Corporate"/>
              <i n="[Table2].[Segment].&amp;[Home Office]" c="Home Office"/>
            </range>
          </ranges>
        </level>
      </levels>
      <selections count="1">
        <selection n="[Table2].[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BB5A0D74-305A-47B9-8518-B671DC585228}" sourceName="[DimProduct].[Category]">
  <pivotTables>
    <pivotTable tabId="15" name="PivotTable7"/>
    <pivotTable tabId="15" name="PivotTable5"/>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s>
  <data>
    <olap pivotCacheId="2038723076">
      <levels count="2">
        <level uniqueName="[DimProduct].[Category].[(All)]" sourceCaption="(All)" count="0"/>
        <level uniqueName="[DimProduct].[Category].[Category]" sourceCaption="Category" count="4">
          <ranges>
            <range startItem="0">
              <i n="[DimProduct].[Category].&amp;[Accessories]" c="Accessories"/>
              <i n="[DimProduct].[Category].&amp;[Electronics]" c="Electronics"/>
              <i n="[DimProduct].[Category].&amp;[Furniture]" c="Furniture"/>
              <i n="[DimProduct].[Category].&amp;[Stationery]" c="Stationery"/>
            </range>
          </ranges>
        </level>
      </levels>
      <selections count="1">
        <selection n="[DimProduct].[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4F6749C-DC5A-4B34-91B4-21D9223EACA1}" sourceName="[DimInventory].[Status]">
  <pivotTables>
    <pivotTable tabId="15" name="PivotTable5"/>
    <pivotTable tabId="15" name="PivotTable7"/>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 tabId="18" name="PivotTable16"/>
    <pivotTable tabId="18" name="PivotTable17"/>
    <pivotTable tabId="18" name="PivotTable18"/>
    <pivotTable tabId="18" name="PivotTable4"/>
    <pivotTable tabId="18" name="PivotTable19"/>
  </pivotTables>
  <data>
    <olap pivotCacheId="2038723076">
      <levels count="2">
        <level uniqueName="[DimInventory].[Status].[(All)]" sourceCaption="(All)" count="0"/>
        <level uniqueName="[DimInventory].[Status].[Status]" sourceCaption="Status" count="2">
          <ranges>
            <range startItem="0">
              <i n="[DimInventory].[Status].&amp;[OK]" c="OK"/>
              <i n="[DimInventory].[Status].&amp;[REORDER]" c="REORDER"/>
            </range>
          </ranges>
        </level>
      </levels>
      <selections count="1">
        <selection n="[DimInventory].[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EDE9AFDD-ED9C-4E1C-935C-E409565AFBA7}" sourceName="[DimProduct].[ProductName]">
  <pivotTables>
    <pivotTable tabId="15" name="PivotTable5"/>
    <pivotTable tabId="15" name="PivotTable7"/>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 tabId="18" name="PivotTable16"/>
    <pivotTable tabId="18" name="PivotTable17"/>
    <pivotTable tabId="18" name="PivotTable18"/>
    <pivotTable tabId="18" name="PivotTable4"/>
    <pivotTable tabId="18" name="PivotTable19"/>
  </pivotTables>
  <data>
    <olap pivotCacheId="2038723076">
      <levels count="2">
        <level uniqueName="[DimProduct].[ProductName].[(All)]" sourceCaption="(All)" count="0"/>
        <level uniqueName="[DimProduct].[ProductName].[ProductName]" sourceCaption="ProductName" count="20">
          <ranges>
            <range startItem="0">
              <i n="[DimProduct].[ProductName].&amp;[Backpack]" c="Backpack"/>
              <i n="[DimProduct].[ProductName].&amp;[Bookshelf]" c="Bookshelf"/>
              <i n="[DimProduct].[ProductName].&amp;[Calculator]" c="Calculator"/>
              <i n="[DimProduct].[ProductName].&amp;[Desk Lamp]" c="Desk Lamp"/>
              <i n="[DimProduct].[ProductName].&amp;[Dining Table]" c="Dining Table"/>
              <i n="[DimProduct].[ProductName].&amp;[File Folder]" c="File Folder"/>
              <i n="[DimProduct].[ProductName].&amp;[Headphones]" c="Headphones"/>
              <i n="[DimProduct].[ProductName].&amp;[Keyboard]" c="Keyboard"/>
              <i n="[DimProduct].[ProductName].&amp;[Laptop]" c="Laptop"/>
              <i n="[DimProduct].[ProductName].&amp;[Marker Set]" c="Marker Set"/>
              <i n="[DimProduct].[ProductName].&amp;[Monitor]" c="Monitor"/>
              <i n="[DimProduct].[ProductName].&amp;[Notebook]" c="Notebook"/>
              <i n="[DimProduct].[ProductName].&amp;[Office Chair]" c="Office Chair"/>
              <i n="[DimProduct].[ProductName].&amp;[Pen Pack]" c="Pen Pack"/>
              <i n="[DimProduct].[ProductName].&amp;[Printer]" c="Printer"/>
              <i n="[DimProduct].[ProductName].&amp;[Smartphone]" c="Smartphone"/>
              <i n="[DimProduct].[ProductName].&amp;[Sofa Set]" c="Sofa Set"/>
              <i n="[DimProduct].[ProductName].&amp;[Study Table]" c="Study Table"/>
              <i n="[DimProduct].[ProductName].&amp;[Tablet]" c="Tablet"/>
              <i n="[DimProduct].[ProductName].&amp;[Water Bottle]" c="Water Bottle"/>
            </range>
          </ranges>
        </level>
      </levels>
      <selections count="1">
        <selection n="[DimProduct].[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045D2E8-F017-4F67-9B68-46E2DBA93F55}" cache="Slicer_State" caption="State" level="1" style="SlicerStyleDark1" rowHeight="241300"/>
  <slicer name="Segment 1" xr10:uid="{89D7E267-69DB-4B95-9528-BB67CC4FC2C9}" cache="Slicer_Segment" caption="Segment" level="1" style="SlicerStyleDark1" rowHeight="241300"/>
  <slicer name="Category 1" xr10:uid="{8F96F10F-2480-4CB6-A761-4736FB639FD1}" cache="Slicer_Category2" caption="Category"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B118DD9-6667-409B-AD89-F3A6959D7116}" cache="Slicer_Name" caption="Name" level="1" style="SlicerStyleDark1" rowHeight="241300"/>
  <slicer name="State 2" xr10:uid="{44C5E7FB-A4B9-4D21-8DD6-E0F904845BC4}" cache="Slicer_State" caption="State" level="1" style="SlicerStyleDark1" rowHeight="241300"/>
  <slicer name="Segment 2" xr10:uid="{F8C5A512-7D42-4450-92A9-B87BD7997F82}" cache="Slicer_Segment" caption="Segment" level="1"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3" xr10:uid="{42229625-A0F3-47D9-916B-2E02EDF5677C}" cache="Slicer_State" caption="State" level="1" style="SlicerStyleDark1" rowHeight="241300"/>
  <slicer name="Segment 3" xr10:uid="{8AD9FAB7-E207-457E-8950-D6A12F05963F}" cache="Slicer_Segment" caption="Segment" level="1" style="SlicerStyleDark1" rowHeight="241300"/>
  <slicer name="Category 2" xr10:uid="{79A33BBD-8381-4596-8A0D-E6405F0CCD74}" cache="Slicer_Category2" caption="Category" level="1"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773E3CD5-5823-4B5A-BE2C-620B8A98087D}" cache="Slicer_Status" caption="Status" level="1" style="SlicerStyleDark1" rowHeight="241300"/>
  <slicer name="ProductName" xr10:uid="{7B326735-2F69-4F2A-AF1C-47848F322A78}" cache="Slicer_ProductName" caption="ProductName" level="1" style="SlicerStyleDark1"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637A29-7801-4933-A212-7121FA1BE044}" name="FactSales" displayName="FactSales" ref="A1:G21" totalsRowShown="0" headerRowDxfId="187" dataDxfId="186">
  <autoFilter ref="A1:G21" xr:uid="{99637A29-7801-4933-A212-7121FA1BE044}"/>
  <tableColumns count="7">
    <tableColumn id="1" xr3:uid="{F15557B3-D0F6-4B7A-9E49-1C221C79D0B7}" name="OrderID" dataDxfId="185"/>
    <tableColumn id="2" xr3:uid="{1705C38B-2157-491A-B640-024FFD108DE0}" name="Date" dataDxfId="184"/>
    <tableColumn id="3" xr3:uid="{28A7FC0C-0BBD-4EE1-98F1-944D1AA0B114}" name="CustomerID" dataDxfId="183"/>
    <tableColumn id="4" xr3:uid="{B46E86DF-52B2-47F9-B39B-0EFB93A1BA32}" name="ProductID" dataDxfId="182"/>
    <tableColumn id="5" xr3:uid="{1CA4E4E8-583B-4A5F-9487-AFE5330C7495}" name="Quantity" dataDxfId="181"/>
    <tableColumn id="6" xr3:uid="{797D3D9D-091D-4577-A040-CEC9BC300F3D}" name="Sales" dataDxfId="180"/>
    <tableColumn id="7" xr3:uid="{F411E2CD-A3CE-4245-8EAF-9C78B6D63903}" name="Profit" dataDxfId="17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9B9B8C-1C8C-4AD4-96BC-194D97213790}" name="Table2" displayName="Table2" ref="A1:E21" totalsRowShown="0" headerRowDxfId="178" dataDxfId="177">
  <autoFilter ref="A1:E21" xr:uid="{129B9B8C-1C8C-4AD4-96BC-194D97213790}"/>
  <tableColumns count="5">
    <tableColumn id="1" xr3:uid="{4F68AFDA-28F0-40CE-8350-0FA3F0D523E0}" name="CustomerID" dataDxfId="176"/>
    <tableColumn id="2" xr3:uid="{9B4EA4C1-0AC7-4802-9994-A2E4B52F782A}" name="Name" dataDxfId="175"/>
    <tableColumn id="3" xr3:uid="{A97FE175-09D3-4C18-BD04-65F71B16A0EA}" name="City" dataDxfId="174"/>
    <tableColumn id="4" xr3:uid="{4D47FAA0-8516-453D-AFE5-C63611D77B83}" name="State" dataDxfId="173"/>
    <tableColumn id="5" xr3:uid="{41A21E48-255F-4A82-8CBB-B795F786CA9C}" name="Segment" dataDxfId="17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518DDC-CD93-4A75-9CD4-B7DE3D99535A}" name="DimProduct" displayName="DimProduct" ref="A1:D21" totalsRowShown="0" headerRowDxfId="171" dataDxfId="170">
  <autoFilter ref="A1:D21" xr:uid="{5F518DDC-CD93-4A75-9CD4-B7DE3D99535A}"/>
  <tableColumns count="4">
    <tableColumn id="1" xr3:uid="{A8008B75-FE79-49B4-A158-DBAA128A0886}" name="ProductID" dataDxfId="169"/>
    <tableColumn id="2" xr3:uid="{6ED46060-ADD7-4DF1-B191-8EABEFBE1D2B}" name="ProductName" dataDxfId="168"/>
    <tableColumn id="3" xr3:uid="{3C6CE80A-B5FF-402B-B380-0B42DDE2283D}" name="Category" dataDxfId="167"/>
    <tableColumn id="4" xr3:uid="{4CB368DC-6FC4-470B-BE25-D5958852177B}" name="CostPrice" dataDxfId="16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67E454-A940-4EF8-A335-28597ED413CC}" name="DimInventory" displayName="DimInventory" ref="A1:D21" totalsRowShown="0">
  <autoFilter ref="A1:D21" xr:uid="{4E67E454-A940-4EF8-A335-28597ED413CC}"/>
  <tableColumns count="4">
    <tableColumn id="1" xr3:uid="{BFC25806-6382-4C3C-81E6-D07B91D92E9B}" name="ProductID" dataDxfId="165"/>
    <tableColumn id="2" xr3:uid="{9C3F9CAC-4DE3-452B-B556-4DA4642C6088}" name="CurrentStock" dataDxfId="164"/>
    <tableColumn id="3" xr3:uid="{FEE9ADE3-29B8-42F0-9696-1F3684173367}" name="ReorderLevel" dataDxfId="163"/>
    <tableColumn id="4" xr3:uid="{DABD49F8-BB8D-4A24-987B-788C00CBE3A4}" name="Status" dataDxfId="162">
      <calculatedColumnFormula>IF(DimInventory[[#This Row],[CurrentStock]]&lt;=DimInventory[[#This Row],[ReorderLevel]],"REORDER","OK")</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5CF415-F63E-4CF8-925A-71A41DE98345}" name="SalestTarget" displayName="SalestTarget" ref="A1:B21" totalsRowShown="0">
  <autoFilter ref="A1:B21" xr:uid="{7D5CF415-F63E-4CF8-925A-71A41DE98345}"/>
  <tableColumns count="2">
    <tableColumn id="1" xr3:uid="{DC1F8DFF-3948-47DE-8D36-F9D9B21B237F}" name="Month" dataDxfId="161"/>
    <tableColumn id="2" xr3:uid="{C9A0A49C-9002-4C18-B8BE-B8A1FAF9DE45}" name="TargetSales" dataDxfId="16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7F535C-39C8-4569-9A89-153426176684}" name="Table7" displayName="Table7" ref="A1:E397" totalsRowShown="0">
  <autoFilter ref="A1:E397" xr:uid="{347F535C-39C8-4569-9A89-153426176684}"/>
  <tableColumns count="5">
    <tableColumn id="1" xr3:uid="{075C2553-6159-4270-A753-E50C58ADA23C}" name="Date" dataDxfId="159"/>
    <tableColumn id="2" xr3:uid="{09D1E079-656B-4B6B-A704-D4EDF52F196E}" name="Year">
      <calculatedColumnFormula>YEAR(A2)</calculatedColumnFormula>
    </tableColumn>
    <tableColumn id="3" xr3:uid="{AB48455A-155E-40CA-8C9F-B42A6018585B}" name="Quarter">
      <calculatedColumnFormula>"Q"&amp;ROUNDUP(MONTH(A2)/3,0)</calculatedColumnFormula>
    </tableColumn>
    <tableColumn id="4" xr3:uid="{8709BA44-929B-4997-BCA1-C741FF348821}" name="Month">
      <calculatedColumnFormula>MONTH(A2)</calculatedColumnFormula>
    </tableColumn>
    <tableColumn id="5" xr3:uid="{B95A96F6-0160-44D4-9235-311A690AB8E3}" name="Month_Name">
      <calculatedColumnFormula>TEXT(A2,"mmmm")</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BA0E10-4CE2-4147-9738-F13187560358}" name="Table_ExternalData_1" displayName="Table_ExternalData_1" ref="A3:G23" tableType="queryTable" totalsRowShown="0">
  <autoFilter ref="A3:G23" xr:uid="{F2BA0E10-4CE2-4147-9738-F13187560358}"/>
  <tableColumns count="7">
    <tableColumn id="1" xr3:uid="{D27E46E5-7084-4F82-B40B-E97ACC4053EB}" uniqueName="1" name="FactSales 1[OrderID]" queryTableFieldId="1"/>
    <tableColumn id="2" xr3:uid="{AB3D2AF6-A5C4-4D33-9424-20CEEF793F75}" uniqueName="2" name="FactSales 1[Date]" queryTableFieldId="2" dataDxfId="158"/>
    <tableColumn id="3" xr3:uid="{6816979F-CEA6-4C21-997F-11CC4497C365}" uniqueName="3" name="FactSales 1[CustomerID]" queryTableFieldId="3"/>
    <tableColumn id="4" xr3:uid="{5CBF64B2-3753-458A-9E6D-0867C8DDEB50}" uniqueName="4" name="FactSales 1[ProductID]" queryTableFieldId="4"/>
    <tableColumn id="5" xr3:uid="{4F88380A-9A55-453E-9674-F8DFD19F8849}" uniqueName="5" name="FactSales 1[Quantity]" queryTableFieldId="5"/>
    <tableColumn id="6" xr3:uid="{4CA5DECA-7D04-4CBF-8747-885778AD38E7}" uniqueName="6" name="FactSales 1[Sales]" queryTableFieldId="6"/>
    <tableColumn id="7" xr3:uid="{A6225CC1-3D55-4F60-A947-5653D1099635}" uniqueName="7" name="FactSales 1[Profit]"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3.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18" Type="http://schemas.openxmlformats.org/officeDocument/2006/relationships/pivotTable" Target="../pivotTables/pivotTable2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17" Type="http://schemas.openxmlformats.org/officeDocument/2006/relationships/pivotTable" Target="../pivotTables/pivotTable19.xml"/><Relationship Id="rId2" Type="http://schemas.openxmlformats.org/officeDocument/2006/relationships/pivotTable" Target="../pivotTables/pivotTable4.xml"/><Relationship Id="rId16" Type="http://schemas.openxmlformats.org/officeDocument/2006/relationships/pivotTable" Target="../pivotTables/pivotTable18.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pivotTable" Target="../pivotTables/pivotTable17.xml"/><Relationship Id="rId10" Type="http://schemas.openxmlformats.org/officeDocument/2006/relationships/pivotTable" Target="../pivotTables/pivotTable12.xml"/><Relationship Id="rId19" Type="http://schemas.openxmlformats.org/officeDocument/2006/relationships/pivotTable" Target="../pivotTables/pivotTable21.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2045-1C40-4A3C-9B98-3AC3B03F6407}">
  <sheetPr codeName="Sheet1"/>
  <dimension ref="A1:G21"/>
  <sheetViews>
    <sheetView workbookViewId="0">
      <selection activeCell="A2" sqref="A2:G21"/>
    </sheetView>
  </sheetViews>
  <sheetFormatPr defaultRowHeight="15" x14ac:dyDescent="0.25"/>
  <cols>
    <col min="1" max="1" width="10.140625" customWidth="1"/>
    <col min="2" max="2" width="13.28515625" customWidth="1"/>
    <col min="3" max="3" width="13.5703125" customWidth="1"/>
    <col min="4" max="4" width="12.7109375" customWidth="1"/>
    <col min="5" max="5" width="10.85546875" customWidth="1"/>
    <col min="12" max="12" width="11" customWidth="1"/>
  </cols>
  <sheetData>
    <row r="1" spans="1:7" ht="30" x14ac:dyDescent="0.25">
      <c r="A1" s="1" t="s">
        <v>0</v>
      </c>
      <c r="B1" s="1" t="s">
        <v>1</v>
      </c>
      <c r="C1" s="1" t="s">
        <v>2</v>
      </c>
      <c r="D1" s="1" t="s">
        <v>3</v>
      </c>
      <c r="E1" s="1" t="s">
        <v>4</v>
      </c>
      <c r="F1" s="1" t="s">
        <v>5</v>
      </c>
      <c r="G1" s="1" t="s">
        <v>6</v>
      </c>
    </row>
    <row r="2" spans="1:7" x14ac:dyDescent="0.25">
      <c r="A2" s="2" t="s">
        <v>7</v>
      </c>
      <c r="B2" s="3">
        <v>45662</v>
      </c>
      <c r="C2" s="2" t="s">
        <v>8</v>
      </c>
      <c r="D2" s="2" t="s">
        <v>9</v>
      </c>
      <c r="E2" s="2">
        <v>2</v>
      </c>
      <c r="F2" s="2">
        <v>1200</v>
      </c>
      <c r="G2" s="2">
        <v>240</v>
      </c>
    </row>
    <row r="3" spans="1:7" x14ac:dyDescent="0.25">
      <c r="A3" s="2" t="s">
        <v>10</v>
      </c>
      <c r="B3" s="3">
        <v>45665</v>
      </c>
      <c r="C3" s="2" t="s">
        <v>11</v>
      </c>
      <c r="D3" s="2" t="s">
        <v>12</v>
      </c>
      <c r="E3" s="2">
        <v>1</v>
      </c>
      <c r="F3" s="2">
        <v>800</v>
      </c>
      <c r="G3" s="2">
        <v>160</v>
      </c>
    </row>
    <row r="4" spans="1:7" x14ac:dyDescent="0.25">
      <c r="A4" s="2" t="s">
        <v>13</v>
      </c>
      <c r="B4" s="3">
        <v>45667</v>
      </c>
      <c r="C4" s="2" t="s">
        <v>14</v>
      </c>
      <c r="D4" s="2" t="s">
        <v>15</v>
      </c>
      <c r="E4" s="2">
        <v>3</v>
      </c>
      <c r="F4" s="2">
        <v>1500</v>
      </c>
      <c r="G4" s="2">
        <v>300</v>
      </c>
    </row>
    <row r="5" spans="1:7" x14ac:dyDescent="0.25">
      <c r="A5" s="2" t="s">
        <v>16</v>
      </c>
      <c r="B5" s="3">
        <v>45669</v>
      </c>
      <c r="C5" s="2" t="s">
        <v>17</v>
      </c>
      <c r="D5" s="2" t="s">
        <v>18</v>
      </c>
      <c r="E5" s="2">
        <v>5</v>
      </c>
      <c r="F5" s="2">
        <v>2500</v>
      </c>
      <c r="G5" s="2">
        <v>500</v>
      </c>
    </row>
    <row r="6" spans="1:7" x14ac:dyDescent="0.25">
      <c r="A6" s="2" t="s">
        <v>19</v>
      </c>
      <c r="B6" s="3">
        <v>45672</v>
      </c>
      <c r="C6" s="2" t="s">
        <v>20</v>
      </c>
      <c r="D6" s="2" t="s">
        <v>21</v>
      </c>
      <c r="E6" s="2">
        <v>2</v>
      </c>
      <c r="F6" s="2">
        <v>1000</v>
      </c>
      <c r="G6" s="2">
        <v>200</v>
      </c>
    </row>
    <row r="7" spans="1:7" x14ac:dyDescent="0.25">
      <c r="A7" s="2" t="s">
        <v>22</v>
      </c>
      <c r="B7" s="3">
        <v>45675</v>
      </c>
      <c r="C7" s="2" t="s">
        <v>8</v>
      </c>
      <c r="D7" s="2" t="s">
        <v>12</v>
      </c>
      <c r="E7" s="2">
        <v>4</v>
      </c>
      <c r="F7" s="2">
        <v>3200</v>
      </c>
      <c r="G7" s="2">
        <v>640</v>
      </c>
    </row>
    <row r="8" spans="1:7" x14ac:dyDescent="0.25">
      <c r="A8" s="2" t="s">
        <v>23</v>
      </c>
      <c r="B8" s="3">
        <v>45677</v>
      </c>
      <c r="C8" s="2" t="s">
        <v>24</v>
      </c>
      <c r="D8" s="2" t="s">
        <v>25</v>
      </c>
      <c r="E8" s="2">
        <v>1</v>
      </c>
      <c r="F8" s="2">
        <v>600</v>
      </c>
      <c r="G8" s="2">
        <v>120</v>
      </c>
    </row>
    <row r="9" spans="1:7" x14ac:dyDescent="0.25">
      <c r="A9" s="2" t="s">
        <v>26</v>
      </c>
      <c r="B9" s="3">
        <v>45679</v>
      </c>
      <c r="C9" s="2" t="s">
        <v>27</v>
      </c>
      <c r="D9" s="2" t="s">
        <v>28</v>
      </c>
      <c r="E9" s="2">
        <v>6</v>
      </c>
      <c r="F9" s="2">
        <v>3600</v>
      </c>
      <c r="G9" s="2">
        <v>720</v>
      </c>
    </row>
    <row r="10" spans="1:7" x14ac:dyDescent="0.25">
      <c r="A10" s="2" t="s">
        <v>29</v>
      </c>
      <c r="B10" s="3">
        <v>45682</v>
      </c>
      <c r="C10" s="2" t="s">
        <v>30</v>
      </c>
      <c r="D10" s="2" t="s">
        <v>31</v>
      </c>
      <c r="E10" s="2">
        <v>2</v>
      </c>
      <c r="F10" s="2">
        <v>1400</v>
      </c>
      <c r="G10" s="2">
        <v>280</v>
      </c>
    </row>
    <row r="11" spans="1:7" x14ac:dyDescent="0.25">
      <c r="A11" s="2" t="s">
        <v>32</v>
      </c>
      <c r="B11" s="3">
        <v>45684</v>
      </c>
      <c r="C11" s="2" t="s">
        <v>33</v>
      </c>
      <c r="D11" s="2" t="s">
        <v>34</v>
      </c>
      <c r="E11" s="2">
        <v>3</v>
      </c>
      <c r="F11" s="2">
        <v>1800</v>
      </c>
      <c r="G11" s="2">
        <v>360</v>
      </c>
    </row>
    <row r="12" spans="1:7" x14ac:dyDescent="0.25">
      <c r="A12" s="2" t="s">
        <v>35</v>
      </c>
      <c r="B12" s="3">
        <v>45689</v>
      </c>
      <c r="C12" s="2" t="s">
        <v>36</v>
      </c>
      <c r="D12" s="2" t="s">
        <v>37</v>
      </c>
      <c r="E12" s="2">
        <v>2</v>
      </c>
      <c r="F12" s="2">
        <v>1600</v>
      </c>
      <c r="G12" s="2">
        <v>320</v>
      </c>
    </row>
    <row r="13" spans="1:7" x14ac:dyDescent="0.25">
      <c r="A13" s="2" t="s">
        <v>38</v>
      </c>
      <c r="B13" s="3">
        <v>45691</v>
      </c>
      <c r="C13" s="2" t="s">
        <v>11</v>
      </c>
      <c r="D13" s="2" t="s">
        <v>15</v>
      </c>
      <c r="E13" s="2">
        <v>4</v>
      </c>
      <c r="F13" s="2">
        <v>2000</v>
      </c>
      <c r="G13" s="2">
        <v>400</v>
      </c>
    </row>
    <row r="14" spans="1:7" x14ac:dyDescent="0.25">
      <c r="A14" s="2" t="s">
        <v>39</v>
      </c>
      <c r="B14" s="3">
        <v>45694</v>
      </c>
      <c r="C14" s="2" t="s">
        <v>14</v>
      </c>
      <c r="D14" s="2" t="s">
        <v>21</v>
      </c>
      <c r="E14" s="2">
        <v>1</v>
      </c>
      <c r="F14" s="2">
        <v>500</v>
      </c>
      <c r="G14" s="2">
        <v>100</v>
      </c>
    </row>
    <row r="15" spans="1:7" x14ac:dyDescent="0.25">
      <c r="A15" s="2" t="s">
        <v>40</v>
      </c>
      <c r="B15" s="3">
        <v>45696</v>
      </c>
      <c r="C15" s="2" t="s">
        <v>17</v>
      </c>
      <c r="D15" s="2" t="s">
        <v>28</v>
      </c>
      <c r="E15" s="2">
        <v>3</v>
      </c>
      <c r="F15" s="2">
        <v>1800</v>
      </c>
      <c r="G15" s="2">
        <v>360</v>
      </c>
    </row>
    <row r="16" spans="1:7" x14ac:dyDescent="0.25">
      <c r="A16" s="2" t="s">
        <v>41</v>
      </c>
      <c r="B16" s="3">
        <v>45699</v>
      </c>
      <c r="C16" s="2" t="s">
        <v>20</v>
      </c>
      <c r="D16" s="2" t="s">
        <v>9</v>
      </c>
      <c r="E16" s="2">
        <v>5</v>
      </c>
      <c r="F16" s="2">
        <v>3000</v>
      </c>
      <c r="G16" s="2">
        <v>600</v>
      </c>
    </row>
    <row r="17" spans="1:7" x14ac:dyDescent="0.25">
      <c r="A17" s="2" t="s">
        <v>42</v>
      </c>
      <c r="B17" s="3">
        <v>45702</v>
      </c>
      <c r="C17" s="2" t="s">
        <v>24</v>
      </c>
      <c r="D17" s="2" t="s">
        <v>31</v>
      </c>
      <c r="E17" s="2">
        <v>2</v>
      </c>
      <c r="F17" s="2">
        <v>1400</v>
      </c>
      <c r="G17" s="2">
        <v>280</v>
      </c>
    </row>
    <row r="18" spans="1:7" x14ac:dyDescent="0.25">
      <c r="A18" s="2" t="s">
        <v>43</v>
      </c>
      <c r="B18" s="3">
        <v>45704</v>
      </c>
      <c r="C18" s="2" t="s">
        <v>27</v>
      </c>
      <c r="D18" s="2" t="s">
        <v>34</v>
      </c>
      <c r="E18" s="2">
        <v>4</v>
      </c>
      <c r="F18" s="2">
        <v>2400</v>
      </c>
      <c r="G18" s="2">
        <v>480</v>
      </c>
    </row>
    <row r="19" spans="1:7" x14ac:dyDescent="0.25">
      <c r="A19" s="2" t="s">
        <v>44</v>
      </c>
      <c r="B19" s="3">
        <v>45707</v>
      </c>
      <c r="C19" s="2" t="s">
        <v>30</v>
      </c>
      <c r="D19" s="2" t="s">
        <v>37</v>
      </c>
      <c r="E19" s="2">
        <v>3</v>
      </c>
      <c r="F19" s="2">
        <v>2400</v>
      </c>
      <c r="G19" s="2">
        <v>480</v>
      </c>
    </row>
    <row r="20" spans="1:7" x14ac:dyDescent="0.25">
      <c r="A20" s="2" t="s">
        <v>45</v>
      </c>
      <c r="B20" s="3">
        <v>45710</v>
      </c>
      <c r="C20" s="2" t="s">
        <v>33</v>
      </c>
      <c r="D20" s="2" t="s">
        <v>18</v>
      </c>
      <c r="E20" s="2">
        <v>2</v>
      </c>
      <c r="F20" s="2">
        <v>1000</v>
      </c>
      <c r="G20" s="2">
        <v>200</v>
      </c>
    </row>
    <row r="21" spans="1:7" x14ac:dyDescent="0.25">
      <c r="A21" s="2" t="s">
        <v>46</v>
      </c>
      <c r="B21" s="3">
        <v>45713</v>
      </c>
      <c r="C21" s="2" t="s">
        <v>36</v>
      </c>
      <c r="D21" s="2" t="s">
        <v>25</v>
      </c>
      <c r="E21" s="2">
        <v>6</v>
      </c>
      <c r="F21" s="2">
        <v>3600</v>
      </c>
      <c r="G21" s="2">
        <v>720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7CDED-7C34-4853-8199-C34FAE7CCE2F}">
  <sheetPr codeName="Sheet2"/>
  <dimension ref="A1:E21"/>
  <sheetViews>
    <sheetView topLeftCell="A3" workbookViewId="0">
      <selection activeCell="H18" sqref="H18"/>
    </sheetView>
  </sheetViews>
  <sheetFormatPr defaultRowHeight="15" x14ac:dyDescent="0.25"/>
  <cols>
    <col min="1" max="1" width="14.42578125" customWidth="1"/>
    <col min="2" max="2" width="14.5703125" customWidth="1"/>
    <col min="3" max="3" width="15.42578125" customWidth="1"/>
    <col min="4" max="4" width="15.28515625" customWidth="1"/>
    <col min="5" max="5" width="13.42578125" customWidth="1"/>
    <col min="8" max="8" width="19.7109375" bestFit="1" customWidth="1"/>
  </cols>
  <sheetData>
    <row r="1" spans="1:5" ht="30" x14ac:dyDescent="0.25">
      <c r="A1" s="1" t="s">
        <v>2</v>
      </c>
      <c r="B1" s="1" t="s">
        <v>47</v>
      </c>
      <c r="C1" s="1" t="s">
        <v>48</v>
      </c>
      <c r="D1" s="1" t="s">
        <v>49</v>
      </c>
      <c r="E1" s="1" t="s">
        <v>50</v>
      </c>
    </row>
    <row r="2" spans="1:5" ht="30" x14ac:dyDescent="0.25">
      <c r="A2" s="2" t="s">
        <v>8</v>
      </c>
      <c r="B2" s="2" t="s">
        <v>51</v>
      </c>
      <c r="C2" s="2" t="s">
        <v>52</v>
      </c>
      <c r="D2" s="2" t="s">
        <v>53</v>
      </c>
      <c r="E2" s="2" t="s">
        <v>54</v>
      </c>
    </row>
    <row r="3" spans="1:5" ht="30" x14ac:dyDescent="0.25">
      <c r="A3" s="2" t="s">
        <v>11</v>
      </c>
      <c r="B3" s="2" t="s">
        <v>55</v>
      </c>
      <c r="C3" s="2" t="s">
        <v>56</v>
      </c>
      <c r="D3" s="2" t="s">
        <v>57</v>
      </c>
      <c r="E3" s="2" t="s">
        <v>58</v>
      </c>
    </row>
    <row r="4" spans="1:5" ht="30" x14ac:dyDescent="0.25">
      <c r="A4" s="2" t="s">
        <v>14</v>
      </c>
      <c r="B4" s="2" t="s">
        <v>59</v>
      </c>
      <c r="C4" s="2" t="s">
        <v>60</v>
      </c>
      <c r="D4" s="2" t="s">
        <v>60</v>
      </c>
      <c r="E4" s="2" t="s">
        <v>61</v>
      </c>
    </row>
    <row r="5" spans="1:5" ht="30" x14ac:dyDescent="0.25">
      <c r="A5" s="2" t="s">
        <v>17</v>
      </c>
      <c r="B5" s="2" t="s">
        <v>62</v>
      </c>
      <c r="C5" s="2" t="s">
        <v>63</v>
      </c>
      <c r="D5" s="2" t="s">
        <v>64</v>
      </c>
      <c r="E5" s="2" t="s">
        <v>54</v>
      </c>
    </row>
    <row r="6" spans="1:5" ht="30" x14ac:dyDescent="0.25">
      <c r="A6" s="2" t="s">
        <v>20</v>
      </c>
      <c r="B6" s="2" t="s">
        <v>65</v>
      </c>
      <c r="C6" s="2" t="s">
        <v>66</v>
      </c>
      <c r="D6" s="2" t="s">
        <v>67</v>
      </c>
      <c r="E6" s="2" t="s">
        <v>58</v>
      </c>
    </row>
    <row r="7" spans="1:5" ht="30" x14ac:dyDescent="0.25">
      <c r="A7" s="2" t="s">
        <v>24</v>
      </c>
      <c r="B7" s="2" t="s">
        <v>68</v>
      </c>
      <c r="C7" s="2" t="s">
        <v>69</v>
      </c>
      <c r="D7" s="2" t="s">
        <v>53</v>
      </c>
      <c r="E7" s="2" t="s">
        <v>54</v>
      </c>
    </row>
    <row r="8" spans="1:5" ht="30" x14ac:dyDescent="0.25">
      <c r="A8" s="2" t="s">
        <v>27</v>
      </c>
      <c r="B8" s="2" t="s">
        <v>70</v>
      </c>
      <c r="C8" s="2" t="s">
        <v>71</v>
      </c>
      <c r="D8" s="2" t="s">
        <v>72</v>
      </c>
      <c r="E8" s="2" t="s">
        <v>61</v>
      </c>
    </row>
    <row r="9" spans="1:5" ht="30" x14ac:dyDescent="0.25">
      <c r="A9" s="2" t="s">
        <v>30</v>
      </c>
      <c r="B9" s="2" t="s">
        <v>73</v>
      </c>
      <c r="C9" s="2" t="s">
        <v>74</v>
      </c>
      <c r="D9" s="2" t="s">
        <v>75</v>
      </c>
      <c r="E9" s="2" t="s">
        <v>54</v>
      </c>
    </row>
    <row r="10" spans="1:5" ht="30" x14ac:dyDescent="0.25">
      <c r="A10" s="2" t="s">
        <v>33</v>
      </c>
      <c r="B10" s="2" t="s">
        <v>76</v>
      </c>
      <c r="C10" s="2" t="s">
        <v>77</v>
      </c>
      <c r="D10" s="2" t="s">
        <v>78</v>
      </c>
      <c r="E10" s="2" t="s">
        <v>58</v>
      </c>
    </row>
    <row r="11" spans="1:5" ht="30" x14ac:dyDescent="0.25">
      <c r="A11" s="2" t="s">
        <v>36</v>
      </c>
      <c r="B11" s="2" t="s">
        <v>79</v>
      </c>
      <c r="C11" s="2" t="s">
        <v>80</v>
      </c>
      <c r="D11" s="2" t="s">
        <v>81</v>
      </c>
      <c r="E11" s="2" t="s">
        <v>61</v>
      </c>
    </row>
    <row r="12" spans="1:5" x14ac:dyDescent="0.25">
      <c r="A12" s="2" t="s">
        <v>82</v>
      </c>
      <c r="B12" s="2" t="s">
        <v>83</v>
      </c>
      <c r="C12" s="2" t="s">
        <v>84</v>
      </c>
      <c r="D12" s="2" t="s">
        <v>67</v>
      </c>
      <c r="E12" s="2" t="s">
        <v>54</v>
      </c>
    </row>
    <row r="13" spans="1:5" x14ac:dyDescent="0.25">
      <c r="A13" s="2" t="s">
        <v>85</v>
      </c>
      <c r="B13" s="2" t="s">
        <v>86</v>
      </c>
      <c r="C13" s="2" t="s">
        <v>87</v>
      </c>
      <c r="D13" s="2" t="s">
        <v>57</v>
      </c>
      <c r="E13" s="2" t="s">
        <v>58</v>
      </c>
    </row>
    <row r="14" spans="1:5" x14ac:dyDescent="0.25">
      <c r="A14" s="2" t="s">
        <v>88</v>
      </c>
      <c r="B14" s="2" t="s">
        <v>89</v>
      </c>
      <c r="C14" s="2" t="s">
        <v>90</v>
      </c>
      <c r="D14" s="2" t="s">
        <v>72</v>
      </c>
      <c r="E14" s="2" t="s">
        <v>61</v>
      </c>
    </row>
    <row r="15" spans="1:5" x14ac:dyDescent="0.25">
      <c r="A15" s="2" t="s">
        <v>91</v>
      </c>
      <c r="B15" s="2" t="s">
        <v>92</v>
      </c>
      <c r="C15" s="2" t="s">
        <v>93</v>
      </c>
      <c r="D15" s="2" t="s">
        <v>53</v>
      </c>
      <c r="E15" s="2" t="s">
        <v>54</v>
      </c>
    </row>
    <row r="16" spans="1:5" x14ac:dyDescent="0.25">
      <c r="A16" s="2" t="s">
        <v>94</v>
      </c>
      <c r="B16" s="2" t="s">
        <v>95</v>
      </c>
      <c r="C16" s="2" t="s">
        <v>96</v>
      </c>
      <c r="D16" s="2" t="s">
        <v>97</v>
      </c>
      <c r="E16" s="2" t="s">
        <v>58</v>
      </c>
    </row>
    <row r="17" spans="1:5" x14ac:dyDescent="0.25">
      <c r="A17" s="2" t="s">
        <v>98</v>
      </c>
      <c r="B17" s="2" t="s">
        <v>99</v>
      </c>
      <c r="C17" s="2" t="s">
        <v>100</v>
      </c>
      <c r="D17" s="2" t="s">
        <v>100</v>
      </c>
      <c r="E17" s="2" t="s">
        <v>54</v>
      </c>
    </row>
    <row r="18" spans="1:5" ht="30" x14ac:dyDescent="0.25">
      <c r="A18" s="2" t="s">
        <v>101</v>
      </c>
      <c r="B18" s="2" t="s">
        <v>102</v>
      </c>
      <c r="C18" s="2" t="s">
        <v>103</v>
      </c>
      <c r="D18" s="2" t="s">
        <v>104</v>
      </c>
      <c r="E18" s="2" t="s">
        <v>61</v>
      </c>
    </row>
    <row r="19" spans="1:5" x14ac:dyDescent="0.25">
      <c r="A19" s="2" t="s">
        <v>105</v>
      </c>
      <c r="B19" s="2" t="s">
        <v>106</v>
      </c>
      <c r="C19" s="2" t="s">
        <v>107</v>
      </c>
      <c r="D19" s="2" t="s">
        <v>108</v>
      </c>
      <c r="E19" s="2" t="s">
        <v>58</v>
      </c>
    </row>
    <row r="20" spans="1:5" x14ac:dyDescent="0.25">
      <c r="A20" s="2" t="s">
        <v>109</v>
      </c>
      <c r="B20" s="2" t="s">
        <v>110</v>
      </c>
      <c r="C20" s="2" t="s">
        <v>111</v>
      </c>
      <c r="D20" s="2" t="s">
        <v>112</v>
      </c>
      <c r="E20" s="2" t="s">
        <v>54</v>
      </c>
    </row>
    <row r="21" spans="1:5" ht="30" x14ac:dyDescent="0.25">
      <c r="A21" s="2" t="s">
        <v>113</v>
      </c>
      <c r="B21" s="2" t="s">
        <v>114</v>
      </c>
      <c r="C21" s="2" t="s">
        <v>115</v>
      </c>
      <c r="D21" s="2" t="s">
        <v>81</v>
      </c>
      <c r="E21" s="2"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014D-4447-4574-8435-6B5CD1094FA0}">
  <sheetPr codeName="Sheet3"/>
  <dimension ref="A1:D21"/>
  <sheetViews>
    <sheetView topLeftCell="A2" workbookViewId="0">
      <selection activeCell="O17" sqref="O17"/>
    </sheetView>
  </sheetViews>
  <sheetFormatPr defaultRowHeight="15" x14ac:dyDescent="0.25"/>
  <cols>
    <col min="1" max="1" width="14" customWidth="1"/>
    <col min="2" max="2" width="15.28515625" customWidth="1"/>
    <col min="3" max="3" width="12.85546875" customWidth="1"/>
    <col min="4" max="4" width="11.42578125" customWidth="1"/>
  </cols>
  <sheetData>
    <row r="1" spans="1:4" ht="30" x14ac:dyDescent="0.25">
      <c r="A1" s="1" t="s">
        <v>3</v>
      </c>
      <c r="B1" s="1" t="s">
        <v>116</v>
      </c>
      <c r="C1" s="1" t="s">
        <v>117</v>
      </c>
      <c r="D1" s="1" t="s">
        <v>118</v>
      </c>
    </row>
    <row r="2" spans="1:4" ht="30" x14ac:dyDescent="0.25">
      <c r="A2" s="2" t="s">
        <v>9</v>
      </c>
      <c r="B2" s="2" t="s">
        <v>119</v>
      </c>
      <c r="C2" s="2" t="s">
        <v>120</v>
      </c>
      <c r="D2" s="2">
        <v>45000</v>
      </c>
    </row>
    <row r="3" spans="1:4" ht="30" x14ac:dyDescent="0.25">
      <c r="A3" s="2" t="s">
        <v>12</v>
      </c>
      <c r="B3" s="2" t="s">
        <v>121</v>
      </c>
      <c r="C3" s="2" t="s">
        <v>120</v>
      </c>
      <c r="D3" s="2">
        <v>20000</v>
      </c>
    </row>
    <row r="4" spans="1:4" ht="30" x14ac:dyDescent="0.25">
      <c r="A4" s="2" t="s">
        <v>15</v>
      </c>
      <c r="B4" s="2" t="s">
        <v>122</v>
      </c>
      <c r="C4" s="2" t="s">
        <v>120</v>
      </c>
      <c r="D4" s="2">
        <v>15000</v>
      </c>
    </row>
    <row r="5" spans="1:4" ht="30" x14ac:dyDescent="0.25">
      <c r="A5" s="2" t="s">
        <v>18</v>
      </c>
      <c r="B5" s="2" t="s">
        <v>123</v>
      </c>
      <c r="C5" s="2" t="s">
        <v>120</v>
      </c>
      <c r="D5" s="2">
        <v>8000</v>
      </c>
    </row>
    <row r="6" spans="1:4" ht="30" x14ac:dyDescent="0.25">
      <c r="A6" s="2" t="s">
        <v>21</v>
      </c>
      <c r="B6" s="2" t="s">
        <v>124</v>
      </c>
      <c r="C6" s="2" t="s">
        <v>120</v>
      </c>
      <c r="D6" s="2">
        <v>12000</v>
      </c>
    </row>
    <row r="7" spans="1:4" ht="30" x14ac:dyDescent="0.25">
      <c r="A7" s="2" t="s">
        <v>25</v>
      </c>
      <c r="B7" s="2" t="s">
        <v>125</v>
      </c>
      <c r="C7" s="2" t="s">
        <v>126</v>
      </c>
      <c r="D7" s="2">
        <v>5000</v>
      </c>
    </row>
    <row r="8" spans="1:4" ht="30" x14ac:dyDescent="0.25">
      <c r="A8" s="2" t="s">
        <v>28</v>
      </c>
      <c r="B8" s="2" t="s">
        <v>127</v>
      </c>
      <c r="C8" s="2" t="s">
        <v>126</v>
      </c>
      <c r="D8" s="2">
        <v>7000</v>
      </c>
    </row>
    <row r="9" spans="1:4" ht="30" x14ac:dyDescent="0.25">
      <c r="A9" s="2" t="s">
        <v>31</v>
      </c>
      <c r="B9" s="2" t="s">
        <v>128</v>
      </c>
      <c r="C9" s="2" t="s">
        <v>126</v>
      </c>
      <c r="D9" s="2">
        <v>4000</v>
      </c>
    </row>
    <row r="10" spans="1:4" ht="30" x14ac:dyDescent="0.25">
      <c r="A10" s="2" t="s">
        <v>34</v>
      </c>
      <c r="B10" s="2" t="s">
        <v>129</v>
      </c>
      <c r="C10" s="2" t="s">
        <v>126</v>
      </c>
      <c r="D10" s="2">
        <v>25000</v>
      </c>
    </row>
    <row r="11" spans="1:4" ht="30" x14ac:dyDescent="0.25">
      <c r="A11" s="2" t="s">
        <v>37</v>
      </c>
      <c r="B11" s="2" t="s">
        <v>130</v>
      </c>
      <c r="C11" s="2" t="s">
        <v>126</v>
      </c>
      <c r="D11" s="2">
        <v>18000</v>
      </c>
    </row>
    <row r="12" spans="1:4" ht="30" x14ac:dyDescent="0.25">
      <c r="A12" s="2" t="s">
        <v>131</v>
      </c>
      <c r="B12" s="2" t="s">
        <v>132</v>
      </c>
      <c r="C12" s="2" t="s">
        <v>133</v>
      </c>
      <c r="D12" s="2">
        <v>50</v>
      </c>
    </row>
    <row r="13" spans="1:4" ht="30" x14ac:dyDescent="0.25">
      <c r="A13" s="2" t="s">
        <v>134</v>
      </c>
      <c r="B13" s="2" t="s">
        <v>135</v>
      </c>
      <c r="C13" s="2" t="s">
        <v>133</v>
      </c>
      <c r="D13" s="2">
        <v>100</v>
      </c>
    </row>
    <row r="14" spans="1:4" ht="30" x14ac:dyDescent="0.25">
      <c r="A14" s="2" t="s">
        <v>136</v>
      </c>
      <c r="B14" s="2" t="s">
        <v>137</v>
      </c>
      <c r="C14" s="2" t="s">
        <v>133</v>
      </c>
      <c r="D14" s="2">
        <v>150</v>
      </c>
    </row>
    <row r="15" spans="1:4" ht="30" x14ac:dyDescent="0.25">
      <c r="A15" s="2" t="s">
        <v>138</v>
      </c>
      <c r="B15" s="2" t="s">
        <v>139</v>
      </c>
      <c r="C15" s="2" t="s">
        <v>133</v>
      </c>
      <c r="D15" s="2">
        <v>80</v>
      </c>
    </row>
    <row r="16" spans="1:4" ht="30" x14ac:dyDescent="0.25">
      <c r="A16" s="2" t="s">
        <v>140</v>
      </c>
      <c r="B16" s="2" t="s">
        <v>141</v>
      </c>
      <c r="C16" s="2" t="s">
        <v>133</v>
      </c>
      <c r="D16" s="2">
        <v>500</v>
      </c>
    </row>
    <row r="17" spans="1:4" ht="30" x14ac:dyDescent="0.25">
      <c r="A17" s="2" t="s">
        <v>142</v>
      </c>
      <c r="B17" s="2" t="s">
        <v>143</v>
      </c>
      <c r="C17" s="2" t="s">
        <v>144</v>
      </c>
      <c r="D17" s="2">
        <v>250</v>
      </c>
    </row>
    <row r="18" spans="1:4" ht="30" x14ac:dyDescent="0.25">
      <c r="A18" s="2" t="s">
        <v>145</v>
      </c>
      <c r="B18" s="2" t="s">
        <v>146</v>
      </c>
      <c r="C18" s="2" t="s">
        <v>144</v>
      </c>
      <c r="D18" s="2">
        <v>1200</v>
      </c>
    </row>
    <row r="19" spans="1:4" x14ac:dyDescent="0.25">
      <c r="A19" s="2" t="s">
        <v>147</v>
      </c>
      <c r="B19" s="2" t="s">
        <v>148</v>
      </c>
      <c r="C19" s="2" t="s">
        <v>144</v>
      </c>
      <c r="D19" s="2">
        <v>800</v>
      </c>
    </row>
    <row r="20" spans="1:4" x14ac:dyDescent="0.25">
      <c r="A20" s="2" t="s">
        <v>149</v>
      </c>
      <c r="B20" s="2" t="s">
        <v>150</v>
      </c>
      <c r="C20" s="2" t="s">
        <v>120</v>
      </c>
      <c r="D20" s="2">
        <v>2500</v>
      </c>
    </row>
    <row r="21" spans="1:4" x14ac:dyDescent="0.25">
      <c r="A21" s="2" t="s">
        <v>151</v>
      </c>
      <c r="B21" s="2" t="s">
        <v>152</v>
      </c>
      <c r="C21" s="2" t="s">
        <v>120</v>
      </c>
      <c r="D21" s="2">
        <v>1000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A2EF-D04E-4FD0-8E36-B8070BBD0979}">
  <sheetPr codeName="Sheet4"/>
  <dimension ref="A1:D21"/>
  <sheetViews>
    <sheetView workbookViewId="0">
      <selection sqref="A1:D1"/>
    </sheetView>
  </sheetViews>
  <sheetFormatPr defaultRowHeight="15" x14ac:dyDescent="0.25"/>
  <cols>
    <col min="1" max="1" width="13" customWidth="1"/>
    <col min="2" max="2" width="14.5703125" customWidth="1"/>
    <col min="3" max="3" width="15.28515625" customWidth="1"/>
  </cols>
  <sheetData>
    <row r="1" spans="1:4" ht="30" x14ac:dyDescent="0.25">
      <c r="A1" s="1" t="s">
        <v>3</v>
      </c>
      <c r="B1" s="5" t="s">
        <v>153</v>
      </c>
      <c r="C1" s="5" t="s">
        <v>154</v>
      </c>
      <c r="D1" t="s">
        <v>177</v>
      </c>
    </row>
    <row r="2" spans="1:4" x14ac:dyDescent="0.25">
      <c r="A2" s="2" t="s">
        <v>9</v>
      </c>
      <c r="B2" s="4">
        <v>45</v>
      </c>
      <c r="C2" s="4">
        <v>20</v>
      </c>
      <c r="D2" t="str">
        <f>IF(DimInventory[[#This Row],[CurrentStock]]&lt;=DimInventory[[#This Row],[ReorderLevel]],"REORDER","OK")</f>
        <v>OK</v>
      </c>
    </row>
    <row r="3" spans="1:4" x14ac:dyDescent="0.25">
      <c r="A3" s="2" t="s">
        <v>12</v>
      </c>
      <c r="B3" s="4">
        <v>60</v>
      </c>
      <c r="C3" s="4">
        <v>25</v>
      </c>
      <c r="D3" t="str">
        <f>IF(DimInventory[[#This Row],[CurrentStock]]&lt;=DimInventory[[#This Row],[ReorderLevel]],"REORDER","OK")</f>
        <v>OK</v>
      </c>
    </row>
    <row r="4" spans="1:4" x14ac:dyDescent="0.25">
      <c r="A4" s="2" t="s">
        <v>15</v>
      </c>
      <c r="B4" s="4">
        <v>35</v>
      </c>
      <c r="C4" s="4">
        <v>15</v>
      </c>
      <c r="D4" t="str">
        <f>IF(DimInventory[[#This Row],[CurrentStock]]&lt;=DimInventory[[#This Row],[ReorderLevel]],"REORDER","OK")</f>
        <v>OK</v>
      </c>
    </row>
    <row r="5" spans="1:4" x14ac:dyDescent="0.25">
      <c r="A5" s="2" t="s">
        <v>18</v>
      </c>
      <c r="B5" s="4">
        <v>18</v>
      </c>
      <c r="C5" s="4">
        <v>20</v>
      </c>
      <c r="D5" t="str">
        <f>IF(DimInventory[[#This Row],[CurrentStock]]&lt;=DimInventory[[#This Row],[ReorderLevel]],"REORDER","OK")</f>
        <v>REORDER</v>
      </c>
    </row>
    <row r="6" spans="1:4" x14ac:dyDescent="0.25">
      <c r="A6" s="2" t="s">
        <v>21</v>
      </c>
      <c r="B6" s="4">
        <v>40</v>
      </c>
      <c r="C6" s="4">
        <v>15</v>
      </c>
      <c r="D6" t="str">
        <f>IF(DimInventory[[#This Row],[CurrentStock]]&lt;=DimInventory[[#This Row],[ReorderLevel]],"REORDER","OK")</f>
        <v>OK</v>
      </c>
    </row>
    <row r="7" spans="1:4" x14ac:dyDescent="0.25">
      <c r="A7" s="2" t="s">
        <v>25</v>
      </c>
      <c r="B7" s="4">
        <v>75</v>
      </c>
      <c r="C7" s="4">
        <v>30</v>
      </c>
      <c r="D7" t="str">
        <f>IF(DimInventory[[#This Row],[CurrentStock]]&lt;=DimInventory[[#This Row],[ReorderLevel]],"REORDER","OK")</f>
        <v>OK</v>
      </c>
    </row>
    <row r="8" spans="1:4" x14ac:dyDescent="0.25">
      <c r="A8" s="2" t="s">
        <v>28</v>
      </c>
      <c r="B8" s="4">
        <v>28</v>
      </c>
      <c r="C8" s="4">
        <v>20</v>
      </c>
      <c r="D8" t="str">
        <f>IF(DimInventory[[#This Row],[CurrentStock]]&lt;=DimInventory[[#This Row],[ReorderLevel]],"REORDER","OK")</f>
        <v>OK</v>
      </c>
    </row>
    <row r="9" spans="1:4" x14ac:dyDescent="0.25">
      <c r="A9" s="2" t="s">
        <v>31</v>
      </c>
      <c r="B9" s="4">
        <v>50</v>
      </c>
      <c r="C9" s="4">
        <v>20</v>
      </c>
      <c r="D9" t="str">
        <f>IF(DimInventory[[#This Row],[CurrentStock]]&lt;=DimInventory[[#This Row],[ReorderLevel]],"REORDER","OK")</f>
        <v>OK</v>
      </c>
    </row>
    <row r="10" spans="1:4" x14ac:dyDescent="0.25">
      <c r="A10" s="2" t="s">
        <v>34</v>
      </c>
      <c r="B10" s="4">
        <v>12</v>
      </c>
      <c r="C10" s="4">
        <v>10</v>
      </c>
      <c r="D10" t="str">
        <f>IF(DimInventory[[#This Row],[CurrentStock]]&lt;=DimInventory[[#This Row],[ReorderLevel]],"REORDER","OK")</f>
        <v>OK</v>
      </c>
    </row>
    <row r="11" spans="1:4" x14ac:dyDescent="0.25">
      <c r="A11" s="2" t="s">
        <v>37</v>
      </c>
      <c r="B11" s="4">
        <v>22</v>
      </c>
      <c r="C11" s="4">
        <v>15</v>
      </c>
      <c r="D11" t="str">
        <f>IF(DimInventory[[#This Row],[CurrentStock]]&lt;=DimInventory[[#This Row],[ReorderLevel]],"REORDER","OK")</f>
        <v>OK</v>
      </c>
    </row>
    <row r="12" spans="1:4" x14ac:dyDescent="0.25">
      <c r="A12" s="2" t="s">
        <v>131</v>
      </c>
      <c r="B12" s="4">
        <v>300</v>
      </c>
      <c r="C12" s="4">
        <v>100</v>
      </c>
      <c r="D12" t="str">
        <f>IF(DimInventory[[#This Row],[CurrentStock]]&lt;=DimInventory[[#This Row],[ReorderLevel]],"REORDER","OK")</f>
        <v>OK</v>
      </c>
    </row>
    <row r="13" spans="1:4" x14ac:dyDescent="0.25">
      <c r="A13" s="2" t="s">
        <v>134</v>
      </c>
      <c r="B13" s="4">
        <v>250</v>
      </c>
      <c r="C13" s="4">
        <v>80</v>
      </c>
      <c r="D13" t="str">
        <f>IF(DimInventory[[#This Row],[CurrentStock]]&lt;=DimInventory[[#This Row],[ReorderLevel]],"REORDER","OK")</f>
        <v>OK</v>
      </c>
    </row>
    <row r="14" spans="1:4" x14ac:dyDescent="0.25">
      <c r="A14" s="2" t="s">
        <v>136</v>
      </c>
      <c r="B14" s="4">
        <v>180</v>
      </c>
      <c r="C14" s="4">
        <v>60</v>
      </c>
      <c r="D14" t="str">
        <f>IF(DimInventory[[#This Row],[CurrentStock]]&lt;=DimInventory[[#This Row],[ReorderLevel]],"REORDER","OK")</f>
        <v>OK</v>
      </c>
    </row>
    <row r="15" spans="1:4" x14ac:dyDescent="0.25">
      <c r="A15" s="2" t="s">
        <v>138</v>
      </c>
      <c r="B15" s="4">
        <v>220</v>
      </c>
      <c r="C15" s="4">
        <v>75</v>
      </c>
      <c r="D15" t="str">
        <f>IF(DimInventory[[#This Row],[CurrentStock]]&lt;=DimInventory[[#This Row],[ReorderLevel]],"REORDER","OK")</f>
        <v>OK</v>
      </c>
    </row>
    <row r="16" spans="1:4" x14ac:dyDescent="0.25">
      <c r="A16" s="2" t="s">
        <v>140</v>
      </c>
      <c r="B16" s="4">
        <v>90</v>
      </c>
      <c r="C16" s="4">
        <v>30</v>
      </c>
      <c r="D16" t="str">
        <f>IF(DimInventory[[#This Row],[CurrentStock]]&lt;=DimInventory[[#This Row],[ReorderLevel]],"REORDER","OK")</f>
        <v>OK</v>
      </c>
    </row>
    <row r="17" spans="1:4" x14ac:dyDescent="0.25">
      <c r="A17" s="2" t="s">
        <v>142</v>
      </c>
      <c r="B17" s="4">
        <v>150</v>
      </c>
      <c r="C17" s="4">
        <v>50</v>
      </c>
      <c r="D17" t="str">
        <f>IF(DimInventory[[#This Row],[CurrentStock]]&lt;=DimInventory[[#This Row],[ReorderLevel]],"REORDER","OK")</f>
        <v>OK</v>
      </c>
    </row>
    <row r="18" spans="1:4" x14ac:dyDescent="0.25">
      <c r="A18" s="2" t="s">
        <v>145</v>
      </c>
      <c r="B18" s="4">
        <v>65</v>
      </c>
      <c r="C18" s="4">
        <v>25</v>
      </c>
      <c r="D18" t="str">
        <f>IF(DimInventory[[#This Row],[CurrentStock]]&lt;=DimInventory[[#This Row],[ReorderLevel]],"REORDER","OK")</f>
        <v>OK</v>
      </c>
    </row>
    <row r="19" spans="1:4" x14ac:dyDescent="0.25">
      <c r="A19" s="2" t="s">
        <v>147</v>
      </c>
      <c r="B19" s="4">
        <v>85</v>
      </c>
      <c r="C19" s="4">
        <v>30</v>
      </c>
      <c r="D19" t="str">
        <f>IF(DimInventory[[#This Row],[CurrentStock]]&lt;=DimInventory[[#This Row],[ReorderLevel]],"REORDER","OK")</f>
        <v>OK</v>
      </c>
    </row>
    <row r="20" spans="1:4" x14ac:dyDescent="0.25">
      <c r="A20" s="2" t="s">
        <v>149</v>
      </c>
      <c r="B20" s="4">
        <v>30</v>
      </c>
      <c r="C20" s="4">
        <v>15</v>
      </c>
      <c r="D20" t="str">
        <f>IF(DimInventory[[#This Row],[CurrentStock]]&lt;=DimInventory[[#This Row],[ReorderLevel]],"REORDER","OK")</f>
        <v>OK</v>
      </c>
    </row>
    <row r="21" spans="1:4" x14ac:dyDescent="0.25">
      <c r="A21" s="2" t="s">
        <v>151</v>
      </c>
      <c r="B21" s="4">
        <v>55</v>
      </c>
      <c r="C21" s="4">
        <v>20</v>
      </c>
      <c r="D21" t="str">
        <f>IF(DimInventory[[#This Row],[CurrentStock]]&lt;=DimInventory[[#This Row],[ReorderLevel]],"REORDER","OK")</f>
        <v>OK</v>
      </c>
    </row>
  </sheetData>
  <phoneticPr fontId="2" type="noConversion"/>
  <conditionalFormatting sqref="C2:C21">
    <cfRule type="cellIs" dxfId="151" priority="3" operator="greaterThan">
      <formula>55</formula>
    </cfRule>
    <cfRule type="cellIs" dxfId="150" priority="4" operator="lessThan">
      <formula>55</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2A94C-908C-4DFD-8345-45E30A91CEF1}">
  <sheetPr codeName="Sheet5"/>
  <dimension ref="A1:B21"/>
  <sheetViews>
    <sheetView workbookViewId="0">
      <selection activeCell="Q23" sqref="Q23"/>
    </sheetView>
  </sheetViews>
  <sheetFormatPr defaultRowHeight="15" x14ac:dyDescent="0.25"/>
  <cols>
    <col min="1" max="1" width="16.140625" customWidth="1"/>
    <col min="2" max="2" width="13.85546875" customWidth="1"/>
  </cols>
  <sheetData>
    <row r="1" spans="1:2" ht="30" x14ac:dyDescent="0.25">
      <c r="A1" s="1" t="s">
        <v>155</v>
      </c>
      <c r="B1" s="5" t="s">
        <v>156</v>
      </c>
    </row>
    <row r="2" spans="1:2" x14ac:dyDescent="0.25">
      <c r="A2" s="6">
        <v>45658</v>
      </c>
      <c r="B2" s="4">
        <v>50000</v>
      </c>
    </row>
    <row r="3" spans="1:2" x14ac:dyDescent="0.25">
      <c r="A3" s="6">
        <v>45689</v>
      </c>
      <c r="B3" s="4">
        <v>55000</v>
      </c>
    </row>
    <row r="4" spans="1:2" x14ac:dyDescent="0.25">
      <c r="A4" s="6">
        <v>45717</v>
      </c>
      <c r="B4" s="4">
        <v>60000</v>
      </c>
    </row>
    <row r="5" spans="1:2" x14ac:dyDescent="0.25">
      <c r="A5" s="6">
        <v>45748</v>
      </c>
      <c r="B5" s="4">
        <v>65000</v>
      </c>
    </row>
    <row r="6" spans="1:2" x14ac:dyDescent="0.25">
      <c r="A6" s="6">
        <v>45778</v>
      </c>
      <c r="B6" s="4">
        <v>70000</v>
      </c>
    </row>
    <row r="7" spans="1:2" x14ac:dyDescent="0.25">
      <c r="A7" s="6">
        <v>45809</v>
      </c>
      <c r="B7" s="4">
        <v>75000</v>
      </c>
    </row>
    <row r="8" spans="1:2" x14ac:dyDescent="0.25">
      <c r="A8" s="6">
        <v>45839</v>
      </c>
      <c r="B8" s="4">
        <v>80000</v>
      </c>
    </row>
    <row r="9" spans="1:2" x14ac:dyDescent="0.25">
      <c r="A9" s="6">
        <v>45870</v>
      </c>
      <c r="B9" s="4">
        <v>85000</v>
      </c>
    </row>
    <row r="10" spans="1:2" x14ac:dyDescent="0.25">
      <c r="A10" s="6">
        <v>45901</v>
      </c>
      <c r="B10" s="4">
        <v>90000</v>
      </c>
    </row>
    <row r="11" spans="1:2" x14ac:dyDescent="0.25">
      <c r="A11" s="6">
        <v>45931</v>
      </c>
      <c r="B11" s="4">
        <v>95000</v>
      </c>
    </row>
    <row r="12" spans="1:2" x14ac:dyDescent="0.25">
      <c r="A12" s="6">
        <v>45962</v>
      </c>
      <c r="B12" s="4">
        <v>100000</v>
      </c>
    </row>
    <row r="13" spans="1:2" x14ac:dyDescent="0.25">
      <c r="A13" s="6">
        <v>45992</v>
      </c>
      <c r="B13" s="4">
        <v>120000</v>
      </c>
    </row>
    <row r="14" spans="1:2" x14ac:dyDescent="0.25">
      <c r="A14" s="6">
        <v>46023</v>
      </c>
      <c r="B14" s="4">
        <v>60000</v>
      </c>
    </row>
    <row r="15" spans="1:2" x14ac:dyDescent="0.25">
      <c r="A15" s="6">
        <v>46054</v>
      </c>
      <c r="B15" s="4">
        <v>65000</v>
      </c>
    </row>
    <row r="16" spans="1:2" x14ac:dyDescent="0.25">
      <c r="A16" s="6">
        <v>46082</v>
      </c>
      <c r="B16" s="4">
        <v>70000</v>
      </c>
    </row>
    <row r="17" spans="1:2" x14ac:dyDescent="0.25">
      <c r="A17" s="6">
        <v>46113</v>
      </c>
      <c r="B17" s="4">
        <v>75000</v>
      </c>
    </row>
    <row r="18" spans="1:2" x14ac:dyDescent="0.25">
      <c r="A18" s="6">
        <v>46143</v>
      </c>
      <c r="B18" s="4">
        <v>80000</v>
      </c>
    </row>
    <row r="19" spans="1:2" x14ac:dyDescent="0.25">
      <c r="A19" s="6">
        <v>46174</v>
      </c>
      <c r="B19" s="4">
        <v>85000</v>
      </c>
    </row>
    <row r="20" spans="1:2" x14ac:dyDescent="0.25">
      <c r="A20" s="6">
        <v>46204</v>
      </c>
      <c r="B20" s="4">
        <v>90000</v>
      </c>
    </row>
    <row r="21" spans="1:2" x14ac:dyDescent="0.25">
      <c r="A21" s="6">
        <v>46235</v>
      </c>
      <c r="B21" s="4">
        <v>95000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22D2-4FB9-43DF-B4B6-4D7A7AF49E99}">
  <sheetPr codeName="Sheet6"/>
  <dimension ref="A1:E397"/>
  <sheetViews>
    <sheetView workbookViewId="0">
      <selection activeCell="I25" sqref="I25"/>
    </sheetView>
  </sheetViews>
  <sheetFormatPr defaultRowHeight="15" x14ac:dyDescent="0.25"/>
  <cols>
    <col min="1" max="1" width="11.85546875" customWidth="1"/>
    <col min="3" max="3" width="10" customWidth="1"/>
    <col min="5" max="5" width="15.42578125" customWidth="1"/>
  </cols>
  <sheetData>
    <row r="1" spans="1:5" x14ac:dyDescent="0.25">
      <c r="A1" t="s">
        <v>1</v>
      </c>
      <c r="B1" t="s">
        <v>157</v>
      </c>
      <c r="C1" t="s">
        <v>158</v>
      </c>
      <c r="D1" t="s">
        <v>155</v>
      </c>
      <c r="E1" t="s">
        <v>159</v>
      </c>
    </row>
    <row r="2" spans="1:5" x14ac:dyDescent="0.25">
      <c r="A2" s="7">
        <v>45658</v>
      </c>
      <c r="B2">
        <f>YEAR(A2)</f>
        <v>2025</v>
      </c>
      <c r="C2" t="str">
        <f>"Q"&amp;ROUNDUP(MONTH(A2)/3,0)</f>
        <v>Q1</v>
      </c>
      <c r="D2">
        <f>MONTH(A2)</f>
        <v>1</v>
      </c>
      <c r="E2" t="str">
        <f>TEXT(A2,"mmmm")</f>
        <v>January</v>
      </c>
    </row>
    <row r="3" spans="1:5" x14ac:dyDescent="0.25">
      <c r="A3" s="7">
        <v>45659</v>
      </c>
      <c r="B3">
        <f t="shared" ref="B3:B66" si="0">YEAR(A3)</f>
        <v>2025</v>
      </c>
      <c r="C3" t="str">
        <f t="shared" ref="C3:C66" si="1">"Q"&amp;ROUNDUP(MONTH(A3)/3,0)</f>
        <v>Q1</v>
      </c>
      <c r="D3">
        <f t="shared" ref="D3:D66" si="2">MONTH(A3)</f>
        <v>1</v>
      </c>
      <c r="E3" t="str">
        <f t="shared" ref="E3:E66" si="3">TEXT(A3,"mmmm")</f>
        <v>January</v>
      </c>
    </row>
    <row r="4" spans="1:5" x14ac:dyDescent="0.25">
      <c r="A4" s="7">
        <v>45660</v>
      </c>
      <c r="B4">
        <f t="shared" si="0"/>
        <v>2025</v>
      </c>
      <c r="C4" t="str">
        <f t="shared" si="1"/>
        <v>Q1</v>
      </c>
      <c r="D4">
        <f t="shared" si="2"/>
        <v>1</v>
      </c>
      <c r="E4" t="str">
        <f t="shared" si="3"/>
        <v>January</v>
      </c>
    </row>
    <row r="5" spans="1:5" x14ac:dyDescent="0.25">
      <c r="A5" s="7">
        <v>45661</v>
      </c>
      <c r="B5">
        <f t="shared" si="0"/>
        <v>2025</v>
      </c>
      <c r="C5" t="str">
        <f t="shared" si="1"/>
        <v>Q1</v>
      </c>
      <c r="D5">
        <f t="shared" si="2"/>
        <v>1</v>
      </c>
      <c r="E5" t="str">
        <f t="shared" si="3"/>
        <v>January</v>
      </c>
    </row>
    <row r="6" spans="1:5" x14ac:dyDescent="0.25">
      <c r="A6" s="7">
        <v>45662</v>
      </c>
      <c r="B6">
        <f t="shared" si="0"/>
        <v>2025</v>
      </c>
      <c r="C6" t="str">
        <f t="shared" si="1"/>
        <v>Q1</v>
      </c>
      <c r="D6">
        <f t="shared" si="2"/>
        <v>1</v>
      </c>
      <c r="E6" t="str">
        <f t="shared" si="3"/>
        <v>January</v>
      </c>
    </row>
    <row r="7" spans="1:5" x14ac:dyDescent="0.25">
      <c r="A7" s="7">
        <v>45663</v>
      </c>
      <c r="B7">
        <f t="shared" si="0"/>
        <v>2025</v>
      </c>
      <c r="C7" t="str">
        <f t="shared" si="1"/>
        <v>Q1</v>
      </c>
      <c r="D7">
        <f t="shared" si="2"/>
        <v>1</v>
      </c>
      <c r="E7" t="str">
        <f t="shared" si="3"/>
        <v>January</v>
      </c>
    </row>
    <row r="8" spans="1:5" x14ac:dyDescent="0.25">
      <c r="A8" s="7">
        <v>45664</v>
      </c>
      <c r="B8">
        <f t="shared" si="0"/>
        <v>2025</v>
      </c>
      <c r="C8" t="str">
        <f t="shared" si="1"/>
        <v>Q1</v>
      </c>
      <c r="D8">
        <f t="shared" si="2"/>
        <v>1</v>
      </c>
      <c r="E8" t="str">
        <f t="shared" si="3"/>
        <v>January</v>
      </c>
    </row>
    <row r="9" spans="1:5" x14ac:dyDescent="0.25">
      <c r="A9" s="7">
        <v>45665</v>
      </c>
      <c r="B9">
        <f t="shared" si="0"/>
        <v>2025</v>
      </c>
      <c r="C9" t="str">
        <f t="shared" si="1"/>
        <v>Q1</v>
      </c>
      <c r="D9">
        <f t="shared" si="2"/>
        <v>1</v>
      </c>
      <c r="E9" t="str">
        <f t="shared" si="3"/>
        <v>January</v>
      </c>
    </row>
    <row r="10" spans="1:5" x14ac:dyDescent="0.25">
      <c r="A10" s="7">
        <v>45666</v>
      </c>
      <c r="B10">
        <f t="shared" si="0"/>
        <v>2025</v>
      </c>
      <c r="C10" t="str">
        <f t="shared" si="1"/>
        <v>Q1</v>
      </c>
      <c r="D10">
        <f t="shared" si="2"/>
        <v>1</v>
      </c>
      <c r="E10" t="str">
        <f t="shared" si="3"/>
        <v>January</v>
      </c>
    </row>
    <row r="11" spans="1:5" x14ac:dyDescent="0.25">
      <c r="A11" s="7">
        <v>45667</v>
      </c>
      <c r="B11">
        <f t="shared" si="0"/>
        <v>2025</v>
      </c>
      <c r="C11" t="str">
        <f t="shared" si="1"/>
        <v>Q1</v>
      </c>
      <c r="D11">
        <f t="shared" si="2"/>
        <v>1</v>
      </c>
      <c r="E11" t="str">
        <f t="shared" si="3"/>
        <v>January</v>
      </c>
    </row>
    <row r="12" spans="1:5" x14ac:dyDescent="0.25">
      <c r="A12" s="7">
        <v>45668</v>
      </c>
      <c r="B12">
        <f t="shared" si="0"/>
        <v>2025</v>
      </c>
      <c r="C12" t="str">
        <f t="shared" si="1"/>
        <v>Q1</v>
      </c>
      <c r="D12">
        <f t="shared" si="2"/>
        <v>1</v>
      </c>
      <c r="E12" t="str">
        <f t="shared" si="3"/>
        <v>January</v>
      </c>
    </row>
    <row r="13" spans="1:5" x14ac:dyDescent="0.25">
      <c r="A13" s="7">
        <v>45669</v>
      </c>
      <c r="B13">
        <f t="shared" si="0"/>
        <v>2025</v>
      </c>
      <c r="C13" t="str">
        <f t="shared" si="1"/>
        <v>Q1</v>
      </c>
      <c r="D13">
        <f t="shared" si="2"/>
        <v>1</v>
      </c>
      <c r="E13" t="str">
        <f t="shared" si="3"/>
        <v>January</v>
      </c>
    </row>
    <row r="14" spans="1:5" x14ac:dyDescent="0.25">
      <c r="A14" s="7">
        <v>45670</v>
      </c>
      <c r="B14">
        <f t="shared" si="0"/>
        <v>2025</v>
      </c>
      <c r="C14" t="str">
        <f t="shared" si="1"/>
        <v>Q1</v>
      </c>
      <c r="D14">
        <f t="shared" si="2"/>
        <v>1</v>
      </c>
      <c r="E14" t="str">
        <f t="shared" si="3"/>
        <v>January</v>
      </c>
    </row>
    <row r="15" spans="1:5" x14ac:dyDescent="0.25">
      <c r="A15" s="7">
        <v>45671</v>
      </c>
      <c r="B15">
        <f t="shared" si="0"/>
        <v>2025</v>
      </c>
      <c r="C15" t="str">
        <f t="shared" si="1"/>
        <v>Q1</v>
      </c>
      <c r="D15">
        <f t="shared" si="2"/>
        <v>1</v>
      </c>
      <c r="E15" t="str">
        <f t="shared" si="3"/>
        <v>January</v>
      </c>
    </row>
    <row r="16" spans="1:5" x14ac:dyDescent="0.25">
      <c r="A16" s="7">
        <v>45672</v>
      </c>
      <c r="B16">
        <f t="shared" si="0"/>
        <v>2025</v>
      </c>
      <c r="C16" t="str">
        <f t="shared" si="1"/>
        <v>Q1</v>
      </c>
      <c r="D16">
        <f t="shared" si="2"/>
        <v>1</v>
      </c>
      <c r="E16" t="str">
        <f t="shared" si="3"/>
        <v>January</v>
      </c>
    </row>
    <row r="17" spans="1:5" x14ac:dyDescent="0.25">
      <c r="A17" s="7">
        <v>45673</v>
      </c>
      <c r="B17">
        <f t="shared" si="0"/>
        <v>2025</v>
      </c>
      <c r="C17" t="str">
        <f t="shared" si="1"/>
        <v>Q1</v>
      </c>
      <c r="D17">
        <f t="shared" si="2"/>
        <v>1</v>
      </c>
      <c r="E17" t="str">
        <f t="shared" si="3"/>
        <v>January</v>
      </c>
    </row>
    <row r="18" spans="1:5" x14ac:dyDescent="0.25">
      <c r="A18" s="7">
        <v>45674</v>
      </c>
      <c r="B18">
        <f t="shared" si="0"/>
        <v>2025</v>
      </c>
      <c r="C18" t="str">
        <f t="shared" si="1"/>
        <v>Q1</v>
      </c>
      <c r="D18">
        <f t="shared" si="2"/>
        <v>1</v>
      </c>
      <c r="E18" t="str">
        <f t="shared" si="3"/>
        <v>January</v>
      </c>
    </row>
    <row r="19" spans="1:5" x14ac:dyDescent="0.25">
      <c r="A19" s="7">
        <v>45675</v>
      </c>
      <c r="B19">
        <f t="shared" si="0"/>
        <v>2025</v>
      </c>
      <c r="C19" t="str">
        <f t="shared" si="1"/>
        <v>Q1</v>
      </c>
      <c r="D19">
        <f t="shared" si="2"/>
        <v>1</v>
      </c>
      <c r="E19" t="str">
        <f t="shared" si="3"/>
        <v>January</v>
      </c>
    </row>
    <row r="20" spans="1:5" x14ac:dyDescent="0.25">
      <c r="A20" s="7">
        <v>45676</v>
      </c>
      <c r="B20">
        <f t="shared" si="0"/>
        <v>2025</v>
      </c>
      <c r="C20" t="str">
        <f t="shared" si="1"/>
        <v>Q1</v>
      </c>
      <c r="D20">
        <f t="shared" si="2"/>
        <v>1</v>
      </c>
      <c r="E20" t="str">
        <f t="shared" si="3"/>
        <v>January</v>
      </c>
    </row>
    <row r="21" spans="1:5" x14ac:dyDescent="0.25">
      <c r="A21" s="7">
        <v>45677</v>
      </c>
      <c r="B21">
        <f t="shared" si="0"/>
        <v>2025</v>
      </c>
      <c r="C21" t="str">
        <f t="shared" si="1"/>
        <v>Q1</v>
      </c>
      <c r="D21">
        <f t="shared" si="2"/>
        <v>1</v>
      </c>
      <c r="E21" t="str">
        <f t="shared" si="3"/>
        <v>January</v>
      </c>
    </row>
    <row r="22" spans="1:5" x14ac:dyDescent="0.25">
      <c r="A22" s="7">
        <v>45678</v>
      </c>
      <c r="B22">
        <f t="shared" si="0"/>
        <v>2025</v>
      </c>
      <c r="C22" t="str">
        <f t="shared" si="1"/>
        <v>Q1</v>
      </c>
      <c r="D22">
        <f t="shared" si="2"/>
        <v>1</v>
      </c>
      <c r="E22" t="str">
        <f t="shared" si="3"/>
        <v>January</v>
      </c>
    </row>
    <row r="23" spans="1:5" x14ac:dyDescent="0.25">
      <c r="A23" s="7">
        <v>45679</v>
      </c>
      <c r="B23">
        <f t="shared" si="0"/>
        <v>2025</v>
      </c>
      <c r="C23" t="str">
        <f t="shared" si="1"/>
        <v>Q1</v>
      </c>
      <c r="D23">
        <f t="shared" si="2"/>
        <v>1</v>
      </c>
      <c r="E23" t="str">
        <f t="shared" si="3"/>
        <v>January</v>
      </c>
    </row>
    <row r="24" spans="1:5" x14ac:dyDescent="0.25">
      <c r="A24" s="7">
        <v>45680</v>
      </c>
      <c r="B24">
        <f t="shared" si="0"/>
        <v>2025</v>
      </c>
      <c r="C24" t="str">
        <f t="shared" si="1"/>
        <v>Q1</v>
      </c>
      <c r="D24">
        <f t="shared" si="2"/>
        <v>1</v>
      </c>
      <c r="E24" t="str">
        <f t="shared" si="3"/>
        <v>January</v>
      </c>
    </row>
    <row r="25" spans="1:5" x14ac:dyDescent="0.25">
      <c r="A25" s="7">
        <v>45681</v>
      </c>
      <c r="B25">
        <f t="shared" si="0"/>
        <v>2025</v>
      </c>
      <c r="C25" t="str">
        <f t="shared" si="1"/>
        <v>Q1</v>
      </c>
      <c r="D25">
        <f t="shared" si="2"/>
        <v>1</v>
      </c>
      <c r="E25" t="str">
        <f t="shared" si="3"/>
        <v>January</v>
      </c>
    </row>
    <row r="26" spans="1:5" x14ac:dyDescent="0.25">
      <c r="A26" s="7">
        <v>45682</v>
      </c>
      <c r="B26">
        <f t="shared" si="0"/>
        <v>2025</v>
      </c>
      <c r="C26" t="str">
        <f t="shared" si="1"/>
        <v>Q1</v>
      </c>
      <c r="D26">
        <f t="shared" si="2"/>
        <v>1</v>
      </c>
      <c r="E26" t="str">
        <f t="shared" si="3"/>
        <v>January</v>
      </c>
    </row>
    <row r="27" spans="1:5" x14ac:dyDescent="0.25">
      <c r="A27" s="7">
        <v>45683</v>
      </c>
      <c r="B27">
        <f t="shared" si="0"/>
        <v>2025</v>
      </c>
      <c r="C27" t="str">
        <f t="shared" si="1"/>
        <v>Q1</v>
      </c>
      <c r="D27">
        <f t="shared" si="2"/>
        <v>1</v>
      </c>
      <c r="E27" t="str">
        <f t="shared" si="3"/>
        <v>January</v>
      </c>
    </row>
    <row r="28" spans="1:5" x14ac:dyDescent="0.25">
      <c r="A28" s="7">
        <v>45684</v>
      </c>
      <c r="B28">
        <f t="shared" si="0"/>
        <v>2025</v>
      </c>
      <c r="C28" t="str">
        <f t="shared" si="1"/>
        <v>Q1</v>
      </c>
      <c r="D28">
        <f t="shared" si="2"/>
        <v>1</v>
      </c>
      <c r="E28" t="str">
        <f t="shared" si="3"/>
        <v>January</v>
      </c>
    </row>
    <row r="29" spans="1:5" x14ac:dyDescent="0.25">
      <c r="A29" s="7">
        <v>45685</v>
      </c>
      <c r="B29">
        <f t="shared" si="0"/>
        <v>2025</v>
      </c>
      <c r="C29" t="str">
        <f t="shared" si="1"/>
        <v>Q1</v>
      </c>
      <c r="D29">
        <f t="shared" si="2"/>
        <v>1</v>
      </c>
      <c r="E29" t="str">
        <f t="shared" si="3"/>
        <v>January</v>
      </c>
    </row>
    <row r="30" spans="1:5" x14ac:dyDescent="0.25">
      <c r="A30" s="7">
        <v>45686</v>
      </c>
      <c r="B30">
        <f t="shared" si="0"/>
        <v>2025</v>
      </c>
      <c r="C30" t="str">
        <f t="shared" si="1"/>
        <v>Q1</v>
      </c>
      <c r="D30">
        <f t="shared" si="2"/>
        <v>1</v>
      </c>
      <c r="E30" t="str">
        <f t="shared" si="3"/>
        <v>January</v>
      </c>
    </row>
    <row r="31" spans="1:5" x14ac:dyDescent="0.25">
      <c r="A31" s="7">
        <v>45687</v>
      </c>
      <c r="B31">
        <f t="shared" si="0"/>
        <v>2025</v>
      </c>
      <c r="C31" t="str">
        <f t="shared" si="1"/>
        <v>Q1</v>
      </c>
      <c r="D31">
        <f t="shared" si="2"/>
        <v>1</v>
      </c>
      <c r="E31" t="str">
        <f t="shared" si="3"/>
        <v>January</v>
      </c>
    </row>
    <row r="32" spans="1:5" x14ac:dyDescent="0.25">
      <c r="A32" s="7">
        <v>45688</v>
      </c>
      <c r="B32">
        <f t="shared" si="0"/>
        <v>2025</v>
      </c>
      <c r="C32" t="str">
        <f t="shared" si="1"/>
        <v>Q1</v>
      </c>
      <c r="D32">
        <f t="shared" si="2"/>
        <v>1</v>
      </c>
      <c r="E32" t="str">
        <f t="shared" si="3"/>
        <v>January</v>
      </c>
    </row>
    <row r="33" spans="1:5" x14ac:dyDescent="0.25">
      <c r="A33" s="7">
        <v>45689</v>
      </c>
      <c r="B33">
        <f t="shared" si="0"/>
        <v>2025</v>
      </c>
      <c r="C33" t="str">
        <f t="shared" si="1"/>
        <v>Q1</v>
      </c>
      <c r="D33">
        <f t="shared" si="2"/>
        <v>2</v>
      </c>
      <c r="E33" t="str">
        <f t="shared" si="3"/>
        <v>February</v>
      </c>
    </row>
    <row r="34" spans="1:5" x14ac:dyDescent="0.25">
      <c r="A34" s="7">
        <v>45690</v>
      </c>
      <c r="B34">
        <f t="shared" si="0"/>
        <v>2025</v>
      </c>
      <c r="C34" t="str">
        <f t="shared" si="1"/>
        <v>Q1</v>
      </c>
      <c r="D34">
        <f t="shared" si="2"/>
        <v>2</v>
      </c>
      <c r="E34" t="str">
        <f t="shared" si="3"/>
        <v>February</v>
      </c>
    </row>
    <row r="35" spans="1:5" x14ac:dyDescent="0.25">
      <c r="A35" s="7">
        <v>45691</v>
      </c>
      <c r="B35">
        <f t="shared" si="0"/>
        <v>2025</v>
      </c>
      <c r="C35" t="str">
        <f t="shared" si="1"/>
        <v>Q1</v>
      </c>
      <c r="D35">
        <f t="shared" si="2"/>
        <v>2</v>
      </c>
      <c r="E35" t="str">
        <f t="shared" si="3"/>
        <v>February</v>
      </c>
    </row>
    <row r="36" spans="1:5" x14ac:dyDescent="0.25">
      <c r="A36" s="7">
        <v>45692</v>
      </c>
      <c r="B36">
        <f t="shared" si="0"/>
        <v>2025</v>
      </c>
      <c r="C36" t="str">
        <f t="shared" si="1"/>
        <v>Q1</v>
      </c>
      <c r="D36">
        <f t="shared" si="2"/>
        <v>2</v>
      </c>
      <c r="E36" t="str">
        <f t="shared" si="3"/>
        <v>February</v>
      </c>
    </row>
    <row r="37" spans="1:5" x14ac:dyDescent="0.25">
      <c r="A37" s="7">
        <v>45693</v>
      </c>
      <c r="B37">
        <f t="shared" si="0"/>
        <v>2025</v>
      </c>
      <c r="C37" t="str">
        <f t="shared" si="1"/>
        <v>Q1</v>
      </c>
      <c r="D37">
        <f t="shared" si="2"/>
        <v>2</v>
      </c>
      <c r="E37" t="str">
        <f t="shared" si="3"/>
        <v>February</v>
      </c>
    </row>
    <row r="38" spans="1:5" x14ac:dyDescent="0.25">
      <c r="A38" s="7">
        <v>45694</v>
      </c>
      <c r="B38">
        <f t="shared" si="0"/>
        <v>2025</v>
      </c>
      <c r="C38" t="str">
        <f t="shared" si="1"/>
        <v>Q1</v>
      </c>
      <c r="D38">
        <f t="shared" si="2"/>
        <v>2</v>
      </c>
      <c r="E38" t="str">
        <f t="shared" si="3"/>
        <v>February</v>
      </c>
    </row>
    <row r="39" spans="1:5" x14ac:dyDescent="0.25">
      <c r="A39" s="7">
        <v>45695</v>
      </c>
      <c r="B39">
        <f t="shared" si="0"/>
        <v>2025</v>
      </c>
      <c r="C39" t="str">
        <f t="shared" si="1"/>
        <v>Q1</v>
      </c>
      <c r="D39">
        <f t="shared" si="2"/>
        <v>2</v>
      </c>
      <c r="E39" t="str">
        <f t="shared" si="3"/>
        <v>February</v>
      </c>
    </row>
    <row r="40" spans="1:5" x14ac:dyDescent="0.25">
      <c r="A40" s="7">
        <v>45696</v>
      </c>
      <c r="B40">
        <f t="shared" si="0"/>
        <v>2025</v>
      </c>
      <c r="C40" t="str">
        <f t="shared" si="1"/>
        <v>Q1</v>
      </c>
      <c r="D40">
        <f t="shared" si="2"/>
        <v>2</v>
      </c>
      <c r="E40" t="str">
        <f t="shared" si="3"/>
        <v>February</v>
      </c>
    </row>
    <row r="41" spans="1:5" x14ac:dyDescent="0.25">
      <c r="A41" s="7">
        <v>45697</v>
      </c>
      <c r="B41">
        <f t="shared" si="0"/>
        <v>2025</v>
      </c>
      <c r="C41" t="str">
        <f t="shared" si="1"/>
        <v>Q1</v>
      </c>
      <c r="D41">
        <f t="shared" si="2"/>
        <v>2</v>
      </c>
      <c r="E41" t="str">
        <f t="shared" si="3"/>
        <v>February</v>
      </c>
    </row>
    <row r="42" spans="1:5" x14ac:dyDescent="0.25">
      <c r="A42" s="7">
        <v>45698</v>
      </c>
      <c r="B42">
        <f t="shared" si="0"/>
        <v>2025</v>
      </c>
      <c r="C42" t="str">
        <f t="shared" si="1"/>
        <v>Q1</v>
      </c>
      <c r="D42">
        <f t="shared" si="2"/>
        <v>2</v>
      </c>
      <c r="E42" t="str">
        <f t="shared" si="3"/>
        <v>February</v>
      </c>
    </row>
    <row r="43" spans="1:5" x14ac:dyDescent="0.25">
      <c r="A43" s="7">
        <v>45699</v>
      </c>
      <c r="B43">
        <f t="shared" si="0"/>
        <v>2025</v>
      </c>
      <c r="C43" t="str">
        <f t="shared" si="1"/>
        <v>Q1</v>
      </c>
      <c r="D43">
        <f t="shared" si="2"/>
        <v>2</v>
      </c>
      <c r="E43" t="str">
        <f t="shared" si="3"/>
        <v>February</v>
      </c>
    </row>
    <row r="44" spans="1:5" x14ac:dyDescent="0.25">
      <c r="A44" s="7">
        <v>45700</v>
      </c>
      <c r="B44">
        <f t="shared" si="0"/>
        <v>2025</v>
      </c>
      <c r="C44" t="str">
        <f t="shared" si="1"/>
        <v>Q1</v>
      </c>
      <c r="D44">
        <f t="shared" si="2"/>
        <v>2</v>
      </c>
      <c r="E44" t="str">
        <f t="shared" si="3"/>
        <v>February</v>
      </c>
    </row>
    <row r="45" spans="1:5" x14ac:dyDescent="0.25">
      <c r="A45" s="7">
        <v>45701</v>
      </c>
      <c r="B45">
        <f t="shared" si="0"/>
        <v>2025</v>
      </c>
      <c r="C45" t="str">
        <f t="shared" si="1"/>
        <v>Q1</v>
      </c>
      <c r="D45">
        <f t="shared" si="2"/>
        <v>2</v>
      </c>
      <c r="E45" t="str">
        <f t="shared" si="3"/>
        <v>February</v>
      </c>
    </row>
    <row r="46" spans="1:5" x14ac:dyDescent="0.25">
      <c r="A46" s="7">
        <v>45702</v>
      </c>
      <c r="B46">
        <f t="shared" si="0"/>
        <v>2025</v>
      </c>
      <c r="C46" t="str">
        <f t="shared" si="1"/>
        <v>Q1</v>
      </c>
      <c r="D46">
        <f t="shared" si="2"/>
        <v>2</v>
      </c>
      <c r="E46" t="str">
        <f t="shared" si="3"/>
        <v>February</v>
      </c>
    </row>
    <row r="47" spans="1:5" x14ac:dyDescent="0.25">
      <c r="A47" s="7">
        <v>45703</v>
      </c>
      <c r="B47">
        <f t="shared" si="0"/>
        <v>2025</v>
      </c>
      <c r="C47" t="str">
        <f t="shared" si="1"/>
        <v>Q1</v>
      </c>
      <c r="D47">
        <f t="shared" si="2"/>
        <v>2</v>
      </c>
      <c r="E47" t="str">
        <f t="shared" si="3"/>
        <v>February</v>
      </c>
    </row>
    <row r="48" spans="1:5" x14ac:dyDescent="0.25">
      <c r="A48" s="7">
        <v>45704</v>
      </c>
      <c r="B48">
        <f t="shared" si="0"/>
        <v>2025</v>
      </c>
      <c r="C48" t="str">
        <f t="shared" si="1"/>
        <v>Q1</v>
      </c>
      <c r="D48">
        <f t="shared" si="2"/>
        <v>2</v>
      </c>
      <c r="E48" t="str">
        <f t="shared" si="3"/>
        <v>February</v>
      </c>
    </row>
    <row r="49" spans="1:5" x14ac:dyDescent="0.25">
      <c r="A49" s="7">
        <v>45705</v>
      </c>
      <c r="B49">
        <f t="shared" si="0"/>
        <v>2025</v>
      </c>
      <c r="C49" t="str">
        <f t="shared" si="1"/>
        <v>Q1</v>
      </c>
      <c r="D49">
        <f t="shared" si="2"/>
        <v>2</v>
      </c>
      <c r="E49" t="str">
        <f t="shared" si="3"/>
        <v>February</v>
      </c>
    </row>
    <row r="50" spans="1:5" x14ac:dyDescent="0.25">
      <c r="A50" s="7">
        <v>45706</v>
      </c>
      <c r="B50">
        <f t="shared" si="0"/>
        <v>2025</v>
      </c>
      <c r="C50" t="str">
        <f t="shared" si="1"/>
        <v>Q1</v>
      </c>
      <c r="D50">
        <f t="shared" si="2"/>
        <v>2</v>
      </c>
      <c r="E50" t="str">
        <f t="shared" si="3"/>
        <v>February</v>
      </c>
    </row>
    <row r="51" spans="1:5" x14ac:dyDescent="0.25">
      <c r="A51" s="7">
        <v>45707</v>
      </c>
      <c r="B51">
        <f t="shared" si="0"/>
        <v>2025</v>
      </c>
      <c r="C51" t="str">
        <f t="shared" si="1"/>
        <v>Q1</v>
      </c>
      <c r="D51">
        <f t="shared" si="2"/>
        <v>2</v>
      </c>
      <c r="E51" t="str">
        <f t="shared" si="3"/>
        <v>February</v>
      </c>
    </row>
    <row r="52" spans="1:5" x14ac:dyDescent="0.25">
      <c r="A52" s="7">
        <v>45708</v>
      </c>
      <c r="B52">
        <f t="shared" si="0"/>
        <v>2025</v>
      </c>
      <c r="C52" t="str">
        <f t="shared" si="1"/>
        <v>Q1</v>
      </c>
      <c r="D52">
        <f t="shared" si="2"/>
        <v>2</v>
      </c>
      <c r="E52" t="str">
        <f t="shared" si="3"/>
        <v>February</v>
      </c>
    </row>
    <row r="53" spans="1:5" x14ac:dyDescent="0.25">
      <c r="A53" s="7">
        <v>45709</v>
      </c>
      <c r="B53">
        <f t="shared" si="0"/>
        <v>2025</v>
      </c>
      <c r="C53" t="str">
        <f t="shared" si="1"/>
        <v>Q1</v>
      </c>
      <c r="D53">
        <f t="shared" si="2"/>
        <v>2</v>
      </c>
      <c r="E53" t="str">
        <f t="shared" si="3"/>
        <v>February</v>
      </c>
    </row>
    <row r="54" spans="1:5" x14ac:dyDescent="0.25">
      <c r="A54" s="7">
        <v>45710</v>
      </c>
      <c r="B54">
        <f t="shared" si="0"/>
        <v>2025</v>
      </c>
      <c r="C54" t="str">
        <f t="shared" si="1"/>
        <v>Q1</v>
      </c>
      <c r="D54">
        <f t="shared" si="2"/>
        <v>2</v>
      </c>
      <c r="E54" t="str">
        <f t="shared" si="3"/>
        <v>February</v>
      </c>
    </row>
    <row r="55" spans="1:5" x14ac:dyDescent="0.25">
      <c r="A55" s="7">
        <v>45711</v>
      </c>
      <c r="B55">
        <f t="shared" si="0"/>
        <v>2025</v>
      </c>
      <c r="C55" t="str">
        <f t="shared" si="1"/>
        <v>Q1</v>
      </c>
      <c r="D55">
        <f t="shared" si="2"/>
        <v>2</v>
      </c>
      <c r="E55" t="str">
        <f t="shared" si="3"/>
        <v>February</v>
      </c>
    </row>
    <row r="56" spans="1:5" x14ac:dyDescent="0.25">
      <c r="A56" s="7">
        <v>45712</v>
      </c>
      <c r="B56">
        <f t="shared" si="0"/>
        <v>2025</v>
      </c>
      <c r="C56" t="str">
        <f t="shared" si="1"/>
        <v>Q1</v>
      </c>
      <c r="D56">
        <f t="shared" si="2"/>
        <v>2</v>
      </c>
      <c r="E56" t="str">
        <f t="shared" si="3"/>
        <v>February</v>
      </c>
    </row>
    <row r="57" spans="1:5" x14ac:dyDescent="0.25">
      <c r="A57" s="7">
        <v>45713</v>
      </c>
      <c r="B57">
        <f t="shared" si="0"/>
        <v>2025</v>
      </c>
      <c r="C57" t="str">
        <f t="shared" si="1"/>
        <v>Q1</v>
      </c>
      <c r="D57">
        <f t="shared" si="2"/>
        <v>2</v>
      </c>
      <c r="E57" t="str">
        <f t="shared" si="3"/>
        <v>February</v>
      </c>
    </row>
    <row r="58" spans="1:5" x14ac:dyDescent="0.25">
      <c r="A58" s="7">
        <v>45714</v>
      </c>
      <c r="B58">
        <f t="shared" si="0"/>
        <v>2025</v>
      </c>
      <c r="C58" t="str">
        <f t="shared" si="1"/>
        <v>Q1</v>
      </c>
      <c r="D58">
        <f t="shared" si="2"/>
        <v>2</v>
      </c>
      <c r="E58" t="str">
        <f t="shared" si="3"/>
        <v>February</v>
      </c>
    </row>
    <row r="59" spans="1:5" x14ac:dyDescent="0.25">
      <c r="A59" s="7">
        <v>45715</v>
      </c>
      <c r="B59">
        <f t="shared" si="0"/>
        <v>2025</v>
      </c>
      <c r="C59" t="str">
        <f t="shared" si="1"/>
        <v>Q1</v>
      </c>
      <c r="D59">
        <f t="shared" si="2"/>
        <v>2</v>
      </c>
      <c r="E59" t="str">
        <f t="shared" si="3"/>
        <v>February</v>
      </c>
    </row>
    <row r="60" spans="1:5" x14ac:dyDescent="0.25">
      <c r="A60" s="7">
        <v>45716</v>
      </c>
      <c r="B60">
        <f t="shared" si="0"/>
        <v>2025</v>
      </c>
      <c r="C60" t="str">
        <f t="shared" si="1"/>
        <v>Q1</v>
      </c>
      <c r="D60">
        <f t="shared" si="2"/>
        <v>2</v>
      </c>
      <c r="E60" t="str">
        <f t="shared" si="3"/>
        <v>February</v>
      </c>
    </row>
    <row r="61" spans="1:5" x14ac:dyDescent="0.25">
      <c r="A61" s="7">
        <v>45717</v>
      </c>
      <c r="B61">
        <f t="shared" si="0"/>
        <v>2025</v>
      </c>
      <c r="C61" t="str">
        <f t="shared" si="1"/>
        <v>Q1</v>
      </c>
      <c r="D61">
        <f t="shared" si="2"/>
        <v>3</v>
      </c>
      <c r="E61" t="str">
        <f t="shared" si="3"/>
        <v>March</v>
      </c>
    </row>
    <row r="62" spans="1:5" x14ac:dyDescent="0.25">
      <c r="A62" s="7">
        <v>45718</v>
      </c>
      <c r="B62">
        <f t="shared" si="0"/>
        <v>2025</v>
      </c>
      <c r="C62" t="str">
        <f t="shared" si="1"/>
        <v>Q1</v>
      </c>
      <c r="D62">
        <f t="shared" si="2"/>
        <v>3</v>
      </c>
      <c r="E62" t="str">
        <f t="shared" si="3"/>
        <v>March</v>
      </c>
    </row>
    <row r="63" spans="1:5" x14ac:dyDescent="0.25">
      <c r="A63" s="7">
        <v>45719</v>
      </c>
      <c r="B63">
        <f t="shared" si="0"/>
        <v>2025</v>
      </c>
      <c r="C63" t="str">
        <f t="shared" si="1"/>
        <v>Q1</v>
      </c>
      <c r="D63">
        <f t="shared" si="2"/>
        <v>3</v>
      </c>
      <c r="E63" t="str">
        <f t="shared" si="3"/>
        <v>March</v>
      </c>
    </row>
    <row r="64" spans="1:5" x14ac:dyDescent="0.25">
      <c r="A64" s="7">
        <v>45720</v>
      </c>
      <c r="B64">
        <f t="shared" si="0"/>
        <v>2025</v>
      </c>
      <c r="C64" t="str">
        <f t="shared" si="1"/>
        <v>Q1</v>
      </c>
      <c r="D64">
        <f t="shared" si="2"/>
        <v>3</v>
      </c>
      <c r="E64" t="str">
        <f t="shared" si="3"/>
        <v>March</v>
      </c>
    </row>
    <row r="65" spans="1:5" x14ac:dyDescent="0.25">
      <c r="A65" s="7">
        <v>45721</v>
      </c>
      <c r="B65">
        <f t="shared" si="0"/>
        <v>2025</v>
      </c>
      <c r="C65" t="str">
        <f t="shared" si="1"/>
        <v>Q1</v>
      </c>
      <c r="D65">
        <f t="shared" si="2"/>
        <v>3</v>
      </c>
      <c r="E65" t="str">
        <f t="shared" si="3"/>
        <v>March</v>
      </c>
    </row>
    <row r="66" spans="1:5" x14ac:dyDescent="0.25">
      <c r="A66" s="7">
        <v>45722</v>
      </c>
      <c r="B66">
        <f t="shared" si="0"/>
        <v>2025</v>
      </c>
      <c r="C66" t="str">
        <f t="shared" si="1"/>
        <v>Q1</v>
      </c>
      <c r="D66">
        <f t="shared" si="2"/>
        <v>3</v>
      </c>
      <c r="E66" t="str">
        <f t="shared" si="3"/>
        <v>March</v>
      </c>
    </row>
    <row r="67" spans="1:5" x14ac:dyDescent="0.25">
      <c r="A67" s="7">
        <v>45723</v>
      </c>
      <c r="B67">
        <f t="shared" ref="B67:B130" si="4">YEAR(A67)</f>
        <v>2025</v>
      </c>
      <c r="C67" t="str">
        <f t="shared" ref="C67:C130" si="5">"Q"&amp;ROUNDUP(MONTH(A67)/3,0)</f>
        <v>Q1</v>
      </c>
      <c r="D67">
        <f t="shared" ref="D67:D130" si="6">MONTH(A67)</f>
        <v>3</v>
      </c>
      <c r="E67" t="str">
        <f t="shared" ref="E67:E130" si="7">TEXT(A67,"mmmm")</f>
        <v>March</v>
      </c>
    </row>
    <row r="68" spans="1:5" x14ac:dyDescent="0.25">
      <c r="A68" s="7">
        <v>45724</v>
      </c>
      <c r="B68">
        <f t="shared" si="4"/>
        <v>2025</v>
      </c>
      <c r="C68" t="str">
        <f t="shared" si="5"/>
        <v>Q1</v>
      </c>
      <c r="D68">
        <f t="shared" si="6"/>
        <v>3</v>
      </c>
      <c r="E68" t="str">
        <f t="shared" si="7"/>
        <v>March</v>
      </c>
    </row>
    <row r="69" spans="1:5" x14ac:dyDescent="0.25">
      <c r="A69" s="7">
        <v>45725</v>
      </c>
      <c r="B69">
        <f t="shared" si="4"/>
        <v>2025</v>
      </c>
      <c r="C69" t="str">
        <f t="shared" si="5"/>
        <v>Q1</v>
      </c>
      <c r="D69">
        <f t="shared" si="6"/>
        <v>3</v>
      </c>
      <c r="E69" t="str">
        <f t="shared" si="7"/>
        <v>March</v>
      </c>
    </row>
    <row r="70" spans="1:5" x14ac:dyDescent="0.25">
      <c r="A70" s="7">
        <v>45726</v>
      </c>
      <c r="B70">
        <f t="shared" si="4"/>
        <v>2025</v>
      </c>
      <c r="C70" t="str">
        <f t="shared" si="5"/>
        <v>Q1</v>
      </c>
      <c r="D70">
        <f t="shared" si="6"/>
        <v>3</v>
      </c>
      <c r="E70" t="str">
        <f t="shared" si="7"/>
        <v>March</v>
      </c>
    </row>
    <row r="71" spans="1:5" x14ac:dyDescent="0.25">
      <c r="A71" s="7">
        <v>45727</v>
      </c>
      <c r="B71">
        <f t="shared" si="4"/>
        <v>2025</v>
      </c>
      <c r="C71" t="str">
        <f t="shared" si="5"/>
        <v>Q1</v>
      </c>
      <c r="D71">
        <f t="shared" si="6"/>
        <v>3</v>
      </c>
      <c r="E71" t="str">
        <f t="shared" si="7"/>
        <v>March</v>
      </c>
    </row>
    <row r="72" spans="1:5" x14ac:dyDescent="0.25">
      <c r="A72" s="7">
        <v>45728</v>
      </c>
      <c r="B72">
        <f t="shared" si="4"/>
        <v>2025</v>
      </c>
      <c r="C72" t="str">
        <f t="shared" si="5"/>
        <v>Q1</v>
      </c>
      <c r="D72">
        <f t="shared" si="6"/>
        <v>3</v>
      </c>
      <c r="E72" t="str">
        <f t="shared" si="7"/>
        <v>March</v>
      </c>
    </row>
    <row r="73" spans="1:5" x14ac:dyDescent="0.25">
      <c r="A73" s="7">
        <v>45729</v>
      </c>
      <c r="B73">
        <f t="shared" si="4"/>
        <v>2025</v>
      </c>
      <c r="C73" t="str">
        <f t="shared" si="5"/>
        <v>Q1</v>
      </c>
      <c r="D73">
        <f t="shared" si="6"/>
        <v>3</v>
      </c>
      <c r="E73" t="str">
        <f t="shared" si="7"/>
        <v>March</v>
      </c>
    </row>
    <row r="74" spans="1:5" x14ac:dyDescent="0.25">
      <c r="A74" s="7">
        <v>45730</v>
      </c>
      <c r="B74">
        <f t="shared" si="4"/>
        <v>2025</v>
      </c>
      <c r="C74" t="str">
        <f t="shared" si="5"/>
        <v>Q1</v>
      </c>
      <c r="D74">
        <f t="shared" si="6"/>
        <v>3</v>
      </c>
      <c r="E74" t="str">
        <f t="shared" si="7"/>
        <v>March</v>
      </c>
    </row>
    <row r="75" spans="1:5" x14ac:dyDescent="0.25">
      <c r="A75" s="7">
        <v>45731</v>
      </c>
      <c r="B75">
        <f t="shared" si="4"/>
        <v>2025</v>
      </c>
      <c r="C75" t="str">
        <f t="shared" si="5"/>
        <v>Q1</v>
      </c>
      <c r="D75">
        <f t="shared" si="6"/>
        <v>3</v>
      </c>
      <c r="E75" t="str">
        <f t="shared" si="7"/>
        <v>March</v>
      </c>
    </row>
    <row r="76" spans="1:5" x14ac:dyDescent="0.25">
      <c r="A76" s="7">
        <v>45732</v>
      </c>
      <c r="B76">
        <f t="shared" si="4"/>
        <v>2025</v>
      </c>
      <c r="C76" t="str">
        <f t="shared" si="5"/>
        <v>Q1</v>
      </c>
      <c r="D76">
        <f t="shared" si="6"/>
        <v>3</v>
      </c>
      <c r="E76" t="str">
        <f t="shared" si="7"/>
        <v>March</v>
      </c>
    </row>
    <row r="77" spans="1:5" x14ac:dyDescent="0.25">
      <c r="A77" s="7">
        <v>45733</v>
      </c>
      <c r="B77">
        <f t="shared" si="4"/>
        <v>2025</v>
      </c>
      <c r="C77" t="str">
        <f t="shared" si="5"/>
        <v>Q1</v>
      </c>
      <c r="D77">
        <f t="shared" si="6"/>
        <v>3</v>
      </c>
      <c r="E77" t="str">
        <f t="shared" si="7"/>
        <v>March</v>
      </c>
    </row>
    <row r="78" spans="1:5" x14ac:dyDescent="0.25">
      <c r="A78" s="7">
        <v>45734</v>
      </c>
      <c r="B78">
        <f t="shared" si="4"/>
        <v>2025</v>
      </c>
      <c r="C78" t="str">
        <f t="shared" si="5"/>
        <v>Q1</v>
      </c>
      <c r="D78">
        <f t="shared" si="6"/>
        <v>3</v>
      </c>
      <c r="E78" t="str">
        <f t="shared" si="7"/>
        <v>March</v>
      </c>
    </row>
    <row r="79" spans="1:5" x14ac:dyDescent="0.25">
      <c r="A79" s="7">
        <v>45735</v>
      </c>
      <c r="B79">
        <f t="shared" si="4"/>
        <v>2025</v>
      </c>
      <c r="C79" t="str">
        <f t="shared" si="5"/>
        <v>Q1</v>
      </c>
      <c r="D79">
        <f t="shared" si="6"/>
        <v>3</v>
      </c>
      <c r="E79" t="str">
        <f t="shared" si="7"/>
        <v>March</v>
      </c>
    </row>
    <row r="80" spans="1:5" x14ac:dyDescent="0.25">
      <c r="A80" s="7">
        <v>45736</v>
      </c>
      <c r="B80">
        <f t="shared" si="4"/>
        <v>2025</v>
      </c>
      <c r="C80" t="str">
        <f t="shared" si="5"/>
        <v>Q1</v>
      </c>
      <c r="D80">
        <f t="shared" si="6"/>
        <v>3</v>
      </c>
      <c r="E80" t="str">
        <f t="shared" si="7"/>
        <v>March</v>
      </c>
    </row>
    <row r="81" spans="1:5" x14ac:dyDescent="0.25">
      <c r="A81" s="7">
        <v>45737</v>
      </c>
      <c r="B81">
        <f t="shared" si="4"/>
        <v>2025</v>
      </c>
      <c r="C81" t="str">
        <f t="shared" si="5"/>
        <v>Q1</v>
      </c>
      <c r="D81">
        <f t="shared" si="6"/>
        <v>3</v>
      </c>
      <c r="E81" t="str">
        <f t="shared" si="7"/>
        <v>March</v>
      </c>
    </row>
    <row r="82" spans="1:5" x14ac:dyDescent="0.25">
      <c r="A82" s="7">
        <v>45738</v>
      </c>
      <c r="B82">
        <f t="shared" si="4"/>
        <v>2025</v>
      </c>
      <c r="C82" t="str">
        <f t="shared" si="5"/>
        <v>Q1</v>
      </c>
      <c r="D82">
        <f t="shared" si="6"/>
        <v>3</v>
      </c>
      <c r="E82" t="str">
        <f t="shared" si="7"/>
        <v>March</v>
      </c>
    </row>
    <row r="83" spans="1:5" x14ac:dyDescent="0.25">
      <c r="A83" s="7">
        <v>45739</v>
      </c>
      <c r="B83">
        <f t="shared" si="4"/>
        <v>2025</v>
      </c>
      <c r="C83" t="str">
        <f t="shared" si="5"/>
        <v>Q1</v>
      </c>
      <c r="D83">
        <f t="shared" si="6"/>
        <v>3</v>
      </c>
      <c r="E83" t="str">
        <f t="shared" si="7"/>
        <v>March</v>
      </c>
    </row>
    <row r="84" spans="1:5" x14ac:dyDescent="0.25">
      <c r="A84" s="7">
        <v>45740</v>
      </c>
      <c r="B84">
        <f t="shared" si="4"/>
        <v>2025</v>
      </c>
      <c r="C84" t="str">
        <f t="shared" si="5"/>
        <v>Q1</v>
      </c>
      <c r="D84">
        <f t="shared" si="6"/>
        <v>3</v>
      </c>
      <c r="E84" t="str">
        <f t="shared" si="7"/>
        <v>March</v>
      </c>
    </row>
    <row r="85" spans="1:5" x14ac:dyDescent="0.25">
      <c r="A85" s="7">
        <v>45741</v>
      </c>
      <c r="B85">
        <f t="shared" si="4"/>
        <v>2025</v>
      </c>
      <c r="C85" t="str">
        <f t="shared" si="5"/>
        <v>Q1</v>
      </c>
      <c r="D85">
        <f t="shared" si="6"/>
        <v>3</v>
      </c>
      <c r="E85" t="str">
        <f t="shared" si="7"/>
        <v>March</v>
      </c>
    </row>
    <row r="86" spans="1:5" x14ac:dyDescent="0.25">
      <c r="A86" s="7">
        <v>45742</v>
      </c>
      <c r="B86">
        <f t="shared" si="4"/>
        <v>2025</v>
      </c>
      <c r="C86" t="str">
        <f t="shared" si="5"/>
        <v>Q1</v>
      </c>
      <c r="D86">
        <f t="shared" si="6"/>
        <v>3</v>
      </c>
      <c r="E86" t="str">
        <f t="shared" si="7"/>
        <v>March</v>
      </c>
    </row>
    <row r="87" spans="1:5" x14ac:dyDescent="0.25">
      <c r="A87" s="7">
        <v>45743</v>
      </c>
      <c r="B87">
        <f t="shared" si="4"/>
        <v>2025</v>
      </c>
      <c r="C87" t="str">
        <f t="shared" si="5"/>
        <v>Q1</v>
      </c>
      <c r="D87">
        <f t="shared" si="6"/>
        <v>3</v>
      </c>
      <c r="E87" t="str">
        <f t="shared" si="7"/>
        <v>March</v>
      </c>
    </row>
    <row r="88" spans="1:5" x14ac:dyDescent="0.25">
      <c r="A88" s="7">
        <v>45744</v>
      </c>
      <c r="B88">
        <f t="shared" si="4"/>
        <v>2025</v>
      </c>
      <c r="C88" t="str">
        <f t="shared" si="5"/>
        <v>Q1</v>
      </c>
      <c r="D88">
        <f t="shared" si="6"/>
        <v>3</v>
      </c>
      <c r="E88" t="str">
        <f t="shared" si="7"/>
        <v>March</v>
      </c>
    </row>
    <row r="89" spans="1:5" x14ac:dyDescent="0.25">
      <c r="A89" s="7">
        <v>45745</v>
      </c>
      <c r="B89">
        <f t="shared" si="4"/>
        <v>2025</v>
      </c>
      <c r="C89" t="str">
        <f t="shared" si="5"/>
        <v>Q1</v>
      </c>
      <c r="D89">
        <f t="shared" si="6"/>
        <v>3</v>
      </c>
      <c r="E89" t="str">
        <f t="shared" si="7"/>
        <v>March</v>
      </c>
    </row>
    <row r="90" spans="1:5" x14ac:dyDescent="0.25">
      <c r="A90" s="7">
        <v>45746</v>
      </c>
      <c r="B90">
        <f t="shared" si="4"/>
        <v>2025</v>
      </c>
      <c r="C90" t="str">
        <f t="shared" si="5"/>
        <v>Q1</v>
      </c>
      <c r="D90">
        <f t="shared" si="6"/>
        <v>3</v>
      </c>
      <c r="E90" t="str">
        <f t="shared" si="7"/>
        <v>March</v>
      </c>
    </row>
    <row r="91" spans="1:5" x14ac:dyDescent="0.25">
      <c r="A91" s="7">
        <v>45747</v>
      </c>
      <c r="B91">
        <f t="shared" si="4"/>
        <v>2025</v>
      </c>
      <c r="C91" t="str">
        <f t="shared" si="5"/>
        <v>Q1</v>
      </c>
      <c r="D91">
        <f t="shared" si="6"/>
        <v>3</v>
      </c>
      <c r="E91" t="str">
        <f t="shared" si="7"/>
        <v>March</v>
      </c>
    </row>
    <row r="92" spans="1:5" x14ac:dyDescent="0.25">
      <c r="A92" s="7">
        <v>45748</v>
      </c>
      <c r="B92">
        <f t="shared" si="4"/>
        <v>2025</v>
      </c>
      <c r="C92" t="str">
        <f t="shared" si="5"/>
        <v>Q2</v>
      </c>
      <c r="D92">
        <f t="shared" si="6"/>
        <v>4</v>
      </c>
      <c r="E92" t="str">
        <f t="shared" si="7"/>
        <v>April</v>
      </c>
    </row>
    <row r="93" spans="1:5" x14ac:dyDescent="0.25">
      <c r="A93" s="7">
        <v>45749</v>
      </c>
      <c r="B93">
        <f t="shared" si="4"/>
        <v>2025</v>
      </c>
      <c r="C93" t="str">
        <f t="shared" si="5"/>
        <v>Q2</v>
      </c>
      <c r="D93">
        <f t="shared" si="6"/>
        <v>4</v>
      </c>
      <c r="E93" t="str">
        <f t="shared" si="7"/>
        <v>April</v>
      </c>
    </row>
    <row r="94" spans="1:5" x14ac:dyDescent="0.25">
      <c r="A94" s="7">
        <v>45750</v>
      </c>
      <c r="B94">
        <f t="shared" si="4"/>
        <v>2025</v>
      </c>
      <c r="C94" t="str">
        <f t="shared" si="5"/>
        <v>Q2</v>
      </c>
      <c r="D94">
        <f t="shared" si="6"/>
        <v>4</v>
      </c>
      <c r="E94" t="str">
        <f t="shared" si="7"/>
        <v>April</v>
      </c>
    </row>
    <row r="95" spans="1:5" x14ac:dyDescent="0.25">
      <c r="A95" s="7">
        <v>45751</v>
      </c>
      <c r="B95">
        <f t="shared" si="4"/>
        <v>2025</v>
      </c>
      <c r="C95" t="str">
        <f t="shared" si="5"/>
        <v>Q2</v>
      </c>
      <c r="D95">
        <f t="shared" si="6"/>
        <v>4</v>
      </c>
      <c r="E95" t="str">
        <f t="shared" si="7"/>
        <v>April</v>
      </c>
    </row>
    <row r="96" spans="1:5" x14ac:dyDescent="0.25">
      <c r="A96" s="7">
        <v>45752</v>
      </c>
      <c r="B96">
        <f t="shared" si="4"/>
        <v>2025</v>
      </c>
      <c r="C96" t="str">
        <f t="shared" si="5"/>
        <v>Q2</v>
      </c>
      <c r="D96">
        <f t="shared" si="6"/>
        <v>4</v>
      </c>
      <c r="E96" t="str">
        <f t="shared" si="7"/>
        <v>April</v>
      </c>
    </row>
    <row r="97" spans="1:5" x14ac:dyDescent="0.25">
      <c r="A97" s="7">
        <v>45753</v>
      </c>
      <c r="B97">
        <f t="shared" si="4"/>
        <v>2025</v>
      </c>
      <c r="C97" t="str">
        <f t="shared" si="5"/>
        <v>Q2</v>
      </c>
      <c r="D97">
        <f t="shared" si="6"/>
        <v>4</v>
      </c>
      <c r="E97" t="str">
        <f t="shared" si="7"/>
        <v>April</v>
      </c>
    </row>
    <row r="98" spans="1:5" x14ac:dyDescent="0.25">
      <c r="A98" s="7">
        <v>45754</v>
      </c>
      <c r="B98">
        <f t="shared" si="4"/>
        <v>2025</v>
      </c>
      <c r="C98" t="str">
        <f t="shared" si="5"/>
        <v>Q2</v>
      </c>
      <c r="D98">
        <f t="shared" si="6"/>
        <v>4</v>
      </c>
      <c r="E98" t="str">
        <f t="shared" si="7"/>
        <v>April</v>
      </c>
    </row>
    <row r="99" spans="1:5" x14ac:dyDescent="0.25">
      <c r="A99" s="7">
        <v>45755</v>
      </c>
      <c r="B99">
        <f t="shared" si="4"/>
        <v>2025</v>
      </c>
      <c r="C99" t="str">
        <f t="shared" si="5"/>
        <v>Q2</v>
      </c>
      <c r="D99">
        <f t="shared" si="6"/>
        <v>4</v>
      </c>
      <c r="E99" t="str">
        <f t="shared" si="7"/>
        <v>April</v>
      </c>
    </row>
    <row r="100" spans="1:5" x14ac:dyDescent="0.25">
      <c r="A100" s="7">
        <v>45756</v>
      </c>
      <c r="B100">
        <f t="shared" si="4"/>
        <v>2025</v>
      </c>
      <c r="C100" t="str">
        <f t="shared" si="5"/>
        <v>Q2</v>
      </c>
      <c r="D100">
        <f t="shared" si="6"/>
        <v>4</v>
      </c>
      <c r="E100" t="str">
        <f t="shared" si="7"/>
        <v>April</v>
      </c>
    </row>
    <row r="101" spans="1:5" x14ac:dyDescent="0.25">
      <c r="A101" s="7">
        <v>45757</v>
      </c>
      <c r="B101">
        <f t="shared" si="4"/>
        <v>2025</v>
      </c>
      <c r="C101" t="str">
        <f t="shared" si="5"/>
        <v>Q2</v>
      </c>
      <c r="D101">
        <f t="shared" si="6"/>
        <v>4</v>
      </c>
      <c r="E101" t="str">
        <f t="shared" si="7"/>
        <v>April</v>
      </c>
    </row>
    <row r="102" spans="1:5" x14ac:dyDescent="0.25">
      <c r="A102" s="7">
        <v>45758</v>
      </c>
      <c r="B102">
        <f t="shared" si="4"/>
        <v>2025</v>
      </c>
      <c r="C102" t="str">
        <f t="shared" si="5"/>
        <v>Q2</v>
      </c>
      <c r="D102">
        <f t="shared" si="6"/>
        <v>4</v>
      </c>
      <c r="E102" t="str">
        <f t="shared" si="7"/>
        <v>April</v>
      </c>
    </row>
    <row r="103" spans="1:5" x14ac:dyDescent="0.25">
      <c r="A103" s="7">
        <v>45759</v>
      </c>
      <c r="B103">
        <f t="shared" si="4"/>
        <v>2025</v>
      </c>
      <c r="C103" t="str">
        <f t="shared" si="5"/>
        <v>Q2</v>
      </c>
      <c r="D103">
        <f t="shared" si="6"/>
        <v>4</v>
      </c>
      <c r="E103" t="str">
        <f t="shared" si="7"/>
        <v>April</v>
      </c>
    </row>
    <row r="104" spans="1:5" x14ac:dyDescent="0.25">
      <c r="A104" s="7">
        <v>45760</v>
      </c>
      <c r="B104">
        <f t="shared" si="4"/>
        <v>2025</v>
      </c>
      <c r="C104" t="str">
        <f t="shared" si="5"/>
        <v>Q2</v>
      </c>
      <c r="D104">
        <f t="shared" si="6"/>
        <v>4</v>
      </c>
      <c r="E104" t="str">
        <f t="shared" si="7"/>
        <v>April</v>
      </c>
    </row>
    <row r="105" spans="1:5" x14ac:dyDescent="0.25">
      <c r="A105" s="7">
        <v>45761</v>
      </c>
      <c r="B105">
        <f t="shared" si="4"/>
        <v>2025</v>
      </c>
      <c r="C105" t="str">
        <f t="shared" si="5"/>
        <v>Q2</v>
      </c>
      <c r="D105">
        <f t="shared" si="6"/>
        <v>4</v>
      </c>
      <c r="E105" t="str">
        <f t="shared" si="7"/>
        <v>April</v>
      </c>
    </row>
    <row r="106" spans="1:5" x14ac:dyDescent="0.25">
      <c r="A106" s="7">
        <v>45762</v>
      </c>
      <c r="B106">
        <f t="shared" si="4"/>
        <v>2025</v>
      </c>
      <c r="C106" t="str">
        <f t="shared" si="5"/>
        <v>Q2</v>
      </c>
      <c r="D106">
        <f t="shared" si="6"/>
        <v>4</v>
      </c>
      <c r="E106" t="str">
        <f t="shared" si="7"/>
        <v>April</v>
      </c>
    </row>
    <row r="107" spans="1:5" x14ac:dyDescent="0.25">
      <c r="A107" s="7">
        <v>45763</v>
      </c>
      <c r="B107">
        <f t="shared" si="4"/>
        <v>2025</v>
      </c>
      <c r="C107" t="str">
        <f t="shared" si="5"/>
        <v>Q2</v>
      </c>
      <c r="D107">
        <f t="shared" si="6"/>
        <v>4</v>
      </c>
      <c r="E107" t="str">
        <f t="shared" si="7"/>
        <v>April</v>
      </c>
    </row>
    <row r="108" spans="1:5" x14ac:dyDescent="0.25">
      <c r="A108" s="7">
        <v>45764</v>
      </c>
      <c r="B108">
        <f t="shared" si="4"/>
        <v>2025</v>
      </c>
      <c r="C108" t="str">
        <f t="shared" si="5"/>
        <v>Q2</v>
      </c>
      <c r="D108">
        <f t="shared" si="6"/>
        <v>4</v>
      </c>
      <c r="E108" t="str">
        <f t="shared" si="7"/>
        <v>April</v>
      </c>
    </row>
    <row r="109" spans="1:5" x14ac:dyDescent="0.25">
      <c r="A109" s="7">
        <v>45765</v>
      </c>
      <c r="B109">
        <f t="shared" si="4"/>
        <v>2025</v>
      </c>
      <c r="C109" t="str">
        <f t="shared" si="5"/>
        <v>Q2</v>
      </c>
      <c r="D109">
        <f t="shared" si="6"/>
        <v>4</v>
      </c>
      <c r="E109" t="str">
        <f t="shared" si="7"/>
        <v>April</v>
      </c>
    </row>
    <row r="110" spans="1:5" x14ac:dyDescent="0.25">
      <c r="A110" s="7">
        <v>45766</v>
      </c>
      <c r="B110">
        <f t="shared" si="4"/>
        <v>2025</v>
      </c>
      <c r="C110" t="str">
        <f t="shared" si="5"/>
        <v>Q2</v>
      </c>
      <c r="D110">
        <f t="shared" si="6"/>
        <v>4</v>
      </c>
      <c r="E110" t="str">
        <f t="shared" si="7"/>
        <v>April</v>
      </c>
    </row>
    <row r="111" spans="1:5" x14ac:dyDescent="0.25">
      <c r="A111" s="7">
        <v>45767</v>
      </c>
      <c r="B111">
        <f t="shared" si="4"/>
        <v>2025</v>
      </c>
      <c r="C111" t="str">
        <f t="shared" si="5"/>
        <v>Q2</v>
      </c>
      <c r="D111">
        <f t="shared" si="6"/>
        <v>4</v>
      </c>
      <c r="E111" t="str">
        <f t="shared" si="7"/>
        <v>April</v>
      </c>
    </row>
    <row r="112" spans="1:5" x14ac:dyDescent="0.25">
      <c r="A112" s="7">
        <v>45768</v>
      </c>
      <c r="B112">
        <f t="shared" si="4"/>
        <v>2025</v>
      </c>
      <c r="C112" t="str">
        <f t="shared" si="5"/>
        <v>Q2</v>
      </c>
      <c r="D112">
        <f t="shared" si="6"/>
        <v>4</v>
      </c>
      <c r="E112" t="str">
        <f t="shared" si="7"/>
        <v>April</v>
      </c>
    </row>
    <row r="113" spans="1:5" x14ac:dyDescent="0.25">
      <c r="A113" s="7">
        <v>45769</v>
      </c>
      <c r="B113">
        <f t="shared" si="4"/>
        <v>2025</v>
      </c>
      <c r="C113" t="str">
        <f t="shared" si="5"/>
        <v>Q2</v>
      </c>
      <c r="D113">
        <f t="shared" si="6"/>
        <v>4</v>
      </c>
      <c r="E113" t="str">
        <f t="shared" si="7"/>
        <v>April</v>
      </c>
    </row>
    <row r="114" spans="1:5" x14ac:dyDescent="0.25">
      <c r="A114" s="7">
        <v>45770</v>
      </c>
      <c r="B114">
        <f t="shared" si="4"/>
        <v>2025</v>
      </c>
      <c r="C114" t="str">
        <f t="shared" si="5"/>
        <v>Q2</v>
      </c>
      <c r="D114">
        <f t="shared" si="6"/>
        <v>4</v>
      </c>
      <c r="E114" t="str">
        <f t="shared" si="7"/>
        <v>April</v>
      </c>
    </row>
    <row r="115" spans="1:5" x14ac:dyDescent="0.25">
      <c r="A115" s="7">
        <v>45771</v>
      </c>
      <c r="B115">
        <f t="shared" si="4"/>
        <v>2025</v>
      </c>
      <c r="C115" t="str">
        <f t="shared" si="5"/>
        <v>Q2</v>
      </c>
      <c r="D115">
        <f t="shared" si="6"/>
        <v>4</v>
      </c>
      <c r="E115" t="str">
        <f t="shared" si="7"/>
        <v>April</v>
      </c>
    </row>
    <row r="116" spans="1:5" x14ac:dyDescent="0.25">
      <c r="A116" s="7">
        <v>45772</v>
      </c>
      <c r="B116">
        <f t="shared" si="4"/>
        <v>2025</v>
      </c>
      <c r="C116" t="str">
        <f t="shared" si="5"/>
        <v>Q2</v>
      </c>
      <c r="D116">
        <f t="shared" si="6"/>
        <v>4</v>
      </c>
      <c r="E116" t="str">
        <f t="shared" si="7"/>
        <v>April</v>
      </c>
    </row>
    <row r="117" spans="1:5" x14ac:dyDescent="0.25">
      <c r="A117" s="7">
        <v>45773</v>
      </c>
      <c r="B117">
        <f t="shared" si="4"/>
        <v>2025</v>
      </c>
      <c r="C117" t="str">
        <f t="shared" si="5"/>
        <v>Q2</v>
      </c>
      <c r="D117">
        <f t="shared" si="6"/>
        <v>4</v>
      </c>
      <c r="E117" t="str">
        <f t="shared" si="7"/>
        <v>April</v>
      </c>
    </row>
    <row r="118" spans="1:5" x14ac:dyDescent="0.25">
      <c r="A118" s="7">
        <v>45774</v>
      </c>
      <c r="B118">
        <f t="shared" si="4"/>
        <v>2025</v>
      </c>
      <c r="C118" t="str">
        <f t="shared" si="5"/>
        <v>Q2</v>
      </c>
      <c r="D118">
        <f t="shared" si="6"/>
        <v>4</v>
      </c>
      <c r="E118" t="str">
        <f t="shared" si="7"/>
        <v>April</v>
      </c>
    </row>
    <row r="119" spans="1:5" x14ac:dyDescent="0.25">
      <c r="A119" s="7">
        <v>45775</v>
      </c>
      <c r="B119">
        <f t="shared" si="4"/>
        <v>2025</v>
      </c>
      <c r="C119" t="str">
        <f t="shared" si="5"/>
        <v>Q2</v>
      </c>
      <c r="D119">
        <f t="shared" si="6"/>
        <v>4</v>
      </c>
      <c r="E119" t="str">
        <f t="shared" si="7"/>
        <v>April</v>
      </c>
    </row>
    <row r="120" spans="1:5" x14ac:dyDescent="0.25">
      <c r="A120" s="7">
        <v>45776</v>
      </c>
      <c r="B120">
        <f t="shared" si="4"/>
        <v>2025</v>
      </c>
      <c r="C120" t="str">
        <f t="shared" si="5"/>
        <v>Q2</v>
      </c>
      <c r="D120">
        <f t="shared" si="6"/>
        <v>4</v>
      </c>
      <c r="E120" t="str">
        <f t="shared" si="7"/>
        <v>April</v>
      </c>
    </row>
    <row r="121" spans="1:5" x14ac:dyDescent="0.25">
      <c r="A121" s="7">
        <v>45777</v>
      </c>
      <c r="B121">
        <f t="shared" si="4"/>
        <v>2025</v>
      </c>
      <c r="C121" t="str">
        <f t="shared" si="5"/>
        <v>Q2</v>
      </c>
      <c r="D121">
        <f t="shared" si="6"/>
        <v>4</v>
      </c>
      <c r="E121" t="str">
        <f t="shared" si="7"/>
        <v>April</v>
      </c>
    </row>
    <row r="122" spans="1:5" x14ac:dyDescent="0.25">
      <c r="A122" s="7">
        <v>45778</v>
      </c>
      <c r="B122">
        <f t="shared" si="4"/>
        <v>2025</v>
      </c>
      <c r="C122" t="str">
        <f t="shared" si="5"/>
        <v>Q2</v>
      </c>
      <c r="D122">
        <f t="shared" si="6"/>
        <v>5</v>
      </c>
      <c r="E122" t="str">
        <f t="shared" si="7"/>
        <v>May</v>
      </c>
    </row>
    <row r="123" spans="1:5" x14ac:dyDescent="0.25">
      <c r="A123" s="7">
        <v>45779</v>
      </c>
      <c r="B123">
        <f t="shared" si="4"/>
        <v>2025</v>
      </c>
      <c r="C123" t="str">
        <f t="shared" si="5"/>
        <v>Q2</v>
      </c>
      <c r="D123">
        <f t="shared" si="6"/>
        <v>5</v>
      </c>
      <c r="E123" t="str">
        <f t="shared" si="7"/>
        <v>May</v>
      </c>
    </row>
    <row r="124" spans="1:5" x14ac:dyDescent="0.25">
      <c r="A124" s="7">
        <v>45780</v>
      </c>
      <c r="B124">
        <f t="shared" si="4"/>
        <v>2025</v>
      </c>
      <c r="C124" t="str">
        <f t="shared" si="5"/>
        <v>Q2</v>
      </c>
      <c r="D124">
        <f t="shared" si="6"/>
        <v>5</v>
      </c>
      <c r="E124" t="str">
        <f t="shared" si="7"/>
        <v>May</v>
      </c>
    </row>
    <row r="125" spans="1:5" x14ac:dyDescent="0.25">
      <c r="A125" s="7">
        <v>45781</v>
      </c>
      <c r="B125">
        <f t="shared" si="4"/>
        <v>2025</v>
      </c>
      <c r="C125" t="str">
        <f t="shared" si="5"/>
        <v>Q2</v>
      </c>
      <c r="D125">
        <f t="shared" si="6"/>
        <v>5</v>
      </c>
      <c r="E125" t="str">
        <f t="shared" si="7"/>
        <v>May</v>
      </c>
    </row>
    <row r="126" spans="1:5" x14ac:dyDescent="0.25">
      <c r="A126" s="7">
        <v>45782</v>
      </c>
      <c r="B126">
        <f t="shared" si="4"/>
        <v>2025</v>
      </c>
      <c r="C126" t="str">
        <f t="shared" si="5"/>
        <v>Q2</v>
      </c>
      <c r="D126">
        <f t="shared" si="6"/>
        <v>5</v>
      </c>
      <c r="E126" t="str">
        <f t="shared" si="7"/>
        <v>May</v>
      </c>
    </row>
    <row r="127" spans="1:5" x14ac:dyDescent="0.25">
      <c r="A127" s="7">
        <v>45783</v>
      </c>
      <c r="B127">
        <f t="shared" si="4"/>
        <v>2025</v>
      </c>
      <c r="C127" t="str">
        <f t="shared" si="5"/>
        <v>Q2</v>
      </c>
      <c r="D127">
        <f t="shared" si="6"/>
        <v>5</v>
      </c>
      <c r="E127" t="str">
        <f t="shared" si="7"/>
        <v>May</v>
      </c>
    </row>
    <row r="128" spans="1:5" x14ac:dyDescent="0.25">
      <c r="A128" s="7">
        <v>45784</v>
      </c>
      <c r="B128">
        <f t="shared" si="4"/>
        <v>2025</v>
      </c>
      <c r="C128" t="str">
        <f t="shared" si="5"/>
        <v>Q2</v>
      </c>
      <c r="D128">
        <f t="shared" si="6"/>
        <v>5</v>
      </c>
      <c r="E128" t="str">
        <f t="shared" si="7"/>
        <v>May</v>
      </c>
    </row>
    <row r="129" spans="1:5" x14ac:dyDescent="0.25">
      <c r="A129" s="7">
        <v>45785</v>
      </c>
      <c r="B129">
        <f t="shared" si="4"/>
        <v>2025</v>
      </c>
      <c r="C129" t="str">
        <f t="shared" si="5"/>
        <v>Q2</v>
      </c>
      <c r="D129">
        <f t="shared" si="6"/>
        <v>5</v>
      </c>
      <c r="E129" t="str">
        <f t="shared" si="7"/>
        <v>May</v>
      </c>
    </row>
    <row r="130" spans="1:5" x14ac:dyDescent="0.25">
      <c r="A130" s="7">
        <v>45786</v>
      </c>
      <c r="B130">
        <f t="shared" si="4"/>
        <v>2025</v>
      </c>
      <c r="C130" t="str">
        <f t="shared" si="5"/>
        <v>Q2</v>
      </c>
      <c r="D130">
        <f t="shared" si="6"/>
        <v>5</v>
      </c>
      <c r="E130" t="str">
        <f t="shared" si="7"/>
        <v>May</v>
      </c>
    </row>
    <row r="131" spans="1:5" x14ac:dyDescent="0.25">
      <c r="A131" s="7">
        <v>45787</v>
      </c>
      <c r="B131">
        <f t="shared" ref="B131:B194" si="8">YEAR(A131)</f>
        <v>2025</v>
      </c>
      <c r="C131" t="str">
        <f t="shared" ref="C131:C194" si="9">"Q"&amp;ROUNDUP(MONTH(A131)/3,0)</f>
        <v>Q2</v>
      </c>
      <c r="D131">
        <f t="shared" ref="D131:D194" si="10">MONTH(A131)</f>
        <v>5</v>
      </c>
      <c r="E131" t="str">
        <f t="shared" ref="E131:E194" si="11">TEXT(A131,"mmmm")</f>
        <v>May</v>
      </c>
    </row>
    <row r="132" spans="1:5" x14ac:dyDescent="0.25">
      <c r="A132" s="7">
        <v>45788</v>
      </c>
      <c r="B132">
        <f t="shared" si="8"/>
        <v>2025</v>
      </c>
      <c r="C132" t="str">
        <f t="shared" si="9"/>
        <v>Q2</v>
      </c>
      <c r="D132">
        <f t="shared" si="10"/>
        <v>5</v>
      </c>
      <c r="E132" t="str">
        <f t="shared" si="11"/>
        <v>May</v>
      </c>
    </row>
    <row r="133" spans="1:5" x14ac:dyDescent="0.25">
      <c r="A133" s="7">
        <v>45789</v>
      </c>
      <c r="B133">
        <f t="shared" si="8"/>
        <v>2025</v>
      </c>
      <c r="C133" t="str">
        <f t="shared" si="9"/>
        <v>Q2</v>
      </c>
      <c r="D133">
        <f t="shared" si="10"/>
        <v>5</v>
      </c>
      <c r="E133" t="str">
        <f t="shared" si="11"/>
        <v>May</v>
      </c>
    </row>
    <row r="134" spans="1:5" x14ac:dyDescent="0.25">
      <c r="A134" s="7">
        <v>45790</v>
      </c>
      <c r="B134">
        <f t="shared" si="8"/>
        <v>2025</v>
      </c>
      <c r="C134" t="str">
        <f t="shared" si="9"/>
        <v>Q2</v>
      </c>
      <c r="D134">
        <f t="shared" si="10"/>
        <v>5</v>
      </c>
      <c r="E134" t="str">
        <f t="shared" si="11"/>
        <v>May</v>
      </c>
    </row>
    <row r="135" spans="1:5" x14ac:dyDescent="0.25">
      <c r="A135" s="7">
        <v>45791</v>
      </c>
      <c r="B135">
        <f t="shared" si="8"/>
        <v>2025</v>
      </c>
      <c r="C135" t="str">
        <f t="shared" si="9"/>
        <v>Q2</v>
      </c>
      <c r="D135">
        <f t="shared" si="10"/>
        <v>5</v>
      </c>
      <c r="E135" t="str">
        <f t="shared" si="11"/>
        <v>May</v>
      </c>
    </row>
    <row r="136" spans="1:5" x14ac:dyDescent="0.25">
      <c r="A136" s="7">
        <v>45792</v>
      </c>
      <c r="B136">
        <f t="shared" si="8"/>
        <v>2025</v>
      </c>
      <c r="C136" t="str">
        <f t="shared" si="9"/>
        <v>Q2</v>
      </c>
      <c r="D136">
        <f t="shared" si="10"/>
        <v>5</v>
      </c>
      <c r="E136" t="str">
        <f t="shared" si="11"/>
        <v>May</v>
      </c>
    </row>
    <row r="137" spans="1:5" x14ac:dyDescent="0.25">
      <c r="A137" s="7">
        <v>45793</v>
      </c>
      <c r="B137">
        <f t="shared" si="8"/>
        <v>2025</v>
      </c>
      <c r="C137" t="str">
        <f t="shared" si="9"/>
        <v>Q2</v>
      </c>
      <c r="D137">
        <f t="shared" si="10"/>
        <v>5</v>
      </c>
      <c r="E137" t="str">
        <f t="shared" si="11"/>
        <v>May</v>
      </c>
    </row>
    <row r="138" spans="1:5" x14ac:dyDescent="0.25">
      <c r="A138" s="7">
        <v>45794</v>
      </c>
      <c r="B138">
        <f t="shared" si="8"/>
        <v>2025</v>
      </c>
      <c r="C138" t="str">
        <f t="shared" si="9"/>
        <v>Q2</v>
      </c>
      <c r="D138">
        <f t="shared" si="10"/>
        <v>5</v>
      </c>
      <c r="E138" t="str">
        <f t="shared" si="11"/>
        <v>May</v>
      </c>
    </row>
    <row r="139" spans="1:5" x14ac:dyDescent="0.25">
      <c r="A139" s="7">
        <v>45795</v>
      </c>
      <c r="B139">
        <f t="shared" si="8"/>
        <v>2025</v>
      </c>
      <c r="C139" t="str">
        <f t="shared" si="9"/>
        <v>Q2</v>
      </c>
      <c r="D139">
        <f t="shared" si="10"/>
        <v>5</v>
      </c>
      <c r="E139" t="str">
        <f t="shared" si="11"/>
        <v>May</v>
      </c>
    </row>
    <row r="140" spans="1:5" x14ac:dyDescent="0.25">
      <c r="A140" s="7">
        <v>45796</v>
      </c>
      <c r="B140">
        <f t="shared" si="8"/>
        <v>2025</v>
      </c>
      <c r="C140" t="str">
        <f t="shared" si="9"/>
        <v>Q2</v>
      </c>
      <c r="D140">
        <f t="shared" si="10"/>
        <v>5</v>
      </c>
      <c r="E140" t="str">
        <f t="shared" si="11"/>
        <v>May</v>
      </c>
    </row>
    <row r="141" spans="1:5" x14ac:dyDescent="0.25">
      <c r="A141" s="7">
        <v>45797</v>
      </c>
      <c r="B141">
        <f t="shared" si="8"/>
        <v>2025</v>
      </c>
      <c r="C141" t="str">
        <f t="shared" si="9"/>
        <v>Q2</v>
      </c>
      <c r="D141">
        <f t="shared" si="10"/>
        <v>5</v>
      </c>
      <c r="E141" t="str">
        <f t="shared" si="11"/>
        <v>May</v>
      </c>
    </row>
    <row r="142" spans="1:5" x14ac:dyDescent="0.25">
      <c r="A142" s="7">
        <v>45798</v>
      </c>
      <c r="B142">
        <f t="shared" si="8"/>
        <v>2025</v>
      </c>
      <c r="C142" t="str">
        <f t="shared" si="9"/>
        <v>Q2</v>
      </c>
      <c r="D142">
        <f t="shared" si="10"/>
        <v>5</v>
      </c>
      <c r="E142" t="str">
        <f t="shared" si="11"/>
        <v>May</v>
      </c>
    </row>
    <row r="143" spans="1:5" x14ac:dyDescent="0.25">
      <c r="A143" s="7">
        <v>45799</v>
      </c>
      <c r="B143">
        <f t="shared" si="8"/>
        <v>2025</v>
      </c>
      <c r="C143" t="str">
        <f t="shared" si="9"/>
        <v>Q2</v>
      </c>
      <c r="D143">
        <f t="shared" si="10"/>
        <v>5</v>
      </c>
      <c r="E143" t="str">
        <f t="shared" si="11"/>
        <v>May</v>
      </c>
    </row>
    <row r="144" spans="1:5" x14ac:dyDescent="0.25">
      <c r="A144" s="7">
        <v>45800</v>
      </c>
      <c r="B144">
        <f t="shared" si="8"/>
        <v>2025</v>
      </c>
      <c r="C144" t="str">
        <f t="shared" si="9"/>
        <v>Q2</v>
      </c>
      <c r="D144">
        <f t="shared" si="10"/>
        <v>5</v>
      </c>
      <c r="E144" t="str">
        <f t="shared" si="11"/>
        <v>May</v>
      </c>
    </row>
    <row r="145" spans="1:5" x14ac:dyDescent="0.25">
      <c r="A145" s="7">
        <v>45801</v>
      </c>
      <c r="B145">
        <f t="shared" si="8"/>
        <v>2025</v>
      </c>
      <c r="C145" t="str">
        <f t="shared" si="9"/>
        <v>Q2</v>
      </c>
      <c r="D145">
        <f t="shared" si="10"/>
        <v>5</v>
      </c>
      <c r="E145" t="str">
        <f t="shared" si="11"/>
        <v>May</v>
      </c>
    </row>
    <row r="146" spans="1:5" x14ac:dyDescent="0.25">
      <c r="A146" s="7">
        <v>45802</v>
      </c>
      <c r="B146">
        <f t="shared" si="8"/>
        <v>2025</v>
      </c>
      <c r="C146" t="str">
        <f t="shared" si="9"/>
        <v>Q2</v>
      </c>
      <c r="D146">
        <f t="shared" si="10"/>
        <v>5</v>
      </c>
      <c r="E146" t="str">
        <f t="shared" si="11"/>
        <v>May</v>
      </c>
    </row>
    <row r="147" spans="1:5" x14ac:dyDescent="0.25">
      <c r="A147" s="7">
        <v>45803</v>
      </c>
      <c r="B147">
        <f t="shared" si="8"/>
        <v>2025</v>
      </c>
      <c r="C147" t="str">
        <f t="shared" si="9"/>
        <v>Q2</v>
      </c>
      <c r="D147">
        <f t="shared" si="10"/>
        <v>5</v>
      </c>
      <c r="E147" t="str">
        <f t="shared" si="11"/>
        <v>May</v>
      </c>
    </row>
    <row r="148" spans="1:5" x14ac:dyDescent="0.25">
      <c r="A148" s="7">
        <v>45804</v>
      </c>
      <c r="B148">
        <f t="shared" si="8"/>
        <v>2025</v>
      </c>
      <c r="C148" t="str">
        <f t="shared" si="9"/>
        <v>Q2</v>
      </c>
      <c r="D148">
        <f t="shared" si="10"/>
        <v>5</v>
      </c>
      <c r="E148" t="str">
        <f t="shared" si="11"/>
        <v>May</v>
      </c>
    </row>
    <row r="149" spans="1:5" x14ac:dyDescent="0.25">
      <c r="A149" s="7">
        <v>45805</v>
      </c>
      <c r="B149">
        <f t="shared" si="8"/>
        <v>2025</v>
      </c>
      <c r="C149" t="str">
        <f t="shared" si="9"/>
        <v>Q2</v>
      </c>
      <c r="D149">
        <f t="shared" si="10"/>
        <v>5</v>
      </c>
      <c r="E149" t="str">
        <f t="shared" si="11"/>
        <v>May</v>
      </c>
    </row>
    <row r="150" spans="1:5" x14ac:dyDescent="0.25">
      <c r="A150" s="7">
        <v>45806</v>
      </c>
      <c r="B150">
        <f t="shared" si="8"/>
        <v>2025</v>
      </c>
      <c r="C150" t="str">
        <f t="shared" si="9"/>
        <v>Q2</v>
      </c>
      <c r="D150">
        <f t="shared" si="10"/>
        <v>5</v>
      </c>
      <c r="E150" t="str">
        <f t="shared" si="11"/>
        <v>May</v>
      </c>
    </row>
    <row r="151" spans="1:5" x14ac:dyDescent="0.25">
      <c r="A151" s="7">
        <v>45807</v>
      </c>
      <c r="B151">
        <f t="shared" si="8"/>
        <v>2025</v>
      </c>
      <c r="C151" t="str">
        <f t="shared" si="9"/>
        <v>Q2</v>
      </c>
      <c r="D151">
        <f t="shared" si="10"/>
        <v>5</v>
      </c>
      <c r="E151" t="str">
        <f t="shared" si="11"/>
        <v>May</v>
      </c>
    </row>
    <row r="152" spans="1:5" x14ac:dyDescent="0.25">
      <c r="A152" s="7">
        <v>45808</v>
      </c>
      <c r="B152">
        <f t="shared" si="8"/>
        <v>2025</v>
      </c>
      <c r="C152" t="str">
        <f t="shared" si="9"/>
        <v>Q2</v>
      </c>
      <c r="D152">
        <f t="shared" si="10"/>
        <v>5</v>
      </c>
      <c r="E152" t="str">
        <f t="shared" si="11"/>
        <v>May</v>
      </c>
    </row>
    <row r="153" spans="1:5" x14ac:dyDescent="0.25">
      <c r="A153" s="7">
        <v>45809</v>
      </c>
      <c r="B153">
        <f t="shared" si="8"/>
        <v>2025</v>
      </c>
      <c r="C153" t="str">
        <f t="shared" si="9"/>
        <v>Q2</v>
      </c>
      <c r="D153">
        <f t="shared" si="10"/>
        <v>6</v>
      </c>
      <c r="E153" t="str">
        <f t="shared" si="11"/>
        <v>June</v>
      </c>
    </row>
    <row r="154" spans="1:5" x14ac:dyDescent="0.25">
      <c r="A154" s="7">
        <v>45810</v>
      </c>
      <c r="B154">
        <f t="shared" si="8"/>
        <v>2025</v>
      </c>
      <c r="C154" t="str">
        <f t="shared" si="9"/>
        <v>Q2</v>
      </c>
      <c r="D154">
        <f t="shared" si="10"/>
        <v>6</v>
      </c>
      <c r="E154" t="str">
        <f t="shared" si="11"/>
        <v>June</v>
      </c>
    </row>
    <row r="155" spans="1:5" x14ac:dyDescent="0.25">
      <c r="A155" s="7">
        <v>45811</v>
      </c>
      <c r="B155">
        <f t="shared" si="8"/>
        <v>2025</v>
      </c>
      <c r="C155" t="str">
        <f t="shared" si="9"/>
        <v>Q2</v>
      </c>
      <c r="D155">
        <f t="shared" si="10"/>
        <v>6</v>
      </c>
      <c r="E155" t="str">
        <f t="shared" si="11"/>
        <v>June</v>
      </c>
    </row>
    <row r="156" spans="1:5" x14ac:dyDescent="0.25">
      <c r="A156" s="7">
        <v>45812</v>
      </c>
      <c r="B156">
        <f t="shared" si="8"/>
        <v>2025</v>
      </c>
      <c r="C156" t="str">
        <f t="shared" si="9"/>
        <v>Q2</v>
      </c>
      <c r="D156">
        <f t="shared" si="10"/>
        <v>6</v>
      </c>
      <c r="E156" t="str">
        <f t="shared" si="11"/>
        <v>June</v>
      </c>
    </row>
    <row r="157" spans="1:5" x14ac:dyDescent="0.25">
      <c r="A157" s="7">
        <v>45813</v>
      </c>
      <c r="B157">
        <f t="shared" si="8"/>
        <v>2025</v>
      </c>
      <c r="C157" t="str">
        <f t="shared" si="9"/>
        <v>Q2</v>
      </c>
      <c r="D157">
        <f t="shared" si="10"/>
        <v>6</v>
      </c>
      <c r="E157" t="str">
        <f t="shared" si="11"/>
        <v>June</v>
      </c>
    </row>
    <row r="158" spans="1:5" x14ac:dyDescent="0.25">
      <c r="A158" s="7">
        <v>45814</v>
      </c>
      <c r="B158">
        <f t="shared" si="8"/>
        <v>2025</v>
      </c>
      <c r="C158" t="str">
        <f t="shared" si="9"/>
        <v>Q2</v>
      </c>
      <c r="D158">
        <f t="shared" si="10"/>
        <v>6</v>
      </c>
      <c r="E158" t="str">
        <f t="shared" si="11"/>
        <v>June</v>
      </c>
    </row>
    <row r="159" spans="1:5" x14ac:dyDescent="0.25">
      <c r="A159" s="7">
        <v>45815</v>
      </c>
      <c r="B159">
        <f t="shared" si="8"/>
        <v>2025</v>
      </c>
      <c r="C159" t="str">
        <f t="shared" si="9"/>
        <v>Q2</v>
      </c>
      <c r="D159">
        <f t="shared" si="10"/>
        <v>6</v>
      </c>
      <c r="E159" t="str">
        <f t="shared" si="11"/>
        <v>June</v>
      </c>
    </row>
    <row r="160" spans="1:5" x14ac:dyDescent="0.25">
      <c r="A160" s="7">
        <v>45816</v>
      </c>
      <c r="B160">
        <f t="shared" si="8"/>
        <v>2025</v>
      </c>
      <c r="C160" t="str">
        <f t="shared" si="9"/>
        <v>Q2</v>
      </c>
      <c r="D160">
        <f t="shared" si="10"/>
        <v>6</v>
      </c>
      <c r="E160" t="str">
        <f t="shared" si="11"/>
        <v>June</v>
      </c>
    </row>
    <row r="161" spans="1:5" x14ac:dyDescent="0.25">
      <c r="A161" s="7">
        <v>45817</v>
      </c>
      <c r="B161">
        <f t="shared" si="8"/>
        <v>2025</v>
      </c>
      <c r="C161" t="str">
        <f t="shared" si="9"/>
        <v>Q2</v>
      </c>
      <c r="D161">
        <f t="shared" si="10"/>
        <v>6</v>
      </c>
      <c r="E161" t="str">
        <f t="shared" si="11"/>
        <v>June</v>
      </c>
    </row>
    <row r="162" spans="1:5" x14ac:dyDescent="0.25">
      <c r="A162" s="7">
        <v>45818</v>
      </c>
      <c r="B162">
        <f t="shared" si="8"/>
        <v>2025</v>
      </c>
      <c r="C162" t="str">
        <f t="shared" si="9"/>
        <v>Q2</v>
      </c>
      <c r="D162">
        <f t="shared" si="10"/>
        <v>6</v>
      </c>
      <c r="E162" t="str">
        <f t="shared" si="11"/>
        <v>June</v>
      </c>
    </row>
    <row r="163" spans="1:5" x14ac:dyDescent="0.25">
      <c r="A163" s="7">
        <v>45819</v>
      </c>
      <c r="B163">
        <f t="shared" si="8"/>
        <v>2025</v>
      </c>
      <c r="C163" t="str">
        <f t="shared" si="9"/>
        <v>Q2</v>
      </c>
      <c r="D163">
        <f t="shared" si="10"/>
        <v>6</v>
      </c>
      <c r="E163" t="str">
        <f t="shared" si="11"/>
        <v>June</v>
      </c>
    </row>
    <row r="164" spans="1:5" x14ac:dyDescent="0.25">
      <c r="A164" s="7">
        <v>45820</v>
      </c>
      <c r="B164">
        <f t="shared" si="8"/>
        <v>2025</v>
      </c>
      <c r="C164" t="str">
        <f t="shared" si="9"/>
        <v>Q2</v>
      </c>
      <c r="D164">
        <f t="shared" si="10"/>
        <v>6</v>
      </c>
      <c r="E164" t="str">
        <f t="shared" si="11"/>
        <v>June</v>
      </c>
    </row>
    <row r="165" spans="1:5" x14ac:dyDescent="0.25">
      <c r="A165" s="7">
        <v>45821</v>
      </c>
      <c r="B165">
        <f t="shared" si="8"/>
        <v>2025</v>
      </c>
      <c r="C165" t="str">
        <f t="shared" si="9"/>
        <v>Q2</v>
      </c>
      <c r="D165">
        <f t="shared" si="10"/>
        <v>6</v>
      </c>
      <c r="E165" t="str">
        <f t="shared" si="11"/>
        <v>June</v>
      </c>
    </row>
    <row r="166" spans="1:5" x14ac:dyDescent="0.25">
      <c r="A166" s="7">
        <v>45822</v>
      </c>
      <c r="B166">
        <f t="shared" si="8"/>
        <v>2025</v>
      </c>
      <c r="C166" t="str">
        <f t="shared" si="9"/>
        <v>Q2</v>
      </c>
      <c r="D166">
        <f t="shared" si="10"/>
        <v>6</v>
      </c>
      <c r="E166" t="str">
        <f t="shared" si="11"/>
        <v>June</v>
      </c>
    </row>
    <row r="167" spans="1:5" x14ac:dyDescent="0.25">
      <c r="A167" s="7">
        <v>45823</v>
      </c>
      <c r="B167">
        <f t="shared" si="8"/>
        <v>2025</v>
      </c>
      <c r="C167" t="str">
        <f t="shared" si="9"/>
        <v>Q2</v>
      </c>
      <c r="D167">
        <f t="shared" si="10"/>
        <v>6</v>
      </c>
      <c r="E167" t="str">
        <f t="shared" si="11"/>
        <v>June</v>
      </c>
    </row>
    <row r="168" spans="1:5" x14ac:dyDescent="0.25">
      <c r="A168" s="7">
        <v>45824</v>
      </c>
      <c r="B168">
        <f t="shared" si="8"/>
        <v>2025</v>
      </c>
      <c r="C168" t="str">
        <f t="shared" si="9"/>
        <v>Q2</v>
      </c>
      <c r="D168">
        <f t="shared" si="10"/>
        <v>6</v>
      </c>
      <c r="E168" t="str">
        <f t="shared" si="11"/>
        <v>June</v>
      </c>
    </row>
    <row r="169" spans="1:5" x14ac:dyDescent="0.25">
      <c r="A169" s="7">
        <v>45825</v>
      </c>
      <c r="B169">
        <f t="shared" si="8"/>
        <v>2025</v>
      </c>
      <c r="C169" t="str">
        <f t="shared" si="9"/>
        <v>Q2</v>
      </c>
      <c r="D169">
        <f t="shared" si="10"/>
        <v>6</v>
      </c>
      <c r="E169" t="str">
        <f t="shared" si="11"/>
        <v>June</v>
      </c>
    </row>
    <row r="170" spans="1:5" x14ac:dyDescent="0.25">
      <c r="A170" s="7">
        <v>45826</v>
      </c>
      <c r="B170">
        <f t="shared" si="8"/>
        <v>2025</v>
      </c>
      <c r="C170" t="str">
        <f t="shared" si="9"/>
        <v>Q2</v>
      </c>
      <c r="D170">
        <f t="shared" si="10"/>
        <v>6</v>
      </c>
      <c r="E170" t="str">
        <f t="shared" si="11"/>
        <v>June</v>
      </c>
    </row>
    <row r="171" spans="1:5" x14ac:dyDescent="0.25">
      <c r="A171" s="7">
        <v>45827</v>
      </c>
      <c r="B171">
        <f t="shared" si="8"/>
        <v>2025</v>
      </c>
      <c r="C171" t="str">
        <f t="shared" si="9"/>
        <v>Q2</v>
      </c>
      <c r="D171">
        <f t="shared" si="10"/>
        <v>6</v>
      </c>
      <c r="E171" t="str">
        <f t="shared" si="11"/>
        <v>June</v>
      </c>
    </row>
    <row r="172" spans="1:5" x14ac:dyDescent="0.25">
      <c r="A172" s="7">
        <v>45828</v>
      </c>
      <c r="B172">
        <f t="shared" si="8"/>
        <v>2025</v>
      </c>
      <c r="C172" t="str">
        <f t="shared" si="9"/>
        <v>Q2</v>
      </c>
      <c r="D172">
        <f t="shared" si="10"/>
        <v>6</v>
      </c>
      <c r="E172" t="str">
        <f t="shared" si="11"/>
        <v>June</v>
      </c>
    </row>
    <row r="173" spans="1:5" x14ac:dyDescent="0.25">
      <c r="A173" s="7">
        <v>45829</v>
      </c>
      <c r="B173">
        <f t="shared" si="8"/>
        <v>2025</v>
      </c>
      <c r="C173" t="str">
        <f t="shared" si="9"/>
        <v>Q2</v>
      </c>
      <c r="D173">
        <f t="shared" si="10"/>
        <v>6</v>
      </c>
      <c r="E173" t="str">
        <f t="shared" si="11"/>
        <v>June</v>
      </c>
    </row>
    <row r="174" spans="1:5" x14ac:dyDescent="0.25">
      <c r="A174" s="7">
        <v>45830</v>
      </c>
      <c r="B174">
        <f t="shared" si="8"/>
        <v>2025</v>
      </c>
      <c r="C174" t="str">
        <f t="shared" si="9"/>
        <v>Q2</v>
      </c>
      <c r="D174">
        <f t="shared" si="10"/>
        <v>6</v>
      </c>
      <c r="E174" t="str">
        <f t="shared" si="11"/>
        <v>June</v>
      </c>
    </row>
    <row r="175" spans="1:5" x14ac:dyDescent="0.25">
      <c r="A175" s="7">
        <v>45831</v>
      </c>
      <c r="B175">
        <f t="shared" si="8"/>
        <v>2025</v>
      </c>
      <c r="C175" t="str">
        <f t="shared" si="9"/>
        <v>Q2</v>
      </c>
      <c r="D175">
        <f t="shared" si="10"/>
        <v>6</v>
      </c>
      <c r="E175" t="str">
        <f t="shared" si="11"/>
        <v>June</v>
      </c>
    </row>
    <row r="176" spans="1:5" x14ac:dyDescent="0.25">
      <c r="A176" s="7">
        <v>45832</v>
      </c>
      <c r="B176">
        <f t="shared" si="8"/>
        <v>2025</v>
      </c>
      <c r="C176" t="str">
        <f t="shared" si="9"/>
        <v>Q2</v>
      </c>
      <c r="D176">
        <f t="shared" si="10"/>
        <v>6</v>
      </c>
      <c r="E176" t="str">
        <f t="shared" si="11"/>
        <v>June</v>
      </c>
    </row>
    <row r="177" spans="1:5" x14ac:dyDescent="0.25">
      <c r="A177" s="7">
        <v>45833</v>
      </c>
      <c r="B177">
        <f t="shared" si="8"/>
        <v>2025</v>
      </c>
      <c r="C177" t="str">
        <f t="shared" si="9"/>
        <v>Q2</v>
      </c>
      <c r="D177">
        <f t="shared" si="10"/>
        <v>6</v>
      </c>
      <c r="E177" t="str">
        <f t="shared" si="11"/>
        <v>June</v>
      </c>
    </row>
    <row r="178" spans="1:5" x14ac:dyDescent="0.25">
      <c r="A178" s="7">
        <v>45834</v>
      </c>
      <c r="B178">
        <f t="shared" si="8"/>
        <v>2025</v>
      </c>
      <c r="C178" t="str">
        <f t="shared" si="9"/>
        <v>Q2</v>
      </c>
      <c r="D178">
        <f t="shared" si="10"/>
        <v>6</v>
      </c>
      <c r="E178" t="str">
        <f t="shared" si="11"/>
        <v>June</v>
      </c>
    </row>
    <row r="179" spans="1:5" x14ac:dyDescent="0.25">
      <c r="A179" s="7">
        <v>45835</v>
      </c>
      <c r="B179">
        <f t="shared" si="8"/>
        <v>2025</v>
      </c>
      <c r="C179" t="str">
        <f t="shared" si="9"/>
        <v>Q2</v>
      </c>
      <c r="D179">
        <f t="shared" si="10"/>
        <v>6</v>
      </c>
      <c r="E179" t="str">
        <f t="shared" si="11"/>
        <v>June</v>
      </c>
    </row>
    <row r="180" spans="1:5" x14ac:dyDescent="0.25">
      <c r="A180" s="7">
        <v>45836</v>
      </c>
      <c r="B180">
        <f t="shared" si="8"/>
        <v>2025</v>
      </c>
      <c r="C180" t="str">
        <f t="shared" si="9"/>
        <v>Q2</v>
      </c>
      <c r="D180">
        <f t="shared" si="10"/>
        <v>6</v>
      </c>
      <c r="E180" t="str">
        <f t="shared" si="11"/>
        <v>June</v>
      </c>
    </row>
    <row r="181" spans="1:5" x14ac:dyDescent="0.25">
      <c r="A181" s="7">
        <v>45837</v>
      </c>
      <c r="B181">
        <f t="shared" si="8"/>
        <v>2025</v>
      </c>
      <c r="C181" t="str">
        <f t="shared" si="9"/>
        <v>Q2</v>
      </c>
      <c r="D181">
        <f t="shared" si="10"/>
        <v>6</v>
      </c>
      <c r="E181" t="str">
        <f t="shared" si="11"/>
        <v>June</v>
      </c>
    </row>
    <row r="182" spans="1:5" x14ac:dyDescent="0.25">
      <c r="A182" s="7">
        <v>45838</v>
      </c>
      <c r="B182">
        <f t="shared" si="8"/>
        <v>2025</v>
      </c>
      <c r="C182" t="str">
        <f t="shared" si="9"/>
        <v>Q2</v>
      </c>
      <c r="D182">
        <f t="shared" si="10"/>
        <v>6</v>
      </c>
      <c r="E182" t="str">
        <f t="shared" si="11"/>
        <v>June</v>
      </c>
    </row>
    <row r="183" spans="1:5" x14ac:dyDescent="0.25">
      <c r="A183" s="7">
        <v>45839</v>
      </c>
      <c r="B183">
        <f t="shared" si="8"/>
        <v>2025</v>
      </c>
      <c r="C183" t="str">
        <f t="shared" si="9"/>
        <v>Q3</v>
      </c>
      <c r="D183">
        <f t="shared" si="10"/>
        <v>7</v>
      </c>
      <c r="E183" t="str">
        <f t="shared" si="11"/>
        <v>July</v>
      </c>
    </row>
    <row r="184" spans="1:5" x14ac:dyDescent="0.25">
      <c r="A184" s="7">
        <v>45840</v>
      </c>
      <c r="B184">
        <f t="shared" si="8"/>
        <v>2025</v>
      </c>
      <c r="C184" t="str">
        <f t="shared" si="9"/>
        <v>Q3</v>
      </c>
      <c r="D184">
        <f t="shared" si="10"/>
        <v>7</v>
      </c>
      <c r="E184" t="str">
        <f t="shared" si="11"/>
        <v>July</v>
      </c>
    </row>
    <row r="185" spans="1:5" x14ac:dyDescent="0.25">
      <c r="A185" s="7">
        <v>45841</v>
      </c>
      <c r="B185">
        <f t="shared" si="8"/>
        <v>2025</v>
      </c>
      <c r="C185" t="str">
        <f t="shared" si="9"/>
        <v>Q3</v>
      </c>
      <c r="D185">
        <f t="shared" si="10"/>
        <v>7</v>
      </c>
      <c r="E185" t="str">
        <f t="shared" si="11"/>
        <v>July</v>
      </c>
    </row>
    <row r="186" spans="1:5" x14ac:dyDescent="0.25">
      <c r="A186" s="7">
        <v>45842</v>
      </c>
      <c r="B186">
        <f t="shared" si="8"/>
        <v>2025</v>
      </c>
      <c r="C186" t="str">
        <f t="shared" si="9"/>
        <v>Q3</v>
      </c>
      <c r="D186">
        <f t="shared" si="10"/>
        <v>7</v>
      </c>
      <c r="E186" t="str">
        <f t="shared" si="11"/>
        <v>July</v>
      </c>
    </row>
    <row r="187" spans="1:5" x14ac:dyDescent="0.25">
      <c r="A187" s="7">
        <v>45843</v>
      </c>
      <c r="B187">
        <f t="shared" si="8"/>
        <v>2025</v>
      </c>
      <c r="C187" t="str">
        <f t="shared" si="9"/>
        <v>Q3</v>
      </c>
      <c r="D187">
        <f t="shared" si="10"/>
        <v>7</v>
      </c>
      <c r="E187" t="str">
        <f t="shared" si="11"/>
        <v>July</v>
      </c>
    </row>
    <row r="188" spans="1:5" x14ac:dyDescent="0.25">
      <c r="A188" s="7">
        <v>45844</v>
      </c>
      <c r="B188">
        <f t="shared" si="8"/>
        <v>2025</v>
      </c>
      <c r="C188" t="str">
        <f t="shared" si="9"/>
        <v>Q3</v>
      </c>
      <c r="D188">
        <f t="shared" si="10"/>
        <v>7</v>
      </c>
      <c r="E188" t="str">
        <f t="shared" si="11"/>
        <v>July</v>
      </c>
    </row>
    <row r="189" spans="1:5" x14ac:dyDescent="0.25">
      <c r="A189" s="7">
        <v>45845</v>
      </c>
      <c r="B189">
        <f t="shared" si="8"/>
        <v>2025</v>
      </c>
      <c r="C189" t="str">
        <f t="shared" si="9"/>
        <v>Q3</v>
      </c>
      <c r="D189">
        <f t="shared" si="10"/>
        <v>7</v>
      </c>
      <c r="E189" t="str">
        <f t="shared" si="11"/>
        <v>July</v>
      </c>
    </row>
    <row r="190" spans="1:5" x14ac:dyDescent="0.25">
      <c r="A190" s="7">
        <v>45846</v>
      </c>
      <c r="B190">
        <f t="shared" si="8"/>
        <v>2025</v>
      </c>
      <c r="C190" t="str">
        <f t="shared" si="9"/>
        <v>Q3</v>
      </c>
      <c r="D190">
        <f t="shared" si="10"/>
        <v>7</v>
      </c>
      <c r="E190" t="str">
        <f t="shared" si="11"/>
        <v>July</v>
      </c>
    </row>
    <row r="191" spans="1:5" x14ac:dyDescent="0.25">
      <c r="A191" s="7">
        <v>45847</v>
      </c>
      <c r="B191">
        <f t="shared" si="8"/>
        <v>2025</v>
      </c>
      <c r="C191" t="str">
        <f t="shared" si="9"/>
        <v>Q3</v>
      </c>
      <c r="D191">
        <f t="shared" si="10"/>
        <v>7</v>
      </c>
      <c r="E191" t="str">
        <f t="shared" si="11"/>
        <v>July</v>
      </c>
    </row>
    <row r="192" spans="1:5" x14ac:dyDescent="0.25">
      <c r="A192" s="7">
        <v>45848</v>
      </c>
      <c r="B192">
        <f t="shared" si="8"/>
        <v>2025</v>
      </c>
      <c r="C192" t="str">
        <f t="shared" si="9"/>
        <v>Q3</v>
      </c>
      <c r="D192">
        <f t="shared" si="10"/>
        <v>7</v>
      </c>
      <c r="E192" t="str">
        <f t="shared" si="11"/>
        <v>July</v>
      </c>
    </row>
    <row r="193" spans="1:5" x14ac:dyDescent="0.25">
      <c r="A193" s="7">
        <v>45849</v>
      </c>
      <c r="B193">
        <f t="shared" si="8"/>
        <v>2025</v>
      </c>
      <c r="C193" t="str">
        <f t="shared" si="9"/>
        <v>Q3</v>
      </c>
      <c r="D193">
        <f t="shared" si="10"/>
        <v>7</v>
      </c>
      <c r="E193" t="str">
        <f t="shared" si="11"/>
        <v>July</v>
      </c>
    </row>
    <row r="194" spans="1:5" x14ac:dyDescent="0.25">
      <c r="A194" s="7">
        <v>45850</v>
      </c>
      <c r="B194">
        <f t="shared" si="8"/>
        <v>2025</v>
      </c>
      <c r="C194" t="str">
        <f t="shared" si="9"/>
        <v>Q3</v>
      </c>
      <c r="D194">
        <f t="shared" si="10"/>
        <v>7</v>
      </c>
      <c r="E194" t="str">
        <f t="shared" si="11"/>
        <v>July</v>
      </c>
    </row>
    <row r="195" spans="1:5" x14ac:dyDescent="0.25">
      <c r="A195" s="7">
        <v>45851</v>
      </c>
      <c r="B195">
        <f t="shared" ref="B195:B258" si="12">YEAR(A195)</f>
        <v>2025</v>
      </c>
      <c r="C195" t="str">
        <f t="shared" ref="C195:C258" si="13">"Q"&amp;ROUNDUP(MONTH(A195)/3,0)</f>
        <v>Q3</v>
      </c>
      <c r="D195">
        <f t="shared" ref="D195:D258" si="14">MONTH(A195)</f>
        <v>7</v>
      </c>
      <c r="E195" t="str">
        <f t="shared" ref="E195:E258" si="15">TEXT(A195,"mmmm")</f>
        <v>July</v>
      </c>
    </row>
    <row r="196" spans="1:5" x14ac:dyDescent="0.25">
      <c r="A196" s="7">
        <v>45852</v>
      </c>
      <c r="B196">
        <f t="shared" si="12"/>
        <v>2025</v>
      </c>
      <c r="C196" t="str">
        <f t="shared" si="13"/>
        <v>Q3</v>
      </c>
      <c r="D196">
        <f t="shared" si="14"/>
        <v>7</v>
      </c>
      <c r="E196" t="str">
        <f t="shared" si="15"/>
        <v>July</v>
      </c>
    </row>
    <row r="197" spans="1:5" x14ac:dyDescent="0.25">
      <c r="A197" s="7">
        <v>45853</v>
      </c>
      <c r="B197">
        <f t="shared" si="12"/>
        <v>2025</v>
      </c>
      <c r="C197" t="str">
        <f t="shared" si="13"/>
        <v>Q3</v>
      </c>
      <c r="D197">
        <f t="shared" si="14"/>
        <v>7</v>
      </c>
      <c r="E197" t="str">
        <f t="shared" si="15"/>
        <v>July</v>
      </c>
    </row>
    <row r="198" spans="1:5" x14ac:dyDescent="0.25">
      <c r="A198" s="7">
        <v>45854</v>
      </c>
      <c r="B198">
        <f t="shared" si="12"/>
        <v>2025</v>
      </c>
      <c r="C198" t="str">
        <f t="shared" si="13"/>
        <v>Q3</v>
      </c>
      <c r="D198">
        <f t="shared" si="14"/>
        <v>7</v>
      </c>
      <c r="E198" t="str">
        <f t="shared" si="15"/>
        <v>July</v>
      </c>
    </row>
    <row r="199" spans="1:5" x14ac:dyDescent="0.25">
      <c r="A199" s="7">
        <v>45855</v>
      </c>
      <c r="B199">
        <f t="shared" si="12"/>
        <v>2025</v>
      </c>
      <c r="C199" t="str">
        <f t="shared" si="13"/>
        <v>Q3</v>
      </c>
      <c r="D199">
        <f t="shared" si="14"/>
        <v>7</v>
      </c>
      <c r="E199" t="str">
        <f t="shared" si="15"/>
        <v>July</v>
      </c>
    </row>
    <row r="200" spans="1:5" x14ac:dyDescent="0.25">
      <c r="A200" s="7">
        <v>45856</v>
      </c>
      <c r="B200">
        <f t="shared" si="12"/>
        <v>2025</v>
      </c>
      <c r="C200" t="str">
        <f t="shared" si="13"/>
        <v>Q3</v>
      </c>
      <c r="D200">
        <f t="shared" si="14"/>
        <v>7</v>
      </c>
      <c r="E200" t="str">
        <f t="shared" si="15"/>
        <v>July</v>
      </c>
    </row>
    <row r="201" spans="1:5" x14ac:dyDescent="0.25">
      <c r="A201" s="7">
        <v>45857</v>
      </c>
      <c r="B201">
        <f t="shared" si="12"/>
        <v>2025</v>
      </c>
      <c r="C201" t="str">
        <f t="shared" si="13"/>
        <v>Q3</v>
      </c>
      <c r="D201">
        <f t="shared" si="14"/>
        <v>7</v>
      </c>
      <c r="E201" t="str">
        <f t="shared" si="15"/>
        <v>July</v>
      </c>
    </row>
    <row r="202" spans="1:5" x14ac:dyDescent="0.25">
      <c r="A202" s="7">
        <v>45858</v>
      </c>
      <c r="B202">
        <f t="shared" si="12"/>
        <v>2025</v>
      </c>
      <c r="C202" t="str">
        <f t="shared" si="13"/>
        <v>Q3</v>
      </c>
      <c r="D202">
        <f t="shared" si="14"/>
        <v>7</v>
      </c>
      <c r="E202" t="str">
        <f t="shared" si="15"/>
        <v>July</v>
      </c>
    </row>
    <row r="203" spans="1:5" x14ac:dyDescent="0.25">
      <c r="A203" s="7">
        <v>45859</v>
      </c>
      <c r="B203">
        <f t="shared" si="12"/>
        <v>2025</v>
      </c>
      <c r="C203" t="str">
        <f t="shared" si="13"/>
        <v>Q3</v>
      </c>
      <c r="D203">
        <f t="shared" si="14"/>
        <v>7</v>
      </c>
      <c r="E203" t="str">
        <f t="shared" si="15"/>
        <v>July</v>
      </c>
    </row>
    <row r="204" spans="1:5" x14ac:dyDescent="0.25">
      <c r="A204" s="7">
        <v>45860</v>
      </c>
      <c r="B204">
        <f t="shared" si="12"/>
        <v>2025</v>
      </c>
      <c r="C204" t="str">
        <f t="shared" si="13"/>
        <v>Q3</v>
      </c>
      <c r="D204">
        <f t="shared" si="14"/>
        <v>7</v>
      </c>
      <c r="E204" t="str">
        <f t="shared" si="15"/>
        <v>July</v>
      </c>
    </row>
    <row r="205" spans="1:5" x14ac:dyDescent="0.25">
      <c r="A205" s="7">
        <v>45861</v>
      </c>
      <c r="B205">
        <f t="shared" si="12"/>
        <v>2025</v>
      </c>
      <c r="C205" t="str">
        <f t="shared" si="13"/>
        <v>Q3</v>
      </c>
      <c r="D205">
        <f t="shared" si="14"/>
        <v>7</v>
      </c>
      <c r="E205" t="str">
        <f t="shared" si="15"/>
        <v>July</v>
      </c>
    </row>
    <row r="206" spans="1:5" x14ac:dyDescent="0.25">
      <c r="A206" s="7">
        <v>45862</v>
      </c>
      <c r="B206">
        <f t="shared" si="12"/>
        <v>2025</v>
      </c>
      <c r="C206" t="str">
        <f t="shared" si="13"/>
        <v>Q3</v>
      </c>
      <c r="D206">
        <f t="shared" si="14"/>
        <v>7</v>
      </c>
      <c r="E206" t="str">
        <f t="shared" si="15"/>
        <v>July</v>
      </c>
    </row>
    <row r="207" spans="1:5" x14ac:dyDescent="0.25">
      <c r="A207" s="7">
        <v>45863</v>
      </c>
      <c r="B207">
        <f t="shared" si="12"/>
        <v>2025</v>
      </c>
      <c r="C207" t="str">
        <f t="shared" si="13"/>
        <v>Q3</v>
      </c>
      <c r="D207">
        <f t="shared" si="14"/>
        <v>7</v>
      </c>
      <c r="E207" t="str">
        <f t="shared" si="15"/>
        <v>July</v>
      </c>
    </row>
    <row r="208" spans="1:5" x14ac:dyDescent="0.25">
      <c r="A208" s="7">
        <v>45864</v>
      </c>
      <c r="B208">
        <f t="shared" si="12"/>
        <v>2025</v>
      </c>
      <c r="C208" t="str">
        <f t="shared" si="13"/>
        <v>Q3</v>
      </c>
      <c r="D208">
        <f t="shared" si="14"/>
        <v>7</v>
      </c>
      <c r="E208" t="str">
        <f t="shared" si="15"/>
        <v>July</v>
      </c>
    </row>
    <row r="209" spans="1:5" x14ac:dyDescent="0.25">
      <c r="A209" s="7">
        <v>45865</v>
      </c>
      <c r="B209">
        <f t="shared" si="12"/>
        <v>2025</v>
      </c>
      <c r="C209" t="str">
        <f t="shared" si="13"/>
        <v>Q3</v>
      </c>
      <c r="D209">
        <f t="shared" si="14"/>
        <v>7</v>
      </c>
      <c r="E209" t="str">
        <f t="shared" si="15"/>
        <v>July</v>
      </c>
    </row>
    <row r="210" spans="1:5" x14ac:dyDescent="0.25">
      <c r="A210" s="7">
        <v>45866</v>
      </c>
      <c r="B210">
        <f t="shared" si="12"/>
        <v>2025</v>
      </c>
      <c r="C210" t="str">
        <f t="shared" si="13"/>
        <v>Q3</v>
      </c>
      <c r="D210">
        <f t="shared" si="14"/>
        <v>7</v>
      </c>
      <c r="E210" t="str">
        <f t="shared" si="15"/>
        <v>July</v>
      </c>
    </row>
    <row r="211" spans="1:5" x14ac:dyDescent="0.25">
      <c r="A211" s="7">
        <v>45867</v>
      </c>
      <c r="B211">
        <f t="shared" si="12"/>
        <v>2025</v>
      </c>
      <c r="C211" t="str">
        <f t="shared" si="13"/>
        <v>Q3</v>
      </c>
      <c r="D211">
        <f t="shared" si="14"/>
        <v>7</v>
      </c>
      <c r="E211" t="str">
        <f t="shared" si="15"/>
        <v>July</v>
      </c>
    </row>
    <row r="212" spans="1:5" x14ac:dyDescent="0.25">
      <c r="A212" s="7">
        <v>45868</v>
      </c>
      <c r="B212">
        <f t="shared" si="12"/>
        <v>2025</v>
      </c>
      <c r="C212" t="str">
        <f t="shared" si="13"/>
        <v>Q3</v>
      </c>
      <c r="D212">
        <f t="shared" si="14"/>
        <v>7</v>
      </c>
      <c r="E212" t="str">
        <f t="shared" si="15"/>
        <v>July</v>
      </c>
    </row>
    <row r="213" spans="1:5" x14ac:dyDescent="0.25">
      <c r="A213" s="7">
        <v>45869</v>
      </c>
      <c r="B213">
        <f t="shared" si="12"/>
        <v>2025</v>
      </c>
      <c r="C213" t="str">
        <f t="shared" si="13"/>
        <v>Q3</v>
      </c>
      <c r="D213">
        <f t="shared" si="14"/>
        <v>7</v>
      </c>
      <c r="E213" t="str">
        <f t="shared" si="15"/>
        <v>July</v>
      </c>
    </row>
    <row r="214" spans="1:5" x14ac:dyDescent="0.25">
      <c r="A214" s="7">
        <v>45870</v>
      </c>
      <c r="B214">
        <f t="shared" si="12"/>
        <v>2025</v>
      </c>
      <c r="C214" t="str">
        <f t="shared" si="13"/>
        <v>Q3</v>
      </c>
      <c r="D214">
        <f t="shared" si="14"/>
        <v>8</v>
      </c>
      <c r="E214" t="str">
        <f t="shared" si="15"/>
        <v>August</v>
      </c>
    </row>
    <row r="215" spans="1:5" x14ac:dyDescent="0.25">
      <c r="A215" s="7">
        <v>45871</v>
      </c>
      <c r="B215">
        <f t="shared" si="12"/>
        <v>2025</v>
      </c>
      <c r="C215" t="str">
        <f t="shared" si="13"/>
        <v>Q3</v>
      </c>
      <c r="D215">
        <f t="shared" si="14"/>
        <v>8</v>
      </c>
      <c r="E215" t="str">
        <f t="shared" si="15"/>
        <v>August</v>
      </c>
    </row>
    <row r="216" spans="1:5" x14ac:dyDescent="0.25">
      <c r="A216" s="7">
        <v>45872</v>
      </c>
      <c r="B216">
        <f t="shared" si="12"/>
        <v>2025</v>
      </c>
      <c r="C216" t="str">
        <f t="shared" si="13"/>
        <v>Q3</v>
      </c>
      <c r="D216">
        <f t="shared" si="14"/>
        <v>8</v>
      </c>
      <c r="E216" t="str">
        <f t="shared" si="15"/>
        <v>August</v>
      </c>
    </row>
    <row r="217" spans="1:5" x14ac:dyDescent="0.25">
      <c r="A217" s="7">
        <v>45873</v>
      </c>
      <c r="B217">
        <f t="shared" si="12"/>
        <v>2025</v>
      </c>
      <c r="C217" t="str">
        <f t="shared" si="13"/>
        <v>Q3</v>
      </c>
      <c r="D217">
        <f t="shared" si="14"/>
        <v>8</v>
      </c>
      <c r="E217" t="str">
        <f t="shared" si="15"/>
        <v>August</v>
      </c>
    </row>
    <row r="218" spans="1:5" x14ac:dyDescent="0.25">
      <c r="A218" s="7">
        <v>45874</v>
      </c>
      <c r="B218">
        <f t="shared" si="12"/>
        <v>2025</v>
      </c>
      <c r="C218" t="str">
        <f t="shared" si="13"/>
        <v>Q3</v>
      </c>
      <c r="D218">
        <f t="shared" si="14"/>
        <v>8</v>
      </c>
      <c r="E218" t="str">
        <f t="shared" si="15"/>
        <v>August</v>
      </c>
    </row>
    <row r="219" spans="1:5" x14ac:dyDescent="0.25">
      <c r="A219" s="7">
        <v>45875</v>
      </c>
      <c r="B219">
        <f t="shared" si="12"/>
        <v>2025</v>
      </c>
      <c r="C219" t="str">
        <f t="shared" si="13"/>
        <v>Q3</v>
      </c>
      <c r="D219">
        <f t="shared" si="14"/>
        <v>8</v>
      </c>
      <c r="E219" t="str">
        <f t="shared" si="15"/>
        <v>August</v>
      </c>
    </row>
    <row r="220" spans="1:5" x14ac:dyDescent="0.25">
      <c r="A220" s="7">
        <v>45876</v>
      </c>
      <c r="B220">
        <f t="shared" si="12"/>
        <v>2025</v>
      </c>
      <c r="C220" t="str">
        <f t="shared" si="13"/>
        <v>Q3</v>
      </c>
      <c r="D220">
        <f t="shared" si="14"/>
        <v>8</v>
      </c>
      <c r="E220" t="str">
        <f t="shared" si="15"/>
        <v>August</v>
      </c>
    </row>
    <row r="221" spans="1:5" x14ac:dyDescent="0.25">
      <c r="A221" s="7">
        <v>45877</v>
      </c>
      <c r="B221">
        <f t="shared" si="12"/>
        <v>2025</v>
      </c>
      <c r="C221" t="str">
        <f t="shared" si="13"/>
        <v>Q3</v>
      </c>
      <c r="D221">
        <f t="shared" si="14"/>
        <v>8</v>
      </c>
      <c r="E221" t="str">
        <f t="shared" si="15"/>
        <v>August</v>
      </c>
    </row>
    <row r="222" spans="1:5" x14ac:dyDescent="0.25">
      <c r="A222" s="7">
        <v>45878</v>
      </c>
      <c r="B222">
        <f t="shared" si="12"/>
        <v>2025</v>
      </c>
      <c r="C222" t="str">
        <f t="shared" si="13"/>
        <v>Q3</v>
      </c>
      <c r="D222">
        <f t="shared" si="14"/>
        <v>8</v>
      </c>
      <c r="E222" t="str">
        <f t="shared" si="15"/>
        <v>August</v>
      </c>
    </row>
    <row r="223" spans="1:5" x14ac:dyDescent="0.25">
      <c r="A223" s="7">
        <v>45879</v>
      </c>
      <c r="B223">
        <f t="shared" si="12"/>
        <v>2025</v>
      </c>
      <c r="C223" t="str">
        <f t="shared" si="13"/>
        <v>Q3</v>
      </c>
      <c r="D223">
        <f t="shared" si="14"/>
        <v>8</v>
      </c>
      <c r="E223" t="str">
        <f t="shared" si="15"/>
        <v>August</v>
      </c>
    </row>
    <row r="224" spans="1:5" x14ac:dyDescent="0.25">
      <c r="A224" s="7">
        <v>45880</v>
      </c>
      <c r="B224">
        <f t="shared" si="12"/>
        <v>2025</v>
      </c>
      <c r="C224" t="str">
        <f t="shared" si="13"/>
        <v>Q3</v>
      </c>
      <c r="D224">
        <f t="shared" si="14"/>
        <v>8</v>
      </c>
      <c r="E224" t="str">
        <f t="shared" si="15"/>
        <v>August</v>
      </c>
    </row>
    <row r="225" spans="1:5" x14ac:dyDescent="0.25">
      <c r="A225" s="7">
        <v>45881</v>
      </c>
      <c r="B225">
        <f t="shared" si="12"/>
        <v>2025</v>
      </c>
      <c r="C225" t="str">
        <f t="shared" si="13"/>
        <v>Q3</v>
      </c>
      <c r="D225">
        <f t="shared" si="14"/>
        <v>8</v>
      </c>
      <c r="E225" t="str">
        <f t="shared" si="15"/>
        <v>August</v>
      </c>
    </row>
    <row r="226" spans="1:5" x14ac:dyDescent="0.25">
      <c r="A226" s="7">
        <v>45882</v>
      </c>
      <c r="B226">
        <f t="shared" si="12"/>
        <v>2025</v>
      </c>
      <c r="C226" t="str">
        <f t="shared" si="13"/>
        <v>Q3</v>
      </c>
      <c r="D226">
        <f t="shared" si="14"/>
        <v>8</v>
      </c>
      <c r="E226" t="str">
        <f t="shared" si="15"/>
        <v>August</v>
      </c>
    </row>
    <row r="227" spans="1:5" x14ac:dyDescent="0.25">
      <c r="A227" s="7">
        <v>45883</v>
      </c>
      <c r="B227">
        <f t="shared" si="12"/>
        <v>2025</v>
      </c>
      <c r="C227" t="str">
        <f t="shared" si="13"/>
        <v>Q3</v>
      </c>
      <c r="D227">
        <f t="shared" si="14"/>
        <v>8</v>
      </c>
      <c r="E227" t="str">
        <f t="shared" si="15"/>
        <v>August</v>
      </c>
    </row>
    <row r="228" spans="1:5" x14ac:dyDescent="0.25">
      <c r="A228" s="7">
        <v>45884</v>
      </c>
      <c r="B228">
        <f t="shared" si="12"/>
        <v>2025</v>
      </c>
      <c r="C228" t="str">
        <f t="shared" si="13"/>
        <v>Q3</v>
      </c>
      <c r="D228">
        <f t="shared" si="14"/>
        <v>8</v>
      </c>
      <c r="E228" t="str">
        <f t="shared" si="15"/>
        <v>August</v>
      </c>
    </row>
    <row r="229" spans="1:5" x14ac:dyDescent="0.25">
      <c r="A229" s="7">
        <v>45885</v>
      </c>
      <c r="B229">
        <f t="shared" si="12"/>
        <v>2025</v>
      </c>
      <c r="C229" t="str">
        <f t="shared" si="13"/>
        <v>Q3</v>
      </c>
      <c r="D229">
        <f t="shared" si="14"/>
        <v>8</v>
      </c>
      <c r="E229" t="str">
        <f t="shared" si="15"/>
        <v>August</v>
      </c>
    </row>
    <row r="230" spans="1:5" x14ac:dyDescent="0.25">
      <c r="A230" s="7">
        <v>45886</v>
      </c>
      <c r="B230">
        <f t="shared" si="12"/>
        <v>2025</v>
      </c>
      <c r="C230" t="str">
        <f t="shared" si="13"/>
        <v>Q3</v>
      </c>
      <c r="D230">
        <f t="shared" si="14"/>
        <v>8</v>
      </c>
      <c r="E230" t="str">
        <f t="shared" si="15"/>
        <v>August</v>
      </c>
    </row>
    <row r="231" spans="1:5" x14ac:dyDescent="0.25">
      <c r="A231" s="7">
        <v>45887</v>
      </c>
      <c r="B231">
        <f t="shared" si="12"/>
        <v>2025</v>
      </c>
      <c r="C231" t="str">
        <f t="shared" si="13"/>
        <v>Q3</v>
      </c>
      <c r="D231">
        <f t="shared" si="14"/>
        <v>8</v>
      </c>
      <c r="E231" t="str">
        <f t="shared" si="15"/>
        <v>August</v>
      </c>
    </row>
    <row r="232" spans="1:5" x14ac:dyDescent="0.25">
      <c r="A232" s="7">
        <v>45888</v>
      </c>
      <c r="B232">
        <f t="shared" si="12"/>
        <v>2025</v>
      </c>
      <c r="C232" t="str">
        <f t="shared" si="13"/>
        <v>Q3</v>
      </c>
      <c r="D232">
        <f t="shared" si="14"/>
        <v>8</v>
      </c>
      <c r="E232" t="str">
        <f t="shared" si="15"/>
        <v>August</v>
      </c>
    </row>
    <row r="233" spans="1:5" x14ac:dyDescent="0.25">
      <c r="A233" s="7">
        <v>45889</v>
      </c>
      <c r="B233">
        <f t="shared" si="12"/>
        <v>2025</v>
      </c>
      <c r="C233" t="str">
        <f t="shared" si="13"/>
        <v>Q3</v>
      </c>
      <c r="D233">
        <f t="shared" si="14"/>
        <v>8</v>
      </c>
      <c r="E233" t="str">
        <f t="shared" si="15"/>
        <v>August</v>
      </c>
    </row>
    <row r="234" spans="1:5" x14ac:dyDescent="0.25">
      <c r="A234" s="7">
        <v>45890</v>
      </c>
      <c r="B234">
        <f t="shared" si="12"/>
        <v>2025</v>
      </c>
      <c r="C234" t="str">
        <f t="shared" si="13"/>
        <v>Q3</v>
      </c>
      <c r="D234">
        <f t="shared" si="14"/>
        <v>8</v>
      </c>
      <c r="E234" t="str">
        <f t="shared" si="15"/>
        <v>August</v>
      </c>
    </row>
    <row r="235" spans="1:5" x14ac:dyDescent="0.25">
      <c r="A235" s="7">
        <v>45891</v>
      </c>
      <c r="B235">
        <f t="shared" si="12"/>
        <v>2025</v>
      </c>
      <c r="C235" t="str">
        <f t="shared" si="13"/>
        <v>Q3</v>
      </c>
      <c r="D235">
        <f t="shared" si="14"/>
        <v>8</v>
      </c>
      <c r="E235" t="str">
        <f t="shared" si="15"/>
        <v>August</v>
      </c>
    </row>
    <row r="236" spans="1:5" x14ac:dyDescent="0.25">
      <c r="A236" s="7">
        <v>45892</v>
      </c>
      <c r="B236">
        <f t="shared" si="12"/>
        <v>2025</v>
      </c>
      <c r="C236" t="str">
        <f t="shared" si="13"/>
        <v>Q3</v>
      </c>
      <c r="D236">
        <f t="shared" si="14"/>
        <v>8</v>
      </c>
      <c r="E236" t="str">
        <f t="shared" si="15"/>
        <v>August</v>
      </c>
    </row>
    <row r="237" spans="1:5" x14ac:dyDescent="0.25">
      <c r="A237" s="7">
        <v>45893</v>
      </c>
      <c r="B237">
        <f t="shared" si="12"/>
        <v>2025</v>
      </c>
      <c r="C237" t="str">
        <f t="shared" si="13"/>
        <v>Q3</v>
      </c>
      <c r="D237">
        <f t="shared" si="14"/>
        <v>8</v>
      </c>
      <c r="E237" t="str">
        <f t="shared" si="15"/>
        <v>August</v>
      </c>
    </row>
    <row r="238" spans="1:5" x14ac:dyDescent="0.25">
      <c r="A238" s="7">
        <v>45894</v>
      </c>
      <c r="B238">
        <f t="shared" si="12"/>
        <v>2025</v>
      </c>
      <c r="C238" t="str">
        <f t="shared" si="13"/>
        <v>Q3</v>
      </c>
      <c r="D238">
        <f t="shared" si="14"/>
        <v>8</v>
      </c>
      <c r="E238" t="str">
        <f t="shared" si="15"/>
        <v>August</v>
      </c>
    </row>
    <row r="239" spans="1:5" x14ac:dyDescent="0.25">
      <c r="A239" s="7">
        <v>45895</v>
      </c>
      <c r="B239">
        <f t="shared" si="12"/>
        <v>2025</v>
      </c>
      <c r="C239" t="str">
        <f t="shared" si="13"/>
        <v>Q3</v>
      </c>
      <c r="D239">
        <f t="shared" si="14"/>
        <v>8</v>
      </c>
      <c r="E239" t="str">
        <f t="shared" si="15"/>
        <v>August</v>
      </c>
    </row>
    <row r="240" spans="1:5" x14ac:dyDescent="0.25">
      <c r="A240" s="7">
        <v>45896</v>
      </c>
      <c r="B240">
        <f t="shared" si="12"/>
        <v>2025</v>
      </c>
      <c r="C240" t="str">
        <f t="shared" si="13"/>
        <v>Q3</v>
      </c>
      <c r="D240">
        <f t="shared" si="14"/>
        <v>8</v>
      </c>
      <c r="E240" t="str">
        <f t="shared" si="15"/>
        <v>August</v>
      </c>
    </row>
    <row r="241" spans="1:5" x14ac:dyDescent="0.25">
      <c r="A241" s="7">
        <v>45897</v>
      </c>
      <c r="B241">
        <f t="shared" si="12"/>
        <v>2025</v>
      </c>
      <c r="C241" t="str">
        <f t="shared" si="13"/>
        <v>Q3</v>
      </c>
      <c r="D241">
        <f t="shared" si="14"/>
        <v>8</v>
      </c>
      <c r="E241" t="str">
        <f t="shared" si="15"/>
        <v>August</v>
      </c>
    </row>
    <row r="242" spans="1:5" x14ac:dyDescent="0.25">
      <c r="A242" s="7">
        <v>45898</v>
      </c>
      <c r="B242">
        <f t="shared" si="12"/>
        <v>2025</v>
      </c>
      <c r="C242" t="str">
        <f t="shared" si="13"/>
        <v>Q3</v>
      </c>
      <c r="D242">
        <f t="shared" si="14"/>
        <v>8</v>
      </c>
      <c r="E242" t="str">
        <f t="shared" si="15"/>
        <v>August</v>
      </c>
    </row>
    <row r="243" spans="1:5" x14ac:dyDescent="0.25">
      <c r="A243" s="7">
        <v>45899</v>
      </c>
      <c r="B243">
        <f t="shared" si="12"/>
        <v>2025</v>
      </c>
      <c r="C243" t="str">
        <f t="shared" si="13"/>
        <v>Q3</v>
      </c>
      <c r="D243">
        <f t="shared" si="14"/>
        <v>8</v>
      </c>
      <c r="E243" t="str">
        <f t="shared" si="15"/>
        <v>August</v>
      </c>
    </row>
    <row r="244" spans="1:5" x14ac:dyDescent="0.25">
      <c r="A244" s="7">
        <v>45900</v>
      </c>
      <c r="B244">
        <f t="shared" si="12"/>
        <v>2025</v>
      </c>
      <c r="C244" t="str">
        <f t="shared" si="13"/>
        <v>Q3</v>
      </c>
      <c r="D244">
        <f t="shared" si="14"/>
        <v>8</v>
      </c>
      <c r="E244" t="str">
        <f t="shared" si="15"/>
        <v>August</v>
      </c>
    </row>
    <row r="245" spans="1:5" x14ac:dyDescent="0.25">
      <c r="A245" s="7">
        <v>45901</v>
      </c>
      <c r="B245">
        <f t="shared" si="12"/>
        <v>2025</v>
      </c>
      <c r="C245" t="str">
        <f t="shared" si="13"/>
        <v>Q3</v>
      </c>
      <c r="D245">
        <f t="shared" si="14"/>
        <v>9</v>
      </c>
      <c r="E245" t="str">
        <f t="shared" si="15"/>
        <v>September</v>
      </c>
    </row>
    <row r="246" spans="1:5" x14ac:dyDescent="0.25">
      <c r="A246" s="7">
        <v>45902</v>
      </c>
      <c r="B246">
        <f t="shared" si="12"/>
        <v>2025</v>
      </c>
      <c r="C246" t="str">
        <f t="shared" si="13"/>
        <v>Q3</v>
      </c>
      <c r="D246">
        <f t="shared" si="14"/>
        <v>9</v>
      </c>
      <c r="E246" t="str">
        <f t="shared" si="15"/>
        <v>September</v>
      </c>
    </row>
    <row r="247" spans="1:5" x14ac:dyDescent="0.25">
      <c r="A247" s="7">
        <v>45903</v>
      </c>
      <c r="B247">
        <f t="shared" si="12"/>
        <v>2025</v>
      </c>
      <c r="C247" t="str">
        <f t="shared" si="13"/>
        <v>Q3</v>
      </c>
      <c r="D247">
        <f t="shared" si="14"/>
        <v>9</v>
      </c>
      <c r="E247" t="str">
        <f t="shared" si="15"/>
        <v>September</v>
      </c>
    </row>
    <row r="248" spans="1:5" x14ac:dyDescent="0.25">
      <c r="A248" s="7">
        <v>45904</v>
      </c>
      <c r="B248">
        <f t="shared" si="12"/>
        <v>2025</v>
      </c>
      <c r="C248" t="str">
        <f t="shared" si="13"/>
        <v>Q3</v>
      </c>
      <c r="D248">
        <f t="shared" si="14"/>
        <v>9</v>
      </c>
      <c r="E248" t="str">
        <f t="shared" si="15"/>
        <v>September</v>
      </c>
    </row>
    <row r="249" spans="1:5" x14ac:dyDescent="0.25">
      <c r="A249" s="7">
        <v>45905</v>
      </c>
      <c r="B249">
        <f t="shared" si="12"/>
        <v>2025</v>
      </c>
      <c r="C249" t="str">
        <f t="shared" si="13"/>
        <v>Q3</v>
      </c>
      <c r="D249">
        <f t="shared" si="14"/>
        <v>9</v>
      </c>
      <c r="E249" t="str">
        <f t="shared" si="15"/>
        <v>September</v>
      </c>
    </row>
    <row r="250" spans="1:5" x14ac:dyDescent="0.25">
      <c r="A250" s="7">
        <v>45906</v>
      </c>
      <c r="B250">
        <f t="shared" si="12"/>
        <v>2025</v>
      </c>
      <c r="C250" t="str">
        <f t="shared" si="13"/>
        <v>Q3</v>
      </c>
      <c r="D250">
        <f t="shared" si="14"/>
        <v>9</v>
      </c>
      <c r="E250" t="str">
        <f t="shared" si="15"/>
        <v>September</v>
      </c>
    </row>
    <row r="251" spans="1:5" x14ac:dyDescent="0.25">
      <c r="A251" s="7">
        <v>45907</v>
      </c>
      <c r="B251">
        <f t="shared" si="12"/>
        <v>2025</v>
      </c>
      <c r="C251" t="str">
        <f t="shared" si="13"/>
        <v>Q3</v>
      </c>
      <c r="D251">
        <f t="shared" si="14"/>
        <v>9</v>
      </c>
      <c r="E251" t="str">
        <f t="shared" si="15"/>
        <v>September</v>
      </c>
    </row>
    <row r="252" spans="1:5" x14ac:dyDescent="0.25">
      <c r="A252" s="7">
        <v>45908</v>
      </c>
      <c r="B252">
        <f t="shared" si="12"/>
        <v>2025</v>
      </c>
      <c r="C252" t="str">
        <f t="shared" si="13"/>
        <v>Q3</v>
      </c>
      <c r="D252">
        <f t="shared" si="14"/>
        <v>9</v>
      </c>
      <c r="E252" t="str">
        <f t="shared" si="15"/>
        <v>September</v>
      </c>
    </row>
    <row r="253" spans="1:5" x14ac:dyDescent="0.25">
      <c r="A253" s="7">
        <v>45909</v>
      </c>
      <c r="B253">
        <f t="shared" si="12"/>
        <v>2025</v>
      </c>
      <c r="C253" t="str">
        <f t="shared" si="13"/>
        <v>Q3</v>
      </c>
      <c r="D253">
        <f t="shared" si="14"/>
        <v>9</v>
      </c>
      <c r="E253" t="str">
        <f t="shared" si="15"/>
        <v>September</v>
      </c>
    </row>
    <row r="254" spans="1:5" x14ac:dyDescent="0.25">
      <c r="A254" s="7">
        <v>45910</v>
      </c>
      <c r="B254">
        <f t="shared" si="12"/>
        <v>2025</v>
      </c>
      <c r="C254" t="str">
        <f t="shared" si="13"/>
        <v>Q3</v>
      </c>
      <c r="D254">
        <f t="shared" si="14"/>
        <v>9</v>
      </c>
      <c r="E254" t="str">
        <f t="shared" si="15"/>
        <v>September</v>
      </c>
    </row>
    <row r="255" spans="1:5" x14ac:dyDescent="0.25">
      <c r="A255" s="7">
        <v>45911</v>
      </c>
      <c r="B255">
        <f t="shared" si="12"/>
        <v>2025</v>
      </c>
      <c r="C255" t="str">
        <f t="shared" si="13"/>
        <v>Q3</v>
      </c>
      <c r="D255">
        <f t="shared" si="14"/>
        <v>9</v>
      </c>
      <c r="E255" t="str">
        <f t="shared" si="15"/>
        <v>September</v>
      </c>
    </row>
    <row r="256" spans="1:5" x14ac:dyDescent="0.25">
      <c r="A256" s="7">
        <v>45912</v>
      </c>
      <c r="B256">
        <f t="shared" si="12"/>
        <v>2025</v>
      </c>
      <c r="C256" t="str">
        <f t="shared" si="13"/>
        <v>Q3</v>
      </c>
      <c r="D256">
        <f t="shared" si="14"/>
        <v>9</v>
      </c>
      <c r="E256" t="str">
        <f t="shared" si="15"/>
        <v>September</v>
      </c>
    </row>
    <row r="257" spans="1:5" x14ac:dyDescent="0.25">
      <c r="A257" s="7">
        <v>45913</v>
      </c>
      <c r="B257">
        <f t="shared" si="12"/>
        <v>2025</v>
      </c>
      <c r="C257" t="str">
        <f t="shared" si="13"/>
        <v>Q3</v>
      </c>
      <c r="D257">
        <f t="shared" si="14"/>
        <v>9</v>
      </c>
      <c r="E257" t="str">
        <f t="shared" si="15"/>
        <v>September</v>
      </c>
    </row>
    <row r="258" spans="1:5" x14ac:dyDescent="0.25">
      <c r="A258" s="7">
        <v>45914</v>
      </c>
      <c r="B258">
        <f t="shared" si="12"/>
        <v>2025</v>
      </c>
      <c r="C258" t="str">
        <f t="shared" si="13"/>
        <v>Q3</v>
      </c>
      <c r="D258">
        <f t="shared" si="14"/>
        <v>9</v>
      </c>
      <c r="E258" t="str">
        <f t="shared" si="15"/>
        <v>September</v>
      </c>
    </row>
    <row r="259" spans="1:5" x14ac:dyDescent="0.25">
      <c r="A259" s="7">
        <v>45915</v>
      </c>
      <c r="B259">
        <f t="shared" ref="B259:B322" si="16">YEAR(A259)</f>
        <v>2025</v>
      </c>
      <c r="C259" t="str">
        <f t="shared" ref="C259:C322" si="17">"Q"&amp;ROUNDUP(MONTH(A259)/3,0)</f>
        <v>Q3</v>
      </c>
      <c r="D259">
        <f t="shared" ref="D259:D322" si="18">MONTH(A259)</f>
        <v>9</v>
      </c>
      <c r="E259" t="str">
        <f t="shared" ref="E259:E322" si="19">TEXT(A259,"mmmm")</f>
        <v>September</v>
      </c>
    </row>
    <row r="260" spans="1:5" x14ac:dyDescent="0.25">
      <c r="A260" s="7">
        <v>45916</v>
      </c>
      <c r="B260">
        <f t="shared" si="16"/>
        <v>2025</v>
      </c>
      <c r="C260" t="str">
        <f t="shared" si="17"/>
        <v>Q3</v>
      </c>
      <c r="D260">
        <f t="shared" si="18"/>
        <v>9</v>
      </c>
      <c r="E260" t="str">
        <f t="shared" si="19"/>
        <v>September</v>
      </c>
    </row>
    <row r="261" spans="1:5" x14ac:dyDescent="0.25">
      <c r="A261" s="7">
        <v>45917</v>
      </c>
      <c r="B261">
        <f t="shared" si="16"/>
        <v>2025</v>
      </c>
      <c r="C261" t="str">
        <f t="shared" si="17"/>
        <v>Q3</v>
      </c>
      <c r="D261">
        <f t="shared" si="18"/>
        <v>9</v>
      </c>
      <c r="E261" t="str">
        <f t="shared" si="19"/>
        <v>September</v>
      </c>
    </row>
    <row r="262" spans="1:5" x14ac:dyDescent="0.25">
      <c r="A262" s="7">
        <v>45918</v>
      </c>
      <c r="B262">
        <f t="shared" si="16"/>
        <v>2025</v>
      </c>
      <c r="C262" t="str">
        <f t="shared" si="17"/>
        <v>Q3</v>
      </c>
      <c r="D262">
        <f t="shared" si="18"/>
        <v>9</v>
      </c>
      <c r="E262" t="str">
        <f t="shared" si="19"/>
        <v>September</v>
      </c>
    </row>
    <row r="263" spans="1:5" x14ac:dyDescent="0.25">
      <c r="A263" s="7">
        <v>45919</v>
      </c>
      <c r="B263">
        <f t="shared" si="16"/>
        <v>2025</v>
      </c>
      <c r="C263" t="str">
        <f t="shared" si="17"/>
        <v>Q3</v>
      </c>
      <c r="D263">
        <f t="shared" si="18"/>
        <v>9</v>
      </c>
      <c r="E263" t="str">
        <f t="shared" si="19"/>
        <v>September</v>
      </c>
    </row>
    <row r="264" spans="1:5" x14ac:dyDescent="0.25">
      <c r="A264" s="7">
        <v>45920</v>
      </c>
      <c r="B264">
        <f t="shared" si="16"/>
        <v>2025</v>
      </c>
      <c r="C264" t="str">
        <f t="shared" si="17"/>
        <v>Q3</v>
      </c>
      <c r="D264">
        <f t="shared" si="18"/>
        <v>9</v>
      </c>
      <c r="E264" t="str">
        <f t="shared" si="19"/>
        <v>September</v>
      </c>
    </row>
    <row r="265" spans="1:5" x14ac:dyDescent="0.25">
      <c r="A265" s="7">
        <v>45921</v>
      </c>
      <c r="B265">
        <f t="shared" si="16"/>
        <v>2025</v>
      </c>
      <c r="C265" t="str">
        <f t="shared" si="17"/>
        <v>Q3</v>
      </c>
      <c r="D265">
        <f t="shared" si="18"/>
        <v>9</v>
      </c>
      <c r="E265" t="str">
        <f t="shared" si="19"/>
        <v>September</v>
      </c>
    </row>
    <row r="266" spans="1:5" x14ac:dyDescent="0.25">
      <c r="A266" s="7">
        <v>45922</v>
      </c>
      <c r="B266">
        <f t="shared" si="16"/>
        <v>2025</v>
      </c>
      <c r="C266" t="str">
        <f t="shared" si="17"/>
        <v>Q3</v>
      </c>
      <c r="D266">
        <f t="shared" si="18"/>
        <v>9</v>
      </c>
      <c r="E266" t="str">
        <f t="shared" si="19"/>
        <v>September</v>
      </c>
    </row>
    <row r="267" spans="1:5" x14ac:dyDescent="0.25">
      <c r="A267" s="7">
        <v>45923</v>
      </c>
      <c r="B267">
        <f t="shared" si="16"/>
        <v>2025</v>
      </c>
      <c r="C267" t="str">
        <f t="shared" si="17"/>
        <v>Q3</v>
      </c>
      <c r="D267">
        <f t="shared" si="18"/>
        <v>9</v>
      </c>
      <c r="E267" t="str">
        <f t="shared" si="19"/>
        <v>September</v>
      </c>
    </row>
    <row r="268" spans="1:5" x14ac:dyDescent="0.25">
      <c r="A268" s="7">
        <v>45924</v>
      </c>
      <c r="B268">
        <f t="shared" si="16"/>
        <v>2025</v>
      </c>
      <c r="C268" t="str">
        <f t="shared" si="17"/>
        <v>Q3</v>
      </c>
      <c r="D268">
        <f t="shared" si="18"/>
        <v>9</v>
      </c>
      <c r="E268" t="str">
        <f t="shared" si="19"/>
        <v>September</v>
      </c>
    </row>
    <row r="269" spans="1:5" x14ac:dyDescent="0.25">
      <c r="A269" s="7">
        <v>45925</v>
      </c>
      <c r="B269">
        <f t="shared" si="16"/>
        <v>2025</v>
      </c>
      <c r="C269" t="str">
        <f t="shared" si="17"/>
        <v>Q3</v>
      </c>
      <c r="D269">
        <f t="shared" si="18"/>
        <v>9</v>
      </c>
      <c r="E269" t="str">
        <f t="shared" si="19"/>
        <v>September</v>
      </c>
    </row>
    <row r="270" spans="1:5" x14ac:dyDescent="0.25">
      <c r="A270" s="7">
        <v>45926</v>
      </c>
      <c r="B270">
        <f t="shared" si="16"/>
        <v>2025</v>
      </c>
      <c r="C270" t="str">
        <f t="shared" si="17"/>
        <v>Q3</v>
      </c>
      <c r="D270">
        <f t="shared" si="18"/>
        <v>9</v>
      </c>
      <c r="E270" t="str">
        <f t="shared" si="19"/>
        <v>September</v>
      </c>
    </row>
    <row r="271" spans="1:5" x14ac:dyDescent="0.25">
      <c r="A271" s="7">
        <v>45927</v>
      </c>
      <c r="B271">
        <f t="shared" si="16"/>
        <v>2025</v>
      </c>
      <c r="C271" t="str">
        <f t="shared" si="17"/>
        <v>Q3</v>
      </c>
      <c r="D271">
        <f t="shared" si="18"/>
        <v>9</v>
      </c>
      <c r="E271" t="str">
        <f t="shared" si="19"/>
        <v>September</v>
      </c>
    </row>
    <row r="272" spans="1:5" x14ac:dyDescent="0.25">
      <c r="A272" s="7">
        <v>45928</v>
      </c>
      <c r="B272">
        <f t="shared" si="16"/>
        <v>2025</v>
      </c>
      <c r="C272" t="str">
        <f t="shared" si="17"/>
        <v>Q3</v>
      </c>
      <c r="D272">
        <f t="shared" si="18"/>
        <v>9</v>
      </c>
      <c r="E272" t="str">
        <f t="shared" si="19"/>
        <v>September</v>
      </c>
    </row>
    <row r="273" spans="1:5" x14ac:dyDescent="0.25">
      <c r="A273" s="7">
        <v>45929</v>
      </c>
      <c r="B273">
        <f t="shared" si="16"/>
        <v>2025</v>
      </c>
      <c r="C273" t="str">
        <f t="shared" si="17"/>
        <v>Q3</v>
      </c>
      <c r="D273">
        <f t="shared" si="18"/>
        <v>9</v>
      </c>
      <c r="E273" t="str">
        <f t="shared" si="19"/>
        <v>September</v>
      </c>
    </row>
    <row r="274" spans="1:5" x14ac:dyDescent="0.25">
      <c r="A274" s="7">
        <v>45930</v>
      </c>
      <c r="B274">
        <f t="shared" si="16"/>
        <v>2025</v>
      </c>
      <c r="C274" t="str">
        <f t="shared" si="17"/>
        <v>Q3</v>
      </c>
      <c r="D274">
        <f t="shared" si="18"/>
        <v>9</v>
      </c>
      <c r="E274" t="str">
        <f t="shared" si="19"/>
        <v>September</v>
      </c>
    </row>
    <row r="275" spans="1:5" x14ac:dyDescent="0.25">
      <c r="A275" s="7">
        <v>45931</v>
      </c>
      <c r="B275">
        <f t="shared" si="16"/>
        <v>2025</v>
      </c>
      <c r="C275" t="str">
        <f t="shared" si="17"/>
        <v>Q4</v>
      </c>
      <c r="D275">
        <f t="shared" si="18"/>
        <v>10</v>
      </c>
      <c r="E275" t="str">
        <f t="shared" si="19"/>
        <v>October</v>
      </c>
    </row>
    <row r="276" spans="1:5" x14ac:dyDescent="0.25">
      <c r="A276" s="7">
        <v>45932</v>
      </c>
      <c r="B276">
        <f t="shared" si="16"/>
        <v>2025</v>
      </c>
      <c r="C276" t="str">
        <f t="shared" si="17"/>
        <v>Q4</v>
      </c>
      <c r="D276">
        <f t="shared" si="18"/>
        <v>10</v>
      </c>
      <c r="E276" t="str">
        <f t="shared" si="19"/>
        <v>October</v>
      </c>
    </row>
    <row r="277" spans="1:5" x14ac:dyDescent="0.25">
      <c r="A277" s="7">
        <v>45933</v>
      </c>
      <c r="B277">
        <f t="shared" si="16"/>
        <v>2025</v>
      </c>
      <c r="C277" t="str">
        <f t="shared" si="17"/>
        <v>Q4</v>
      </c>
      <c r="D277">
        <f t="shared" si="18"/>
        <v>10</v>
      </c>
      <c r="E277" t="str">
        <f t="shared" si="19"/>
        <v>October</v>
      </c>
    </row>
    <row r="278" spans="1:5" x14ac:dyDescent="0.25">
      <c r="A278" s="7">
        <v>45934</v>
      </c>
      <c r="B278">
        <f t="shared" si="16"/>
        <v>2025</v>
      </c>
      <c r="C278" t="str">
        <f t="shared" si="17"/>
        <v>Q4</v>
      </c>
      <c r="D278">
        <f t="shared" si="18"/>
        <v>10</v>
      </c>
      <c r="E278" t="str">
        <f t="shared" si="19"/>
        <v>October</v>
      </c>
    </row>
    <row r="279" spans="1:5" x14ac:dyDescent="0.25">
      <c r="A279" s="7">
        <v>45935</v>
      </c>
      <c r="B279">
        <f t="shared" si="16"/>
        <v>2025</v>
      </c>
      <c r="C279" t="str">
        <f t="shared" si="17"/>
        <v>Q4</v>
      </c>
      <c r="D279">
        <f t="shared" si="18"/>
        <v>10</v>
      </c>
      <c r="E279" t="str">
        <f t="shared" si="19"/>
        <v>October</v>
      </c>
    </row>
    <row r="280" spans="1:5" x14ac:dyDescent="0.25">
      <c r="A280" s="7">
        <v>45936</v>
      </c>
      <c r="B280">
        <f t="shared" si="16"/>
        <v>2025</v>
      </c>
      <c r="C280" t="str">
        <f t="shared" si="17"/>
        <v>Q4</v>
      </c>
      <c r="D280">
        <f t="shared" si="18"/>
        <v>10</v>
      </c>
      <c r="E280" t="str">
        <f t="shared" si="19"/>
        <v>October</v>
      </c>
    </row>
    <row r="281" spans="1:5" x14ac:dyDescent="0.25">
      <c r="A281" s="7">
        <v>45937</v>
      </c>
      <c r="B281">
        <f t="shared" si="16"/>
        <v>2025</v>
      </c>
      <c r="C281" t="str">
        <f t="shared" si="17"/>
        <v>Q4</v>
      </c>
      <c r="D281">
        <f t="shared" si="18"/>
        <v>10</v>
      </c>
      <c r="E281" t="str">
        <f t="shared" si="19"/>
        <v>October</v>
      </c>
    </row>
    <row r="282" spans="1:5" x14ac:dyDescent="0.25">
      <c r="A282" s="7">
        <v>45938</v>
      </c>
      <c r="B282">
        <f t="shared" si="16"/>
        <v>2025</v>
      </c>
      <c r="C282" t="str">
        <f t="shared" si="17"/>
        <v>Q4</v>
      </c>
      <c r="D282">
        <f t="shared" si="18"/>
        <v>10</v>
      </c>
      <c r="E282" t="str">
        <f t="shared" si="19"/>
        <v>October</v>
      </c>
    </row>
    <row r="283" spans="1:5" x14ac:dyDescent="0.25">
      <c r="A283" s="7">
        <v>45939</v>
      </c>
      <c r="B283">
        <f t="shared" si="16"/>
        <v>2025</v>
      </c>
      <c r="C283" t="str">
        <f t="shared" si="17"/>
        <v>Q4</v>
      </c>
      <c r="D283">
        <f t="shared" si="18"/>
        <v>10</v>
      </c>
      <c r="E283" t="str">
        <f t="shared" si="19"/>
        <v>October</v>
      </c>
    </row>
    <row r="284" spans="1:5" x14ac:dyDescent="0.25">
      <c r="A284" s="7">
        <v>45940</v>
      </c>
      <c r="B284">
        <f t="shared" si="16"/>
        <v>2025</v>
      </c>
      <c r="C284" t="str">
        <f t="shared" si="17"/>
        <v>Q4</v>
      </c>
      <c r="D284">
        <f t="shared" si="18"/>
        <v>10</v>
      </c>
      <c r="E284" t="str">
        <f t="shared" si="19"/>
        <v>October</v>
      </c>
    </row>
    <row r="285" spans="1:5" x14ac:dyDescent="0.25">
      <c r="A285" s="7">
        <v>45941</v>
      </c>
      <c r="B285">
        <f t="shared" si="16"/>
        <v>2025</v>
      </c>
      <c r="C285" t="str">
        <f t="shared" si="17"/>
        <v>Q4</v>
      </c>
      <c r="D285">
        <f t="shared" si="18"/>
        <v>10</v>
      </c>
      <c r="E285" t="str">
        <f t="shared" si="19"/>
        <v>October</v>
      </c>
    </row>
    <row r="286" spans="1:5" x14ac:dyDescent="0.25">
      <c r="A286" s="7">
        <v>45942</v>
      </c>
      <c r="B286">
        <f t="shared" si="16"/>
        <v>2025</v>
      </c>
      <c r="C286" t="str">
        <f t="shared" si="17"/>
        <v>Q4</v>
      </c>
      <c r="D286">
        <f t="shared" si="18"/>
        <v>10</v>
      </c>
      <c r="E286" t="str">
        <f t="shared" si="19"/>
        <v>October</v>
      </c>
    </row>
    <row r="287" spans="1:5" x14ac:dyDescent="0.25">
      <c r="A287" s="7">
        <v>45943</v>
      </c>
      <c r="B287">
        <f t="shared" si="16"/>
        <v>2025</v>
      </c>
      <c r="C287" t="str">
        <f t="shared" si="17"/>
        <v>Q4</v>
      </c>
      <c r="D287">
        <f t="shared" si="18"/>
        <v>10</v>
      </c>
      <c r="E287" t="str">
        <f t="shared" si="19"/>
        <v>October</v>
      </c>
    </row>
    <row r="288" spans="1:5" x14ac:dyDescent="0.25">
      <c r="A288" s="7">
        <v>45944</v>
      </c>
      <c r="B288">
        <f t="shared" si="16"/>
        <v>2025</v>
      </c>
      <c r="C288" t="str">
        <f t="shared" si="17"/>
        <v>Q4</v>
      </c>
      <c r="D288">
        <f t="shared" si="18"/>
        <v>10</v>
      </c>
      <c r="E288" t="str">
        <f t="shared" si="19"/>
        <v>October</v>
      </c>
    </row>
    <row r="289" spans="1:5" x14ac:dyDescent="0.25">
      <c r="A289" s="7">
        <v>45945</v>
      </c>
      <c r="B289">
        <f t="shared" si="16"/>
        <v>2025</v>
      </c>
      <c r="C289" t="str">
        <f t="shared" si="17"/>
        <v>Q4</v>
      </c>
      <c r="D289">
        <f t="shared" si="18"/>
        <v>10</v>
      </c>
      <c r="E289" t="str">
        <f t="shared" si="19"/>
        <v>October</v>
      </c>
    </row>
    <row r="290" spans="1:5" x14ac:dyDescent="0.25">
      <c r="A290" s="7">
        <v>45946</v>
      </c>
      <c r="B290">
        <f t="shared" si="16"/>
        <v>2025</v>
      </c>
      <c r="C290" t="str">
        <f t="shared" si="17"/>
        <v>Q4</v>
      </c>
      <c r="D290">
        <f t="shared" si="18"/>
        <v>10</v>
      </c>
      <c r="E290" t="str">
        <f t="shared" si="19"/>
        <v>October</v>
      </c>
    </row>
    <row r="291" spans="1:5" x14ac:dyDescent="0.25">
      <c r="A291" s="7">
        <v>45947</v>
      </c>
      <c r="B291">
        <f t="shared" si="16"/>
        <v>2025</v>
      </c>
      <c r="C291" t="str">
        <f t="shared" si="17"/>
        <v>Q4</v>
      </c>
      <c r="D291">
        <f t="shared" si="18"/>
        <v>10</v>
      </c>
      <c r="E291" t="str">
        <f t="shared" si="19"/>
        <v>October</v>
      </c>
    </row>
    <row r="292" spans="1:5" x14ac:dyDescent="0.25">
      <c r="A292" s="7">
        <v>45948</v>
      </c>
      <c r="B292">
        <f t="shared" si="16"/>
        <v>2025</v>
      </c>
      <c r="C292" t="str">
        <f t="shared" si="17"/>
        <v>Q4</v>
      </c>
      <c r="D292">
        <f t="shared" si="18"/>
        <v>10</v>
      </c>
      <c r="E292" t="str">
        <f t="shared" si="19"/>
        <v>October</v>
      </c>
    </row>
    <row r="293" spans="1:5" x14ac:dyDescent="0.25">
      <c r="A293" s="7">
        <v>45949</v>
      </c>
      <c r="B293">
        <f t="shared" si="16"/>
        <v>2025</v>
      </c>
      <c r="C293" t="str">
        <f t="shared" si="17"/>
        <v>Q4</v>
      </c>
      <c r="D293">
        <f t="shared" si="18"/>
        <v>10</v>
      </c>
      <c r="E293" t="str">
        <f t="shared" si="19"/>
        <v>October</v>
      </c>
    </row>
    <row r="294" spans="1:5" x14ac:dyDescent="0.25">
      <c r="A294" s="7">
        <v>45950</v>
      </c>
      <c r="B294">
        <f t="shared" si="16"/>
        <v>2025</v>
      </c>
      <c r="C294" t="str">
        <f t="shared" si="17"/>
        <v>Q4</v>
      </c>
      <c r="D294">
        <f t="shared" si="18"/>
        <v>10</v>
      </c>
      <c r="E294" t="str">
        <f t="shared" si="19"/>
        <v>October</v>
      </c>
    </row>
    <row r="295" spans="1:5" x14ac:dyDescent="0.25">
      <c r="A295" s="7">
        <v>45951</v>
      </c>
      <c r="B295">
        <f t="shared" si="16"/>
        <v>2025</v>
      </c>
      <c r="C295" t="str">
        <f t="shared" si="17"/>
        <v>Q4</v>
      </c>
      <c r="D295">
        <f t="shared" si="18"/>
        <v>10</v>
      </c>
      <c r="E295" t="str">
        <f t="shared" si="19"/>
        <v>October</v>
      </c>
    </row>
    <row r="296" spans="1:5" x14ac:dyDescent="0.25">
      <c r="A296" s="7">
        <v>45952</v>
      </c>
      <c r="B296">
        <f t="shared" si="16"/>
        <v>2025</v>
      </c>
      <c r="C296" t="str">
        <f t="shared" si="17"/>
        <v>Q4</v>
      </c>
      <c r="D296">
        <f t="shared" si="18"/>
        <v>10</v>
      </c>
      <c r="E296" t="str">
        <f t="shared" si="19"/>
        <v>October</v>
      </c>
    </row>
    <row r="297" spans="1:5" x14ac:dyDescent="0.25">
      <c r="A297" s="7">
        <v>45953</v>
      </c>
      <c r="B297">
        <f t="shared" si="16"/>
        <v>2025</v>
      </c>
      <c r="C297" t="str">
        <f t="shared" si="17"/>
        <v>Q4</v>
      </c>
      <c r="D297">
        <f t="shared" si="18"/>
        <v>10</v>
      </c>
      <c r="E297" t="str">
        <f t="shared" si="19"/>
        <v>October</v>
      </c>
    </row>
    <row r="298" spans="1:5" x14ac:dyDescent="0.25">
      <c r="A298" s="7">
        <v>45954</v>
      </c>
      <c r="B298">
        <f t="shared" si="16"/>
        <v>2025</v>
      </c>
      <c r="C298" t="str">
        <f t="shared" si="17"/>
        <v>Q4</v>
      </c>
      <c r="D298">
        <f t="shared" si="18"/>
        <v>10</v>
      </c>
      <c r="E298" t="str">
        <f t="shared" si="19"/>
        <v>October</v>
      </c>
    </row>
    <row r="299" spans="1:5" x14ac:dyDescent="0.25">
      <c r="A299" s="7">
        <v>45955</v>
      </c>
      <c r="B299">
        <f t="shared" si="16"/>
        <v>2025</v>
      </c>
      <c r="C299" t="str">
        <f t="shared" si="17"/>
        <v>Q4</v>
      </c>
      <c r="D299">
        <f t="shared" si="18"/>
        <v>10</v>
      </c>
      <c r="E299" t="str">
        <f t="shared" si="19"/>
        <v>October</v>
      </c>
    </row>
    <row r="300" spans="1:5" x14ac:dyDescent="0.25">
      <c r="A300" s="7">
        <v>45956</v>
      </c>
      <c r="B300">
        <f t="shared" si="16"/>
        <v>2025</v>
      </c>
      <c r="C300" t="str">
        <f t="shared" si="17"/>
        <v>Q4</v>
      </c>
      <c r="D300">
        <f t="shared" si="18"/>
        <v>10</v>
      </c>
      <c r="E300" t="str">
        <f t="shared" si="19"/>
        <v>October</v>
      </c>
    </row>
    <row r="301" spans="1:5" x14ac:dyDescent="0.25">
      <c r="A301" s="7">
        <v>45957</v>
      </c>
      <c r="B301">
        <f t="shared" si="16"/>
        <v>2025</v>
      </c>
      <c r="C301" t="str">
        <f t="shared" si="17"/>
        <v>Q4</v>
      </c>
      <c r="D301">
        <f t="shared" si="18"/>
        <v>10</v>
      </c>
      <c r="E301" t="str">
        <f t="shared" si="19"/>
        <v>October</v>
      </c>
    </row>
    <row r="302" spans="1:5" x14ac:dyDescent="0.25">
      <c r="A302" s="7">
        <v>45958</v>
      </c>
      <c r="B302">
        <f t="shared" si="16"/>
        <v>2025</v>
      </c>
      <c r="C302" t="str">
        <f t="shared" si="17"/>
        <v>Q4</v>
      </c>
      <c r="D302">
        <f t="shared" si="18"/>
        <v>10</v>
      </c>
      <c r="E302" t="str">
        <f t="shared" si="19"/>
        <v>October</v>
      </c>
    </row>
    <row r="303" spans="1:5" x14ac:dyDescent="0.25">
      <c r="A303" s="7">
        <v>45959</v>
      </c>
      <c r="B303">
        <f t="shared" si="16"/>
        <v>2025</v>
      </c>
      <c r="C303" t="str">
        <f t="shared" si="17"/>
        <v>Q4</v>
      </c>
      <c r="D303">
        <f t="shared" si="18"/>
        <v>10</v>
      </c>
      <c r="E303" t="str">
        <f t="shared" si="19"/>
        <v>October</v>
      </c>
    </row>
    <row r="304" spans="1:5" x14ac:dyDescent="0.25">
      <c r="A304" s="7">
        <v>45960</v>
      </c>
      <c r="B304">
        <f t="shared" si="16"/>
        <v>2025</v>
      </c>
      <c r="C304" t="str">
        <f t="shared" si="17"/>
        <v>Q4</v>
      </c>
      <c r="D304">
        <f t="shared" si="18"/>
        <v>10</v>
      </c>
      <c r="E304" t="str">
        <f t="shared" si="19"/>
        <v>October</v>
      </c>
    </row>
    <row r="305" spans="1:5" x14ac:dyDescent="0.25">
      <c r="A305" s="7">
        <v>45961</v>
      </c>
      <c r="B305">
        <f t="shared" si="16"/>
        <v>2025</v>
      </c>
      <c r="C305" t="str">
        <f t="shared" si="17"/>
        <v>Q4</v>
      </c>
      <c r="D305">
        <f t="shared" si="18"/>
        <v>10</v>
      </c>
      <c r="E305" t="str">
        <f t="shared" si="19"/>
        <v>October</v>
      </c>
    </row>
    <row r="306" spans="1:5" x14ac:dyDescent="0.25">
      <c r="A306" s="7">
        <v>45962</v>
      </c>
      <c r="B306">
        <f t="shared" si="16"/>
        <v>2025</v>
      </c>
      <c r="C306" t="str">
        <f t="shared" si="17"/>
        <v>Q4</v>
      </c>
      <c r="D306">
        <f t="shared" si="18"/>
        <v>11</v>
      </c>
      <c r="E306" t="str">
        <f t="shared" si="19"/>
        <v>November</v>
      </c>
    </row>
    <row r="307" spans="1:5" x14ac:dyDescent="0.25">
      <c r="A307" s="7">
        <v>45963</v>
      </c>
      <c r="B307">
        <f t="shared" si="16"/>
        <v>2025</v>
      </c>
      <c r="C307" t="str">
        <f t="shared" si="17"/>
        <v>Q4</v>
      </c>
      <c r="D307">
        <f t="shared" si="18"/>
        <v>11</v>
      </c>
      <c r="E307" t="str">
        <f t="shared" si="19"/>
        <v>November</v>
      </c>
    </row>
    <row r="308" spans="1:5" x14ac:dyDescent="0.25">
      <c r="A308" s="7">
        <v>45964</v>
      </c>
      <c r="B308">
        <f t="shared" si="16"/>
        <v>2025</v>
      </c>
      <c r="C308" t="str">
        <f t="shared" si="17"/>
        <v>Q4</v>
      </c>
      <c r="D308">
        <f t="shared" si="18"/>
        <v>11</v>
      </c>
      <c r="E308" t="str">
        <f t="shared" si="19"/>
        <v>November</v>
      </c>
    </row>
    <row r="309" spans="1:5" x14ac:dyDescent="0.25">
      <c r="A309" s="7">
        <v>45965</v>
      </c>
      <c r="B309">
        <f t="shared" si="16"/>
        <v>2025</v>
      </c>
      <c r="C309" t="str">
        <f t="shared" si="17"/>
        <v>Q4</v>
      </c>
      <c r="D309">
        <f t="shared" si="18"/>
        <v>11</v>
      </c>
      <c r="E309" t="str">
        <f t="shared" si="19"/>
        <v>November</v>
      </c>
    </row>
    <row r="310" spans="1:5" x14ac:dyDescent="0.25">
      <c r="A310" s="7">
        <v>45966</v>
      </c>
      <c r="B310">
        <f t="shared" si="16"/>
        <v>2025</v>
      </c>
      <c r="C310" t="str">
        <f t="shared" si="17"/>
        <v>Q4</v>
      </c>
      <c r="D310">
        <f t="shared" si="18"/>
        <v>11</v>
      </c>
      <c r="E310" t="str">
        <f t="shared" si="19"/>
        <v>November</v>
      </c>
    </row>
    <row r="311" spans="1:5" x14ac:dyDescent="0.25">
      <c r="A311" s="7">
        <v>45967</v>
      </c>
      <c r="B311">
        <f t="shared" si="16"/>
        <v>2025</v>
      </c>
      <c r="C311" t="str">
        <f t="shared" si="17"/>
        <v>Q4</v>
      </c>
      <c r="D311">
        <f t="shared" si="18"/>
        <v>11</v>
      </c>
      <c r="E311" t="str">
        <f t="shared" si="19"/>
        <v>November</v>
      </c>
    </row>
    <row r="312" spans="1:5" x14ac:dyDescent="0.25">
      <c r="A312" s="7">
        <v>45968</v>
      </c>
      <c r="B312">
        <f t="shared" si="16"/>
        <v>2025</v>
      </c>
      <c r="C312" t="str">
        <f t="shared" si="17"/>
        <v>Q4</v>
      </c>
      <c r="D312">
        <f t="shared" si="18"/>
        <v>11</v>
      </c>
      <c r="E312" t="str">
        <f t="shared" si="19"/>
        <v>November</v>
      </c>
    </row>
    <row r="313" spans="1:5" x14ac:dyDescent="0.25">
      <c r="A313" s="7">
        <v>45969</v>
      </c>
      <c r="B313">
        <f t="shared" si="16"/>
        <v>2025</v>
      </c>
      <c r="C313" t="str">
        <f t="shared" si="17"/>
        <v>Q4</v>
      </c>
      <c r="D313">
        <f t="shared" si="18"/>
        <v>11</v>
      </c>
      <c r="E313" t="str">
        <f t="shared" si="19"/>
        <v>November</v>
      </c>
    </row>
    <row r="314" spans="1:5" x14ac:dyDescent="0.25">
      <c r="A314" s="7">
        <v>45970</v>
      </c>
      <c r="B314">
        <f t="shared" si="16"/>
        <v>2025</v>
      </c>
      <c r="C314" t="str">
        <f t="shared" si="17"/>
        <v>Q4</v>
      </c>
      <c r="D314">
        <f t="shared" si="18"/>
        <v>11</v>
      </c>
      <c r="E314" t="str">
        <f t="shared" si="19"/>
        <v>November</v>
      </c>
    </row>
    <row r="315" spans="1:5" x14ac:dyDescent="0.25">
      <c r="A315" s="7">
        <v>45971</v>
      </c>
      <c r="B315">
        <f t="shared" si="16"/>
        <v>2025</v>
      </c>
      <c r="C315" t="str">
        <f t="shared" si="17"/>
        <v>Q4</v>
      </c>
      <c r="D315">
        <f t="shared" si="18"/>
        <v>11</v>
      </c>
      <c r="E315" t="str">
        <f t="shared" si="19"/>
        <v>November</v>
      </c>
    </row>
    <row r="316" spans="1:5" x14ac:dyDescent="0.25">
      <c r="A316" s="7">
        <v>45972</v>
      </c>
      <c r="B316">
        <f t="shared" si="16"/>
        <v>2025</v>
      </c>
      <c r="C316" t="str">
        <f t="shared" si="17"/>
        <v>Q4</v>
      </c>
      <c r="D316">
        <f t="shared" si="18"/>
        <v>11</v>
      </c>
      <c r="E316" t="str">
        <f t="shared" si="19"/>
        <v>November</v>
      </c>
    </row>
    <row r="317" spans="1:5" x14ac:dyDescent="0.25">
      <c r="A317" s="7">
        <v>45973</v>
      </c>
      <c r="B317">
        <f t="shared" si="16"/>
        <v>2025</v>
      </c>
      <c r="C317" t="str">
        <f t="shared" si="17"/>
        <v>Q4</v>
      </c>
      <c r="D317">
        <f t="shared" si="18"/>
        <v>11</v>
      </c>
      <c r="E317" t="str">
        <f t="shared" si="19"/>
        <v>November</v>
      </c>
    </row>
    <row r="318" spans="1:5" x14ac:dyDescent="0.25">
      <c r="A318" s="7">
        <v>45974</v>
      </c>
      <c r="B318">
        <f t="shared" si="16"/>
        <v>2025</v>
      </c>
      <c r="C318" t="str">
        <f t="shared" si="17"/>
        <v>Q4</v>
      </c>
      <c r="D318">
        <f t="shared" si="18"/>
        <v>11</v>
      </c>
      <c r="E318" t="str">
        <f t="shared" si="19"/>
        <v>November</v>
      </c>
    </row>
    <row r="319" spans="1:5" x14ac:dyDescent="0.25">
      <c r="A319" s="7">
        <v>45975</v>
      </c>
      <c r="B319">
        <f t="shared" si="16"/>
        <v>2025</v>
      </c>
      <c r="C319" t="str">
        <f t="shared" si="17"/>
        <v>Q4</v>
      </c>
      <c r="D319">
        <f t="shared" si="18"/>
        <v>11</v>
      </c>
      <c r="E319" t="str">
        <f t="shared" si="19"/>
        <v>November</v>
      </c>
    </row>
    <row r="320" spans="1:5" x14ac:dyDescent="0.25">
      <c r="A320" s="7">
        <v>45976</v>
      </c>
      <c r="B320">
        <f t="shared" si="16"/>
        <v>2025</v>
      </c>
      <c r="C320" t="str">
        <f t="shared" si="17"/>
        <v>Q4</v>
      </c>
      <c r="D320">
        <f t="shared" si="18"/>
        <v>11</v>
      </c>
      <c r="E320" t="str">
        <f t="shared" si="19"/>
        <v>November</v>
      </c>
    </row>
    <row r="321" spans="1:5" x14ac:dyDescent="0.25">
      <c r="A321" s="7">
        <v>45977</v>
      </c>
      <c r="B321">
        <f t="shared" si="16"/>
        <v>2025</v>
      </c>
      <c r="C321" t="str">
        <f t="shared" si="17"/>
        <v>Q4</v>
      </c>
      <c r="D321">
        <f t="shared" si="18"/>
        <v>11</v>
      </c>
      <c r="E321" t="str">
        <f t="shared" si="19"/>
        <v>November</v>
      </c>
    </row>
    <row r="322" spans="1:5" x14ac:dyDescent="0.25">
      <c r="A322" s="7">
        <v>45978</v>
      </c>
      <c r="B322">
        <f t="shared" si="16"/>
        <v>2025</v>
      </c>
      <c r="C322" t="str">
        <f t="shared" si="17"/>
        <v>Q4</v>
      </c>
      <c r="D322">
        <f t="shared" si="18"/>
        <v>11</v>
      </c>
      <c r="E322" t="str">
        <f t="shared" si="19"/>
        <v>November</v>
      </c>
    </row>
    <row r="323" spans="1:5" x14ac:dyDescent="0.25">
      <c r="A323" s="7">
        <v>45979</v>
      </c>
      <c r="B323">
        <f t="shared" ref="B323:B386" si="20">YEAR(A323)</f>
        <v>2025</v>
      </c>
      <c r="C323" t="str">
        <f t="shared" ref="C323:C386" si="21">"Q"&amp;ROUNDUP(MONTH(A323)/3,0)</f>
        <v>Q4</v>
      </c>
      <c r="D323">
        <f t="shared" ref="D323:D386" si="22">MONTH(A323)</f>
        <v>11</v>
      </c>
      <c r="E323" t="str">
        <f t="shared" ref="E323:E386" si="23">TEXT(A323,"mmmm")</f>
        <v>November</v>
      </c>
    </row>
    <row r="324" spans="1:5" x14ac:dyDescent="0.25">
      <c r="A324" s="7">
        <v>45980</v>
      </c>
      <c r="B324">
        <f t="shared" si="20"/>
        <v>2025</v>
      </c>
      <c r="C324" t="str">
        <f t="shared" si="21"/>
        <v>Q4</v>
      </c>
      <c r="D324">
        <f t="shared" si="22"/>
        <v>11</v>
      </c>
      <c r="E324" t="str">
        <f t="shared" si="23"/>
        <v>November</v>
      </c>
    </row>
    <row r="325" spans="1:5" x14ac:dyDescent="0.25">
      <c r="A325" s="7">
        <v>45981</v>
      </c>
      <c r="B325">
        <f t="shared" si="20"/>
        <v>2025</v>
      </c>
      <c r="C325" t="str">
        <f t="shared" si="21"/>
        <v>Q4</v>
      </c>
      <c r="D325">
        <f t="shared" si="22"/>
        <v>11</v>
      </c>
      <c r="E325" t="str">
        <f t="shared" si="23"/>
        <v>November</v>
      </c>
    </row>
    <row r="326" spans="1:5" x14ac:dyDescent="0.25">
      <c r="A326" s="7">
        <v>45982</v>
      </c>
      <c r="B326">
        <f t="shared" si="20"/>
        <v>2025</v>
      </c>
      <c r="C326" t="str">
        <f t="shared" si="21"/>
        <v>Q4</v>
      </c>
      <c r="D326">
        <f t="shared" si="22"/>
        <v>11</v>
      </c>
      <c r="E326" t="str">
        <f t="shared" si="23"/>
        <v>November</v>
      </c>
    </row>
    <row r="327" spans="1:5" x14ac:dyDescent="0.25">
      <c r="A327" s="7">
        <v>45983</v>
      </c>
      <c r="B327">
        <f t="shared" si="20"/>
        <v>2025</v>
      </c>
      <c r="C327" t="str">
        <f t="shared" si="21"/>
        <v>Q4</v>
      </c>
      <c r="D327">
        <f t="shared" si="22"/>
        <v>11</v>
      </c>
      <c r="E327" t="str">
        <f t="shared" si="23"/>
        <v>November</v>
      </c>
    </row>
    <row r="328" spans="1:5" x14ac:dyDescent="0.25">
      <c r="A328" s="7">
        <v>45984</v>
      </c>
      <c r="B328">
        <f t="shared" si="20"/>
        <v>2025</v>
      </c>
      <c r="C328" t="str">
        <f t="shared" si="21"/>
        <v>Q4</v>
      </c>
      <c r="D328">
        <f t="shared" si="22"/>
        <v>11</v>
      </c>
      <c r="E328" t="str">
        <f t="shared" si="23"/>
        <v>November</v>
      </c>
    </row>
    <row r="329" spans="1:5" x14ac:dyDescent="0.25">
      <c r="A329" s="7">
        <v>45985</v>
      </c>
      <c r="B329">
        <f t="shared" si="20"/>
        <v>2025</v>
      </c>
      <c r="C329" t="str">
        <f t="shared" si="21"/>
        <v>Q4</v>
      </c>
      <c r="D329">
        <f t="shared" si="22"/>
        <v>11</v>
      </c>
      <c r="E329" t="str">
        <f t="shared" si="23"/>
        <v>November</v>
      </c>
    </row>
    <row r="330" spans="1:5" x14ac:dyDescent="0.25">
      <c r="A330" s="7">
        <v>45986</v>
      </c>
      <c r="B330">
        <f t="shared" si="20"/>
        <v>2025</v>
      </c>
      <c r="C330" t="str">
        <f t="shared" si="21"/>
        <v>Q4</v>
      </c>
      <c r="D330">
        <f t="shared" si="22"/>
        <v>11</v>
      </c>
      <c r="E330" t="str">
        <f t="shared" si="23"/>
        <v>November</v>
      </c>
    </row>
    <row r="331" spans="1:5" x14ac:dyDescent="0.25">
      <c r="A331" s="7">
        <v>45987</v>
      </c>
      <c r="B331">
        <f t="shared" si="20"/>
        <v>2025</v>
      </c>
      <c r="C331" t="str">
        <f t="shared" si="21"/>
        <v>Q4</v>
      </c>
      <c r="D331">
        <f t="shared" si="22"/>
        <v>11</v>
      </c>
      <c r="E331" t="str">
        <f t="shared" si="23"/>
        <v>November</v>
      </c>
    </row>
    <row r="332" spans="1:5" x14ac:dyDescent="0.25">
      <c r="A332" s="7">
        <v>45988</v>
      </c>
      <c r="B332">
        <f t="shared" si="20"/>
        <v>2025</v>
      </c>
      <c r="C332" t="str">
        <f t="shared" si="21"/>
        <v>Q4</v>
      </c>
      <c r="D332">
        <f t="shared" si="22"/>
        <v>11</v>
      </c>
      <c r="E332" t="str">
        <f t="shared" si="23"/>
        <v>November</v>
      </c>
    </row>
    <row r="333" spans="1:5" x14ac:dyDescent="0.25">
      <c r="A333" s="7">
        <v>45989</v>
      </c>
      <c r="B333">
        <f t="shared" si="20"/>
        <v>2025</v>
      </c>
      <c r="C333" t="str">
        <f t="shared" si="21"/>
        <v>Q4</v>
      </c>
      <c r="D333">
        <f t="shared" si="22"/>
        <v>11</v>
      </c>
      <c r="E333" t="str">
        <f t="shared" si="23"/>
        <v>November</v>
      </c>
    </row>
    <row r="334" spans="1:5" x14ac:dyDescent="0.25">
      <c r="A334" s="7">
        <v>45990</v>
      </c>
      <c r="B334">
        <f t="shared" si="20"/>
        <v>2025</v>
      </c>
      <c r="C334" t="str">
        <f t="shared" si="21"/>
        <v>Q4</v>
      </c>
      <c r="D334">
        <f t="shared" si="22"/>
        <v>11</v>
      </c>
      <c r="E334" t="str">
        <f t="shared" si="23"/>
        <v>November</v>
      </c>
    </row>
    <row r="335" spans="1:5" x14ac:dyDescent="0.25">
      <c r="A335" s="7">
        <v>45991</v>
      </c>
      <c r="B335">
        <f t="shared" si="20"/>
        <v>2025</v>
      </c>
      <c r="C335" t="str">
        <f t="shared" si="21"/>
        <v>Q4</v>
      </c>
      <c r="D335">
        <f t="shared" si="22"/>
        <v>11</v>
      </c>
      <c r="E335" t="str">
        <f t="shared" si="23"/>
        <v>November</v>
      </c>
    </row>
    <row r="336" spans="1:5" x14ac:dyDescent="0.25">
      <c r="A336" s="7">
        <v>45992</v>
      </c>
      <c r="B336">
        <f t="shared" si="20"/>
        <v>2025</v>
      </c>
      <c r="C336" t="str">
        <f t="shared" si="21"/>
        <v>Q4</v>
      </c>
      <c r="D336">
        <f t="shared" si="22"/>
        <v>12</v>
      </c>
      <c r="E336" t="str">
        <f t="shared" si="23"/>
        <v>December</v>
      </c>
    </row>
    <row r="337" spans="1:5" x14ac:dyDescent="0.25">
      <c r="A337" s="7">
        <v>45993</v>
      </c>
      <c r="B337">
        <f t="shared" si="20"/>
        <v>2025</v>
      </c>
      <c r="C337" t="str">
        <f t="shared" si="21"/>
        <v>Q4</v>
      </c>
      <c r="D337">
        <f t="shared" si="22"/>
        <v>12</v>
      </c>
      <c r="E337" t="str">
        <f t="shared" si="23"/>
        <v>December</v>
      </c>
    </row>
    <row r="338" spans="1:5" x14ac:dyDescent="0.25">
      <c r="A338" s="7">
        <v>45994</v>
      </c>
      <c r="B338">
        <f t="shared" si="20"/>
        <v>2025</v>
      </c>
      <c r="C338" t="str">
        <f t="shared" si="21"/>
        <v>Q4</v>
      </c>
      <c r="D338">
        <f t="shared" si="22"/>
        <v>12</v>
      </c>
      <c r="E338" t="str">
        <f t="shared" si="23"/>
        <v>December</v>
      </c>
    </row>
    <row r="339" spans="1:5" x14ac:dyDescent="0.25">
      <c r="A339" s="7">
        <v>45995</v>
      </c>
      <c r="B339">
        <f t="shared" si="20"/>
        <v>2025</v>
      </c>
      <c r="C339" t="str">
        <f t="shared" si="21"/>
        <v>Q4</v>
      </c>
      <c r="D339">
        <f t="shared" si="22"/>
        <v>12</v>
      </c>
      <c r="E339" t="str">
        <f t="shared" si="23"/>
        <v>December</v>
      </c>
    </row>
    <row r="340" spans="1:5" x14ac:dyDescent="0.25">
      <c r="A340" s="7">
        <v>45996</v>
      </c>
      <c r="B340">
        <f t="shared" si="20"/>
        <v>2025</v>
      </c>
      <c r="C340" t="str">
        <f t="shared" si="21"/>
        <v>Q4</v>
      </c>
      <c r="D340">
        <f t="shared" si="22"/>
        <v>12</v>
      </c>
      <c r="E340" t="str">
        <f t="shared" si="23"/>
        <v>December</v>
      </c>
    </row>
    <row r="341" spans="1:5" x14ac:dyDescent="0.25">
      <c r="A341" s="7">
        <v>45997</v>
      </c>
      <c r="B341">
        <f t="shared" si="20"/>
        <v>2025</v>
      </c>
      <c r="C341" t="str">
        <f t="shared" si="21"/>
        <v>Q4</v>
      </c>
      <c r="D341">
        <f t="shared" si="22"/>
        <v>12</v>
      </c>
      <c r="E341" t="str">
        <f t="shared" si="23"/>
        <v>December</v>
      </c>
    </row>
    <row r="342" spans="1:5" x14ac:dyDescent="0.25">
      <c r="A342" s="7">
        <v>45998</v>
      </c>
      <c r="B342">
        <f t="shared" si="20"/>
        <v>2025</v>
      </c>
      <c r="C342" t="str">
        <f t="shared" si="21"/>
        <v>Q4</v>
      </c>
      <c r="D342">
        <f t="shared" si="22"/>
        <v>12</v>
      </c>
      <c r="E342" t="str">
        <f t="shared" si="23"/>
        <v>December</v>
      </c>
    </row>
    <row r="343" spans="1:5" x14ac:dyDescent="0.25">
      <c r="A343" s="7">
        <v>45999</v>
      </c>
      <c r="B343">
        <f t="shared" si="20"/>
        <v>2025</v>
      </c>
      <c r="C343" t="str">
        <f t="shared" si="21"/>
        <v>Q4</v>
      </c>
      <c r="D343">
        <f t="shared" si="22"/>
        <v>12</v>
      </c>
      <c r="E343" t="str">
        <f t="shared" si="23"/>
        <v>December</v>
      </c>
    </row>
    <row r="344" spans="1:5" x14ac:dyDescent="0.25">
      <c r="A344" s="7">
        <v>46000</v>
      </c>
      <c r="B344">
        <f t="shared" si="20"/>
        <v>2025</v>
      </c>
      <c r="C344" t="str">
        <f t="shared" si="21"/>
        <v>Q4</v>
      </c>
      <c r="D344">
        <f t="shared" si="22"/>
        <v>12</v>
      </c>
      <c r="E344" t="str">
        <f t="shared" si="23"/>
        <v>December</v>
      </c>
    </row>
    <row r="345" spans="1:5" x14ac:dyDescent="0.25">
      <c r="A345" s="7">
        <v>46001</v>
      </c>
      <c r="B345">
        <f t="shared" si="20"/>
        <v>2025</v>
      </c>
      <c r="C345" t="str">
        <f t="shared" si="21"/>
        <v>Q4</v>
      </c>
      <c r="D345">
        <f t="shared" si="22"/>
        <v>12</v>
      </c>
      <c r="E345" t="str">
        <f t="shared" si="23"/>
        <v>December</v>
      </c>
    </row>
    <row r="346" spans="1:5" x14ac:dyDescent="0.25">
      <c r="A346" s="7">
        <v>46002</v>
      </c>
      <c r="B346">
        <f t="shared" si="20"/>
        <v>2025</v>
      </c>
      <c r="C346" t="str">
        <f t="shared" si="21"/>
        <v>Q4</v>
      </c>
      <c r="D346">
        <f t="shared" si="22"/>
        <v>12</v>
      </c>
      <c r="E346" t="str">
        <f t="shared" si="23"/>
        <v>December</v>
      </c>
    </row>
    <row r="347" spans="1:5" x14ac:dyDescent="0.25">
      <c r="A347" s="7">
        <v>46003</v>
      </c>
      <c r="B347">
        <f t="shared" si="20"/>
        <v>2025</v>
      </c>
      <c r="C347" t="str">
        <f t="shared" si="21"/>
        <v>Q4</v>
      </c>
      <c r="D347">
        <f t="shared" si="22"/>
        <v>12</v>
      </c>
      <c r="E347" t="str">
        <f t="shared" si="23"/>
        <v>December</v>
      </c>
    </row>
    <row r="348" spans="1:5" x14ac:dyDescent="0.25">
      <c r="A348" s="7">
        <v>46004</v>
      </c>
      <c r="B348">
        <f t="shared" si="20"/>
        <v>2025</v>
      </c>
      <c r="C348" t="str">
        <f t="shared" si="21"/>
        <v>Q4</v>
      </c>
      <c r="D348">
        <f t="shared" si="22"/>
        <v>12</v>
      </c>
      <c r="E348" t="str">
        <f t="shared" si="23"/>
        <v>December</v>
      </c>
    </row>
    <row r="349" spans="1:5" x14ac:dyDescent="0.25">
      <c r="A349" s="7">
        <v>46005</v>
      </c>
      <c r="B349">
        <f t="shared" si="20"/>
        <v>2025</v>
      </c>
      <c r="C349" t="str">
        <f t="shared" si="21"/>
        <v>Q4</v>
      </c>
      <c r="D349">
        <f t="shared" si="22"/>
        <v>12</v>
      </c>
      <c r="E349" t="str">
        <f t="shared" si="23"/>
        <v>December</v>
      </c>
    </row>
    <row r="350" spans="1:5" x14ac:dyDescent="0.25">
      <c r="A350" s="7">
        <v>46006</v>
      </c>
      <c r="B350">
        <f t="shared" si="20"/>
        <v>2025</v>
      </c>
      <c r="C350" t="str">
        <f t="shared" si="21"/>
        <v>Q4</v>
      </c>
      <c r="D350">
        <f t="shared" si="22"/>
        <v>12</v>
      </c>
      <c r="E350" t="str">
        <f t="shared" si="23"/>
        <v>December</v>
      </c>
    </row>
    <row r="351" spans="1:5" x14ac:dyDescent="0.25">
      <c r="A351" s="7">
        <v>46007</v>
      </c>
      <c r="B351">
        <f t="shared" si="20"/>
        <v>2025</v>
      </c>
      <c r="C351" t="str">
        <f t="shared" si="21"/>
        <v>Q4</v>
      </c>
      <c r="D351">
        <f t="shared" si="22"/>
        <v>12</v>
      </c>
      <c r="E351" t="str">
        <f t="shared" si="23"/>
        <v>December</v>
      </c>
    </row>
    <row r="352" spans="1:5" x14ac:dyDescent="0.25">
      <c r="A352" s="7">
        <v>46008</v>
      </c>
      <c r="B352">
        <f t="shared" si="20"/>
        <v>2025</v>
      </c>
      <c r="C352" t="str">
        <f t="shared" si="21"/>
        <v>Q4</v>
      </c>
      <c r="D352">
        <f t="shared" si="22"/>
        <v>12</v>
      </c>
      <c r="E352" t="str">
        <f t="shared" si="23"/>
        <v>December</v>
      </c>
    </row>
    <row r="353" spans="1:5" x14ac:dyDescent="0.25">
      <c r="A353" s="7">
        <v>46009</v>
      </c>
      <c r="B353">
        <f t="shared" si="20"/>
        <v>2025</v>
      </c>
      <c r="C353" t="str">
        <f t="shared" si="21"/>
        <v>Q4</v>
      </c>
      <c r="D353">
        <f t="shared" si="22"/>
        <v>12</v>
      </c>
      <c r="E353" t="str">
        <f t="shared" si="23"/>
        <v>December</v>
      </c>
    </row>
    <row r="354" spans="1:5" x14ac:dyDescent="0.25">
      <c r="A354" s="7">
        <v>46010</v>
      </c>
      <c r="B354">
        <f t="shared" si="20"/>
        <v>2025</v>
      </c>
      <c r="C354" t="str">
        <f t="shared" si="21"/>
        <v>Q4</v>
      </c>
      <c r="D354">
        <f t="shared" si="22"/>
        <v>12</v>
      </c>
      <c r="E354" t="str">
        <f t="shared" si="23"/>
        <v>December</v>
      </c>
    </row>
    <row r="355" spans="1:5" x14ac:dyDescent="0.25">
      <c r="A355" s="7">
        <v>46011</v>
      </c>
      <c r="B355">
        <f t="shared" si="20"/>
        <v>2025</v>
      </c>
      <c r="C355" t="str">
        <f t="shared" si="21"/>
        <v>Q4</v>
      </c>
      <c r="D355">
        <f t="shared" si="22"/>
        <v>12</v>
      </c>
      <c r="E355" t="str">
        <f t="shared" si="23"/>
        <v>December</v>
      </c>
    </row>
    <row r="356" spans="1:5" x14ac:dyDescent="0.25">
      <c r="A356" s="7">
        <v>46012</v>
      </c>
      <c r="B356">
        <f t="shared" si="20"/>
        <v>2025</v>
      </c>
      <c r="C356" t="str">
        <f t="shared" si="21"/>
        <v>Q4</v>
      </c>
      <c r="D356">
        <f t="shared" si="22"/>
        <v>12</v>
      </c>
      <c r="E356" t="str">
        <f t="shared" si="23"/>
        <v>December</v>
      </c>
    </row>
    <row r="357" spans="1:5" x14ac:dyDescent="0.25">
      <c r="A357" s="7">
        <v>46013</v>
      </c>
      <c r="B357">
        <f t="shared" si="20"/>
        <v>2025</v>
      </c>
      <c r="C357" t="str">
        <f t="shared" si="21"/>
        <v>Q4</v>
      </c>
      <c r="D357">
        <f t="shared" si="22"/>
        <v>12</v>
      </c>
      <c r="E357" t="str">
        <f t="shared" si="23"/>
        <v>December</v>
      </c>
    </row>
    <row r="358" spans="1:5" x14ac:dyDescent="0.25">
      <c r="A358" s="7">
        <v>46014</v>
      </c>
      <c r="B358">
        <f t="shared" si="20"/>
        <v>2025</v>
      </c>
      <c r="C358" t="str">
        <f t="shared" si="21"/>
        <v>Q4</v>
      </c>
      <c r="D358">
        <f t="shared" si="22"/>
        <v>12</v>
      </c>
      <c r="E358" t="str">
        <f t="shared" si="23"/>
        <v>December</v>
      </c>
    </row>
    <row r="359" spans="1:5" x14ac:dyDescent="0.25">
      <c r="A359" s="7">
        <v>46015</v>
      </c>
      <c r="B359">
        <f t="shared" si="20"/>
        <v>2025</v>
      </c>
      <c r="C359" t="str">
        <f t="shared" si="21"/>
        <v>Q4</v>
      </c>
      <c r="D359">
        <f t="shared" si="22"/>
        <v>12</v>
      </c>
      <c r="E359" t="str">
        <f t="shared" si="23"/>
        <v>December</v>
      </c>
    </row>
    <row r="360" spans="1:5" x14ac:dyDescent="0.25">
      <c r="A360" s="7">
        <v>46016</v>
      </c>
      <c r="B360">
        <f t="shared" si="20"/>
        <v>2025</v>
      </c>
      <c r="C360" t="str">
        <f t="shared" si="21"/>
        <v>Q4</v>
      </c>
      <c r="D360">
        <f t="shared" si="22"/>
        <v>12</v>
      </c>
      <c r="E360" t="str">
        <f t="shared" si="23"/>
        <v>December</v>
      </c>
    </row>
    <row r="361" spans="1:5" x14ac:dyDescent="0.25">
      <c r="A361" s="7">
        <v>46017</v>
      </c>
      <c r="B361">
        <f t="shared" si="20"/>
        <v>2025</v>
      </c>
      <c r="C361" t="str">
        <f t="shared" si="21"/>
        <v>Q4</v>
      </c>
      <c r="D361">
        <f t="shared" si="22"/>
        <v>12</v>
      </c>
      <c r="E361" t="str">
        <f t="shared" si="23"/>
        <v>December</v>
      </c>
    </row>
    <row r="362" spans="1:5" x14ac:dyDescent="0.25">
      <c r="A362" s="7">
        <v>46018</v>
      </c>
      <c r="B362">
        <f t="shared" si="20"/>
        <v>2025</v>
      </c>
      <c r="C362" t="str">
        <f t="shared" si="21"/>
        <v>Q4</v>
      </c>
      <c r="D362">
        <f t="shared" si="22"/>
        <v>12</v>
      </c>
      <c r="E362" t="str">
        <f t="shared" si="23"/>
        <v>December</v>
      </c>
    </row>
    <row r="363" spans="1:5" x14ac:dyDescent="0.25">
      <c r="A363" s="7">
        <v>46019</v>
      </c>
      <c r="B363">
        <f t="shared" si="20"/>
        <v>2025</v>
      </c>
      <c r="C363" t="str">
        <f t="shared" si="21"/>
        <v>Q4</v>
      </c>
      <c r="D363">
        <f t="shared" si="22"/>
        <v>12</v>
      </c>
      <c r="E363" t="str">
        <f t="shared" si="23"/>
        <v>December</v>
      </c>
    </row>
    <row r="364" spans="1:5" x14ac:dyDescent="0.25">
      <c r="A364" s="7">
        <v>46020</v>
      </c>
      <c r="B364">
        <f t="shared" si="20"/>
        <v>2025</v>
      </c>
      <c r="C364" t="str">
        <f t="shared" si="21"/>
        <v>Q4</v>
      </c>
      <c r="D364">
        <f t="shared" si="22"/>
        <v>12</v>
      </c>
      <c r="E364" t="str">
        <f t="shared" si="23"/>
        <v>December</v>
      </c>
    </row>
    <row r="365" spans="1:5" x14ac:dyDescent="0.25">
      <c r="A365" s="7">
        <v>46021</v>
      </c>
      <c r="B365">
        <f t="shared" si="20"/>
        <v>2025</v>
      </c>
      <c r="C365" t="str">
        <f t="shared" si="21"/>
        <v>Q4</v>
      </c>
      <c r="D365">
        <f t="shared" si="22"/>
        <v>12</v>
      </c>
      <c r="E365" t="str">
        <f t="shared" si="23"/>
        <v>December</v>
      </c>
    </row>
    <row r="366" spans="1:5" x14ac:dyDescent="0.25">
      <c r="A366" s="7">
        <v>46022</v>
      </c>
      <c r="B366">
        <f t="shared" si="20"/>
        <v>2025</v>
      </c>
      <c r="C366" t="str">
        <f t="shared" si="21"/>
        <v>Q4</v>
      </c>
      <c r="D366">
        <f t="shared" si="22"/>
        <v>12</v>
      </c>
      <c r="E366" t="str">
        <f t="shared" si="23"/>
        <v>December</v>
      </c>
    </row>
    <row r="367" spans="1:5" x14ac:dyDescent="0.25">
      <c r="A367" s="7">
        <v>46023</v>
      </c>
      <c r="B367">
        <f t="shared" si="20"/>
        <v>2026</v>
      </c>
      <c r="C367" t="str">
        <f t="shared" si="21"/>
        <v>Q1</v>
      </c>
      <c r="D367">
        <f t="shared" si="22"/>
        <v>1</v>
      </c>
      <c r="E367" t="str">
        <f t="shared" si="23"/>
        <v>January</v>
      </c>
    </row>
    <row r="368" spans="1:5" x14ac:dyDescent="0.25">
      <c r="A368" s="7">
        <v>46024</v>
      </c>
      <c r="B368">
        <f t="shared" si="20"/>
        <v>2026</v>
      </c>
      <c r="C368" t="str">
        <f t="shared" si="21"/>
        <v>Q1</v>
      </c>
      <c r="D368">
        <f t="shared" si="22"/>
        <v>1</v>
      </c>
      <c r="E368" t="str">
        <f t="shared" si="23"/>
        <v>January</v>
      </c>
    </row>
    <row r="369" spans="1:5" x14ac:dyDescent="0.25">
      <c r="A369" s="7">
        <v>46025</v>
      </c>
      <c r="B369">
        <f t="shared" si="20"/>
        <v>2026</v>
      </c>
      <c r="C369" t="str">
        <f t="shared" si="21"/>
        <v>Q1</v>
      </c>
      <c r="D369">
        <f t="shared" si="22"/>
        <v>1</v>
      </c>
      <c r="E369" t="str">
        <f t="shared" si="23"/>
        <v>January</v>
      </c>
    </row>
    <row r="370" spans="1:5" x14ac:dyDescent="0.25">
      <c r="A370" s="7">
        <v>46026</v>
      </c>
      <c r="B370">
        <f t="shared" si="20"/>
        <v>2026</v>
      </c>
      <c r="C370" t="str">
        <f t="shared" si="21"/>
        <v>Q1</v>
      </c>
      <c r="D370">
        <f t="shared" si="22"/>
        <v>1</v>
      </c>
      <c r="E370" t="str">
        <f t="shared" si="23"/>
        <v>January</v>
      </c>
    </row>
    <row r="371" spans="1:5" x14ac:dyDescent="0.25">
      <c r="A371" s="7">
        <v>46027</v>
      </c>
      <c r="B371">
        <f t="shared" si="20"/>
        <v>2026</v>
      </c>
      <c r="C371" t="str">
        <f t="shared" si="21"/>
        <v>Q1</v>
      </c>
      <c r="D371">
        <f t="shared" si="22"/>
        <v>1</v>
      </c>
      <c r="E371" t="str">
        <f t="shared" si="23"/>
        <v>January</v>
      </c>
    </row>
    <row r="372" spans="1:5" x14ac:dyDescent="0.25">
      <c r="A372" s="7">
        <v>46028</v>
      </c>
      <c r="B372">
        <f t="shared" si="20"/>
        <v>2026</v>
      </c>
      <c r="C372" t="str">
        <f t="shared" si="21"/>
        <v>Q1</v>
      </c>
      <c r="D372">
        <f t="shared" si="22"/>
        <v>1</v>
      </c>
      <c r="E372" t="str">
        <f t="shared" si="23"/>
        <v>January</v>
      </c>
    </row>
    <row r="373" spans="1:5" x14ac:dyDescent="0.25">
      <c r="A373" s="7">
        <v>46029</v>
      </c>
      <c r="B373">
        <f t="shared" si="20"/>
        <v>2026</v>
      </c>
      <c r="C373" t="str">
        <f t="shared" si="21"/>
        <v>Q1</v>
      </c>
      <c r="D373">
        <f t="shared" si="22"/>
        <v>1</v>
      </c>
      <c r="E373" t="str">
        <f t="shared" si="23"/>
        <v>January</v>
      </c>
    </row>
    <row r="374" spans="1:5" x14ac:dyDescent="0.25">
      <c r="A374" s="7">
        <v>46030</v>
      </c>
      <c r="B374">
        <f t="shared" si="20"/>
        <v>2026</v>
      </c>
      <c r="C374" t="str">
        <f t="shared" si="21"/>
        <v>Q1</v>
      </c>
      <c r="D374">
        <f t="shared" si="22"/>
        <v>1</v>
      </c>
      <c r="E374" t="str">
        <f t="shared" si="23"/>
        <v>January</v>
      </c>
    </row>
    <row r="375" spans="1:5" x14ac:dyDescent="0.25">
      <c r="A375" s="7">
        <v>46031</v>
      </c>
      <c r="B375">
        <f t="shared" si="20"/>
        <v>2026</v>
      </c>
      <c r="C375" t="str">
        <f t="shared" si="21"/>
        <v>Q1</v>
      </c>
      <c r="D375">
        <f t="shared" si="22"/>
        <v>1</v>
      </c>
      <c r="E375" t="str">
        <f t="shared" si="23"/>
        <v>January</v>
      </c>
    </row>
    <row r="376" spans="1:5" x14ac:dyDescent="0.25">
      <c r="A376" s="7">
        <v>46032</v>
      </c>
      <c r="B376">
        <f t="shared" si="20"/>
        <v>2026</v>
      </c>
      <c r="C376" t="str">
        <f t="shared" si="21"/>
        <v>Q1</v>
      </c>
      <c r="D376">
        <f t="shared" si="22"/>
        <v>1</v>
      </c>
      <c r="E376" t="str">
        <f t="shared" si="23"/>
        <v>January</v>
      </c>
    </row>
    <row r="377" spans="1:5" x14ac:dyDescent="0.25">
      <c r="A377" s="7">
        <v>46033</v>
      </c>
      <c r="B377">
        <f t="shared" si="20"/>
        <v>2026</v>
      </c>
      <c r="C377" t="str">
        <f t="shared" si="21"/>
        <v>Q1</v>
      </c>
      <c r="D377">
        <f t="shared" si="22"/>
        <v>1</v>
      </c>
      <c r="E377" t="str">
        <f t="shared" si="23"/>
        <v>January</v>
      </c>
    </row>
    <row r="378" spans="1:5" x14ac:dyDescent="0.25">
      <c r="A378" s="7">
        <v>46034</v>
      </c>
      <c r="B378">
        <f t="shared" si="20"/>
        <v>2026</v>
      </c>
      <c r="C378" t="str">
        <f t="shared" si="21"/>
        <v>Q1</v>
      </c>
      <c r="D378">
        <f t="shared" si="22"/>
        <v>1</v>
      </c>
      <c r="E378" t="str">
        <f t="shared" si="23"/>
        <v>January</v>
      </c>
    </row>
    <row r="379" spans="1:5" x14ac:dyDescent="0.25">
      <c r="A379" s="7">
        <v>46035</v>
      </c>
      <c r="B379">
        <f t="shared" si="20"/>
        <v>2026</v>
      </c>
      <c r="C379" t="str">
        <f t="shared" si="21"/>
        <v>Q1</v>
      </c>
      <c r="D379">
        <f t="shared" si="22"/>
        <v>1</v>
      </c>
      <c r="E379" t="str">
        <f t="shared" si="23"/>
        <v>January</v>
      </c>
    </row>
    <row r="380" spans="1:5" x14ac:dyDescent="0.25">
      <c r="A380" s="7">
        <v>46036</v>
      </c>
      <c r="B380">
        <f t="shared" si="20"/>
        <v>2026</v>
      </c>
      <c r="C380" t="str">
        <f t="shared" si="21"/>
        <v>Q1</v>
      </c>
      <c r="D380">
        <f t="shared" si="22"/>
        <v>1</v>
      </c>
      <c r="E380" t="str">
        <f t="shared" si="23"/>
        <v>January</v>
      </c>
    </row>
    <row r="381" spans="1:5" x14ac:dyDescent="0.25">
      <c r="A381" s="7">
        <v>46037</v>
      </c>
      <c r="B381">
        <f t="shared" si="20"/>
        <v>2026</v>
      </c>
      <c r="C381" t="str">
        <f t="shared" si="21"/>
        <v>Q1</v>
      </c>
      <c r="D381">
        <f t="shared" si="22"/>
        <v>1</v>
      </c>
      <c r="E381" t="str">
        <f t="shared" si="23"/>
        <v>January</v>
      </c>
    </row>
    <row r="382" spans="1:5" x14ac:dyDescent="0.25">
      <c r="A382" s="7">
        <v>46038</v>
      </c>
      <c r="B382">
        <f t="shared" si="20"/>
        <v>2026</v>
      </c>
      <c r="C382" t="str">
        <f t="shared" si="21"/>
        <v>Q1</v>
      </c>
      <c r="D382">
        <f t="shared" si="22"/>
        <v>1</v>
      </c>
      <c r="E382" t="str">
        <f t="shared" si="23"/>
        <v>January</v>
      </c>
    </row>
    <row r="383" spans="1:5" x14ac:dyDescent="0.25">
      <c r="A383" s="7">
        <v>46039</v>
      </c>
      <c r="B383">
        <f t="shared" si="20"/>
        <v>2026</v>
      </c>
      <c r="C383" t="str">
        <f t="shared" si="21"/>
        <v>Q1</v>
      </c>
      <c r="D383">
        <f t="shared" si="22"/>
        <v>1</v>
      </c>
      <c r="E383" t="str">
        <f t="shared" si="23"/>
        <v>January</v>
      </c>
    </row>
    <row r="384" spans="1:5" x14ac:dyDescent="0.25">
      <c r="A384" s="7">
        <v>46040</v>
      </c>
      <c r="B384">
        <f t="shared" si="20"/>
        <v>2026</v>
      </c>
      <c r="C384" t="str">
        <f t="shared" si="21"/>
        <v>Q1</v>
      </c>
      <c r="D384">
        <f t="shared" si="22"/>
        <v>1</v>
      </c>
      <c r="E384" t="str">
        <f t="shared" si="23"/>
        <v>January</v>
      </c>
    </row>
    <row r="385" spans="1:5" x14ac:dyDescent="0.25">
      <c r="A385" s="7">
        <v>46041</v>
      </c>
      <c r="B385">
        <f t="shared" si="20"/>
        <v>2026</v>
      </c>
      <c r="C385" t="str">
        <f t="shared" si="21"/>
        <v>Q1</v>
      </c>
      <c r="D385">
        <f t="shared" si="22"/>
        <v>1</v>
      </c>
      <c r="E385" t="str">
        <f t="shared" si="23"/>
        <v>January</v>
      </c>
    </row>
    <row r="386" spans="1:5" x14ac:dyDescent="0.25">
      <c r="A386" s="7">
        <v>46042</v>
      </c>
      <c r="B386">
        <f t="shared" si="20"/>
        <v>2026</v>
      </c>
      <c r="C386" t="str">
        <f t="shared" si="21"/>
        <v>Q1</v>
      </c>
      <c r="D386">
        <f t="shared" si="22"/>
        <v>1</v>
      </c>
      <c r="E386" t="str">
        <f t="shared" si="23"/>
        <v>January</v>
      </c>
    </row>
    <row r="387" spans="1:5" x14ac:dyDescent="0.25">
      <c r="A387" s="7">
        <v>46043</v>
      </c>
      <c r="B387">
        <f t="shared" ref="B387:B397" si="24">YEAR(A387)</f>
        <v>2026</v>
      </c>
      <c r="C387" t="str">
        <f t="shared" ref="C387:C397" si="25">"Q"&amp;ROUNDUP(MONTH(A387)/3,0)</f>
        <v>Q1</v>
      </c>
      <c r="D387">
        <f t="shared" ref="D387:D397" si="26">MONTH(A387)</f>
        <v>1</v>
      </c>
      <c r="E387" t="str">
        <f t="shared" ref="E387:E397" si="27">TEXT(A387,"mmmm")</f>
        <v>January</v>
      </c>
    </row>
    <row r="388" spans="1:5" x14ac:dyDescent="0.25">
      <c r="A388" s="7">
        <v>46044</v>
      </c>
      <c r="B388">
        <f t="shared" si="24"/>
        <v>2026</v>
      </c>
      <c r="C388" t="str">
        <f t="shared" si="25"/>
        <v>Q1</v>
      </c>
      <c r="D388">
        <f t="shared" si="26"/>
        <v>1</v>
      </c>
      <c r="E388" t="str">
        <f t="shared" si="27"/>
        <v>January</v>
      </c>
    </row>
    <row r="389" spans="1:5" x14ac:dyDescent="0.25">
      <c r="A389" s="7">
        <v>46045</v>
      </c>
      <c r="B389">
        <f t="shared" si="24"/>
        <v>2026</v>
      </c>
      <c r="C389" t="str">
        <f t="shared" si="25"/>
        <v>Q1</v>
      </c>
      <c r="D389">
        <f t="shared" si="26"/>
        <v>1</v>
      </c>
      <c r="E389" t="str">
        <f t="shared" si="27"/>
        <v>January</v>
      </c>
    </row>
    <row r="390" spans="1:5" x14ac:dyDescent="0.25">
      <c r="A390" s="7">
        <v>46046</v>
      </c>
      <c r="B390">
        <f t="shared" si="24"/>
        <v>2026</v>
      </c>
      <c r="C390" t="str">
        <f t="shared" si="25"/>
        <v>Q1</v>
      </c>
      <c r="D390">
        <f t="shared" si="26"/>
        <v>1</v>
      </c>
      <c r="E390" t="str">
        <f t="shared" si="27"/>
        <v>January</v>
      </c>
    </row>
    <row r="391" spans="1:5" x14ac:dyDescent="0.25">
      <c r="A391" s="7">
        <v>46047</v>
      </c>
      <c r="B391">
        <f t="shared" si="24"/>
        <v>2026</v>
      </c>
      <c r="C391" t="str">
        <f t="shared" si="25"/>
        <v>Q1</v>
      </c>
      <c r="D391">
        <f t="shared" si="26"/>
        <v>1</v>
      </c>
      <c r="E391" t="str">
        <f t="shared" si="27"/>
        <v>January</v>
      </c>
    </row>
    <row r="392" spans="1:5" x14ac:dyDescent="0.25">
      <c r="A392" s="7">
        <v>46048</v>
      </c>
      <c r="B392">
        <f t="shared" si="24"/>
        <v>2026</v>
      </c>
      <c r="C392" t="str">
        <f t="shared" si="25"/>
        <v>Q1</v>
      </c>
      <c r="D392">
        <f t="shared" si="26"/>
        <v>1</v>
      </c>
      <c r="E392" t="str">
        <f t="shared" si="27"/>
        <v>January</v>
      </c>
    </row>
    <row r="393" spans="1:5" x14ac:dyDescent="0.25">
      <c r="A393" s="7">
        <v>46049</v>
      </c>
      <c r="B393">
        <f t="shared" si="24"/>
        <v>2026</v>
      </c>
      <c r="C393" t="str">
        <f t="shared" si="25"/>
        <v>Q1</v>
      </c>
      <c r="D393">
        <f t="shared" si="26"/>
        <v>1</v>
      </c>
      <c r="E393" t="str">
        <f t="shared" si="27"/>
        <v>January</v>
      </c>
    </row>
    <row r="394" spans="1:5" x14ac:dyDescent="0.25">
      <c r="A394" s="7">
        <v>46050</v>
      </c>
      <c r="B394">
        <f t="shared" si="24"/>
        <v>2026</v>
      </c>
      <c r="C394" t="str">
        <f t="shared" si="25"/>
        <v>Q1</v>
      </c>
      <c r="D394">
        <f t="shared" si="26"/>
        <v>1</v>
      </c>
      <c r="E394" t="str">
        <f t="shared" si="27"/>
        <v>January</v>
      </c>
    </row>
    <row r="395" spans="1:5" x14ac:dyDescent="0.25">
      <c r="A395" s="7">
        <v>46051</v>
      </c>
      <c r="B395">
        <f t="shared" si="24"/>
        <v>2026</v>
      </c>
      <c r="C395" t="str">
        <f t="shared" si="25"/>
        <v>Q1</v>
      </c>
      <c r="D395">
        <f t="shared" si="26"/>
        <v>1</v>
      </c>
      <c r="E395" t="str">
        <f t="shared" si="27"/>
        <v>January</v>
      </c>
    </row>
    <row r="396" spans="1:5" x14ac:dyDescent="0.25">
      <c r="A396" s="7">
        <v>46052</v>
      </c>
      <c r="B396">
        <f t="shared" si="24"/>
        <v>2026</v>
      </c>
      <c r="C396" t="str">
        <f t="shared" si="25"/>
        <v>Q1</v>
      </c>
      <c r="D396">
        <f t="shared" si="26"/>
        <v>1</v>
      </c>
      <c r="E396" t="str">
        <f t="shared" si="27"/>
        <v>January</v>
      </c>
    </row>
    <row r="397" spans="1:5" x14ac:dyDescent="0.25">
      <c r="A397" s="7">
        <v>46053</v>
      </c>
      <c r="B397">
        <f t="shared" si="24"/>
        <v>2026</v>
      </c>
      <c r="C397" t="str">
        <f t="shared" si="25"/>
        <v>Q1</v>
      </c>
      <c r="D397">
        <f t="shared" si="26"/>
        <v>1</v>
      </c>
      <c r="E397" t="str">
        <f t="shared" si="27"/>
        <v>January</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B982-1A29-4858-8C58-F8FBAE1468F9}">
  <sheetPr codeName="Sheet7"/>
  <dimension ref="A1:G23"/>
  <sheetViews>
    <sheetView workbookViewId="0">
      <selection activeCell="A27" sqref="A27"/>
    </sheetView>
  </sheetViews>
  <sheetFormatPr defaultRowHeight="15" x14ac:dyDescent="0.25"/>
  <cols>
    <col min="1" max="1" width="21.5703125" bestFit="1" customWidth="1"/>
    <col min="2" max="2" width="18.5703125" bestFit="1" customWidth="1"/>
    <col min="3" max="3" width="25.140625" bestFit="1" customWidth="1"/>
    <col min="4" max="4" width="23.28515625" bestFit="1" customWidth="1"/>
    <col min="5" max="5" width="22.28515625" bestFit="1" customWidth="1"/>
    <col min="6" max="6" width="19" bestFit="1" customWidth="1"/>
    <col min="7" max="7" width="19.5703125" bestFit="1" customWidth="1"/>
  </cols>
  <sheetData>
    <row r="1" spans="1:7" x14ac:dyDescent="0.25">
      <c r="A1" s="8" t="s">
        <v>167</v>
      </c>
    </row>
    <row r="3" spans="1:7" x14ac:dyDescent="0.25">
      <c r="A3" t="s">
        <v>160</v>
      </c>
      <c r="B3" t="s">
        <v>161</v>
      </c>
      <c r="C3" t="s">
        <v>162</v>
      </c>
      <c r="D3" t="s">
        <v>163</v>
      </c>
      <c r="E3" t="s">
        <v>164</v>
      </c>
      <c r="F3" t="s">
        <v>165</v>
      </c>
      <c r="G3" t="s">
        <v>166</v>
      </c>
    </row>
    <row r="4" spans="1:7" x14ac:dyDescent="0.25">
      <c r="A4" t="s">
        <v>7</v>
      </c>
      <c r="B4" s="9">
        <v>45662</v>
      </c>
      <c r="C4" t="s">
        <v>8</v>
      </c>
      <c r="D4" t="s">
        <v>9</v>
      </c>
      <c r="E4">
        <v>2</v>
      </c>
      <c r="F4">
        <v>1200</v>
      </c>
      <c r="G4">
        <v>240</v>
      </c>
    </row>
    <row r="5" spans="1:7" x14ac:dyDescent="0.25">
      <c r="A5" t="s">
        <v>10</v>
      </c>
      <c r="B5" s="9">
        <v>45665</v>
      </c>
      <c r="C5" t="s">
        <v>11</v>
      </c>
      <c r="D5" t="s">
        <v>12</v>
      </c>
      <c r="E5">
        <v>1</v>
      </c>
      <c r="F5">
        <v>800</v>
      </c>
      <c r="G5">
        <v>160</v>
      </c>
    </row>
    <row r="6" spans="1:7" x14ac:dyDescent="0.25">
      <c r="A6" t="s">
        <v>13</v>
      </c>
      <c r="B6" s="9">
        <v>45667</v>
      </c>
      <c r="C6" t="s">
        <v>14</v>
      </c>
      <c r="D6" t="s">
        <v>15</v>
      </c>
      <c r="E6">
        <v>3</v>
      </c>
      <c r="F6">
        <v>1500</v>
      </c>
      <c r="G6">
        <v>300</v>
      </c>
    </row>
    <row r="7" spans="1:7" x14ac:dyDescent="0.25">
      <c r="A7" t="s">
        <v>16</v>
      </c>
      <c r="B7" s="9">
        <v>45669</v>
      </c>
      <c r="C7" t="s">
        <v>17</v>
      </c>
      <c r="D7" t="s">
        <v>18</v>
      </c>
      <c r="E7">
        <v>5</v>
      </c>
      <c r="F7">
        <v>2500</v>
      </c>
      <c r="G7">
        <v>500</v>
      </c>
    </row>
    <row r="8" spans="1:7" x14ac:dyDescent="0.25">
      <c r="A8" t="s">
        <v>19</v>
      </c>
      <c r="B8" s="9">
        <v>45672</v>
      </c>
      <c r="C8" t="s">
        <v>20</v>
      </c>
      <c r="D8" t="s">
        <v>21</v>
      </c>
      <c r="E8">
        <v>2</v>
      </c>
      <c r="F8">
        <v>1000</v>
      </c>
      <c r="G8">
        <v>200</v>
      </c>
    </row>
    <row r="9" spans="1:7" x14ac:dyDescent="0.25">
      <c r="A9" t="s">
        <v>22</v>
      </c>
      <c r="B9" s="9">
        <v>45675</v>
      </c>
      <c r="C9" t="s">
        <v>8</v>
      </c>
      <c r="D9" t="s">
        <v>12</v>
      </c>
      <c r="E9">
        <v>4</v>
      </c>
      <c r="F9">
        <v>3200</v>
      </c>
      <c r="G9">
        <v>640</v>
      </c>
    </row>
    <row r="10" spans="1:7" x14ac:dyDescent="0.25">
      <c r="A10" t="s">
        <v>23</v>
      </c>
      <c r="B10" s="9">
        <v>45677</v>
      </c>
      <c r="C10" t="s">
        <v>24</v>
      </c>
      <c r="D10" t="s">
        <v>25</v>
      </c>
      <c r="E10">
        <v>1</v>
      </c>
      <c r="F10">
        <v>600</v>
      </c>
      <c r="G10">
        <v>120</v>
      </c>
    </row>
    <row r="11" spans="1:7" x14ac:dyDescent="0.25">
      <c r="A11" t="s">
        <v>26</v>
      </c>
      <c r="B11" s="9">
        <v>45679</v>
      </c>
      <c r="C11" t="s">
        <v>27</v>
      </c>
      <c r="D11" t="s">
        <v>28</v>
      </c>
      <c r="E11">
        <v>6</v>
      </c>
      <c r="F11">
        <v>3600</v>
      </c>
      <c r="G11">
        <v>720</v>
      </c>
    </row>
    <row r="12" spans="1:7" x14ac:dyDescent="0.25">
      <c r="A12" t="s">
        <v>29</v>
      </c>
      <c r="B12" s="9">
        <v>45682</v>
      </c>
      <c r="C12" t="s">
        <v>30</v>
      </c>
      <c r="D12" t="s">
        <v>31</v>
      </c>
      <c r="E12">
        <v>2</v>
      </c>
      <c r="F12">
        <v>1400</v>
      </c>
      <c r="G12">
        <v>280</v>
      </c>
    </row>
    <row r="13" spans="1:7" x14ac:dyDescent="0.25">
      <c r="A13" t="s">
        <v>32</v>
      </c>
      <c r="B13" s="9">
        <v>45684</v>
      </c>
      <c r="C13" t="s">
        <v>33</v>
      </c>
      <c r="D13" t="s">
        <v>34</v>
      </c>
      <c r="E13">
        <v>3</v>
      </c>
      <c r="F13">
        <v>1800</v>
      </c>
      <c r="G13">
        <v>360</v>
      </c>
    </row>
    <row r="14" spans="1:7" x14ac:dyDescent="0.25">
      <c r="A14" t="s">
        <v>35</v>
      </c>
      <c r="B14" s="9">
        <v>45689</v>
      </c>
      <c r="C14" t="s">
        <v>36</v>
      </c>
      <c r="D14" t="s">
        <v>37</v>
      </c>
      <c r="E14">
        <v>2</v>
      </c>
      <c r="F14">
        <v>1600</v>
      </c>
      <c r="G14">
        <v>320</v>
      </c>
    </row>
    <row r="15" spans="1:7" x14ac:dyDescent="0.25">
      <c r="A15" t="s">
        <v>38</v>
      </c>
      <c r="B15" s="9">
        <v>45691</v>
      </c>
      <c r="C15" t="s">
        <v>11</v>
      </c>
      <c r="D15" t="s">
        <v>15</v>
      </c>
      <c r="E15">
        <v>4</v>
      </c>
      <c r="F15">
        <v>2000</v>
      </c>
      <c r="G15">
        <v>400</v>
      </c>
    </row>
    <row r="16" spans="1:7" x14ac:dyDescent="0.25">
      <c r="A16" t="s">
        <v>39</v>
      </c>
      <c r="B16" s="9">
        <v>45694</v>
      </c>
      <c r="C16" t="s">
        <v>14</v>
      </c>
      <c r="D16" t="s">
        <v>21</v>
      </c>
      <c r="E16">
        <v>1</v>
      </c>
      <c r="F16">
        <v>500</v>
      </c>
      <c r="G16">
        <v>100</v>
      </c>
    </row>
    <row r="17" spans="1:7" x14ac:dyDescent="0.25">
      <c r="A17" t="s">
        <v>40</v>
      </c>
      <c r="B17" s="9">
        <v>45696</v>
      </c>
      <c r="C17" t="s">
        <v>17</v>
      </c>
      <c r="D17" t="s">
        <v>28</v>
      </c>
      <c r="E17">
        <v>3</v>
      </c>
      <c r="F17">
        <v>1800</v>
      </c>
      <c r="G17">
        <v>360</v>
      </c>
    </row>
    <row r="18" spans="1:7" x14ac:dyDescent="0.25">
      <c r="A18" t="s">
        <v>41</v>
      </c>
      <c r="B18" s="9">
        <v>45699</v>
      </c>
      <c r="C18" t="s">
        <v>20</v>
      </c>
      <c r="D18" t="s">
        <v>9</v>
      </c>
      <c r="E18">
        <v>5</v>
      </c>
      <c r="F18">
        <v>3000</v>
      </c>
      <c r="G18">
        <v>600</v>
      </c>
    </row>
    <row r="19" spans="1:7" x14ac:dyDescent="0.25">
      <c r="A19" t="s">
        <v>42</v>
      </c>
      <c r="B19" s="9">
        <v>45702</v>
      </c>
      <c r="C19" t="s">
        <v>24</v>
      </c>
      <c r="D19" t="s">
        <v>31</v>
      </c>
      <c r="E19">
        <v>2</v>
      </c>
      <c r="F19">
        <v>1400</v>
      </c>
      <c r="G19">
        <v>280</v>
      </c>
    </row>
    <row r="20" spans="1:7" x14ac:dyDescent="0.25">
      <c r="A20" t="s">
        <v>43</v>
      </c>
      <c r="B20" s="9">
        <v>45704</v>
      </c>
      <c r="C20" t="s">
        <v>27</v>
      </c>
      <c r="D20" t="s">
        <v>34</v>
      </c>
      <c r="E20">
        <v>4</v>
      </c>
      <c r="F20">
        <v>2400</v>
      </c>
      <c r="G20">
        <v>480</v>
      </c>
    </row>
    <row r="21" spans="1:7" x14ac:dyDescent="0.25">
      <c r="A21" t="s">
        <v>44</v>
      </c>
      <c r="B21" s="9">
        <v>45707</v>
      </c>
      <c r="C21" t="s">
        <v>30</v>
      </c>
      <c r="D21" t="s">
        <v>37</v>
      </c>
      <c r="E21">
        <v>3</v>
      </c>
      <c r="F21">
        <v>2400</v>
      </c>
      <c r="G21">
        <v>480</v>
      </c>
    </row>
    <row r="22" spans="1:7" x14ac:dyDescent="0.25">
      <c r="A22" t="s">
        <v>45</v>
      </c>
      <c r="B22" s="9">
        <v>45710</v>
      </c>
      <c r="C22" t="s">
        <v>33</v>
      </c>
      <c r="D22" t="s">
        <v>18</v>
      </c>
      <c r="E22">
        <v>2</v>
      </c>
      <c r="F22">
        <v>1000</v>
      </c>
      <c r="G22">
        <v>200</v>
      </c>
    </row>
    <row r="23" spans="1:7" x14ac:dyDescent="0.25">
      <c r="A23" t="s">
        <v>46</v>
      </c>
      <c r="B23" s="9">
        <v>45713</v>
      </c>
      <c r="C23" t="s">
        <v>36</v>
      </c>
      <c r="D23" t="s">
        <v>25</v>
      </c>
      <c r="E23">
        <v>6</v>
      </c>
      <c r="F23">
        <v>3600</v>
      </c>
      <c r="G23">
        <v>720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8B3F-DEBD-4924-85D1-D671D49367C2}">
  <sheetPr codeName="Sheet8"/>
  <dimension ref="A1"/>
  <sheetViews>
    <sheetView showGridLines="0" zoomScale="115" zoomScaleNormal="115" workbookViewId="0"/>
  </sheetViews>
  <sheetFormatPr defaultRowHeight="15" x14ac:dyDescent="0.25"/>
  <cols>
    <col min="1" max="1" width="13.140625" bestFit="1" customWidth="1"/>
    <col min="2" max="2" width="12.140625" bestFit="1" customWidth="1"/>
    <col min="9" max="9" width="13.140625" bestFit="1" customWidth="1"/>
    <col min="10" max="10" width="12.140625" bestFit="1" customWidth="1"/>
    <col min="14" max="14" width="13.140625" bestFit="1" customWidth="1"/>
    <col min="15" max="15" width="12.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8E6DF-AE8E-4281-987F-9C75BD680F2E}">
  <sheetPr codeName="Sheet9"/>
  <dimension ref="A1"/>
  <sheetViews>
    <sheetView showGridLines="0" tabSelected="1" workbookViewId="0">
      <selection activeCell="V16" sqref="V16"/>
    </sheetView>
  </sheetViews>
  <sheetFormatPr defaultRowHeight="15" x14ac:dyDescent="0.25"/>
  <cols>
    <col min="1" max="1" width="14.5703125" bestFit="1" customWidth="1"/>
    <col min="2" max="2" width="12.140625" bestFit="1" customWidth="1"/>
    <col min="6" max="6" width="13.140625" bestFit="1" customWidth="1"/>
    <col min="7" max="7" width="12.140625" bestFit="1" customWidth="1"/>
    <col min="13" max="13" width="13.140625" bestFit="1" customWidth="1"/>
    <col min="14" max="14" width="19.7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AE9FC-2B07-4884-8674-632A964B82F3}">
  <sheetPr codeName="Sheet10"/>
  <dimension ref="H19:I29"/>
  <sheetViews>
    <sheetView showGridLines="0" workbookViewId="0"/>
  </sheetViews>
  <sheetFormatPr defaultRowHeight="15" x14ac:dyDescent="0.25"/>
  <cols>
    <col min="1" max="1" width="12.140625" bestFit="1" customWidth="1"/>
    <col min="2" max="2" width="13.140625" bestFit="1" customWidth="1"/>
    <col min="3" max="3" width="20.140625" bestFit="1" customWidth="1"/>
    <col min="5" max="5" width="21.140625" bestFit="1" customWidth="1"/>
    <col min="6" max="6" width="14.28515625" customWidth="1"/>
    <col min="8" max="8" width="15.42578125" bestFit="1" customWidth="1"/>
    <col min="9" max="9" width="11.42578125" bestFit="1" customWidth="1"/>
    <col min="10" max="10" width="13.140625" bestFit="1" customWidth="1"/>
    <col min="11" max="12" width="10.85546875" bestFit="1" customWidth="1"/>
    <col min="14" max="14" width="10.42578125" customWidth="1"/>
    <col min="15" max="15" width="10.85546875" bestFit="1" customWidth="1"/>
  </cols>
  <sheetData>
    <row r="19" spans="8:9" x14ac:dyDescent="0.25">
      <c r="I19" t="s">
        <v>172</v>
      </c>
    </row>
    <row r="20" spans="8:9" x14ac:dyDescent="0.25">
      <c r="I20" s="12">
        <v>7460</v>
      </c>
    </row>
    <row r="28" spans="8:9" x14ac:dyDescent="0.25">
      <c r="H28" t="s">
        <v>174</v>
      </c>
    </row>
    <row r="29" spans="8:9" x14ac:dyDescent="0.25">
      <c r="H29" s="13">
        <v>0.2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3B427-E1E2-42D6-A3A7-66413DE3D46D}">
  <sheetPr codeName="Sheet11"/>
  <dimension ref="A1"/>
  <sheetViews>
    <sheetView showGridLines="0" workbookViewId="0"/>
  </sheetViews>
  <sheetFormatPr defaultRowHeight="15" x14ac:dyDescent="0.25"/>
  <cols>
    <col min="2" max="2" width="13.140625" bestFit="1" customWidth="1"/>
    <col min="3" max="3" width="18" bestFit="1" customWidth="1"/>
    <col min="5" max="5" width="22.85546875" bestFit="1" customWidth="1"/>
    <col min="7" max="7" width="13.140625" bestFit="1" customWidth="1"/>
    <col min="8" max="8" width="19.28515625" bestFit="1" customWidth="1"/>
    <col min="10" max="10" width="13.140625" bestFit="1" customWidth="1"/>
    <col min="11" max="11" width="19.28515625" bestFit="1" customWidth="1"/>
    <col min="14" max="14" width="19.28515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BF52D-BB98-4E2D-A64A-47BDD13072AC}">
  <sheetPr codeName="Sheet12"/>
  <dimension ref="A3:U42"/>
  <sheetViews>
    <sheetView workbookViewId="0">
      <selection activeCell="U28" sqref="U28"/>
    </sheetView>
  </sheetViews>
  <sheetFormatPr defaultRowHeight="15" x14ac:dyDescent="0.25"/>
  <cols>
    <col min="1" max="1" width="13.140625" bestFit="1" customWidth="1"/>
    <col min="2" max="2" width="12.140625" bestFit="1" customWidth="1"/>
    <col min="4" max="4" width="13.140625" bestFit="1" customWidth="1"/>
    <col min="5" max="5" width="22.85546875" bestFit="1" customWidth="1"/>
    <col min="6" max="6" width="10.85546875" bestFit="1" customWidth="1"/>
    <col min="7" max="7" width="13.140625" bestFit="1" customWidth="1"/>
    <col min="8" max="8" width="21.140625" bestFit="1" customWidth="1"/>
    <col min="9" max="9" width="20.140625" bestFit="1" customWidth="1"/>
    <col min="10" max="11" width="13.140625" bestFit="1" customWidth="1"/>
    <col min="12" max="12" width="12.140625" bestFit="1" customWidth="1"/>
    <col min="14" max="14" width="12.140625" bestFit="1" customWidth="1"/>
    <col min="15" max="15" width="10.85546875" bestFit="1" customWidth="1"/>
    <col min="17" max="18" width="15.42578125" bestFit="1" customWidth="1"/>
    <col min="21" max="21" width="19.28515625" bestFit="1" customWidth="1"/>
  </cols>
  <sheetData>
    <row r="3" spans="1:18" x14ac:dyDescent="0.25">
      <c r="A3" s="10" t="s">
        <v>168</v>
      </c>
      <c r="B3" t="s">
        <v>170</v>
      </c>
    </row>
    <row r="4" spans="1:18" x14ac:dyDescent="0.25">
      <c r="A4" s="11" t="s">
        <v>128</v>
      </c>
      <c r="B4" s="14">
        <v>2800</v>
      </c>
      <c r="H4" s="10" t="s">
        <v>168</v>
      </c>
      <c r="I4" t="s">
        <v>170</v>
      </c>
      <c r="K4" s="10" t="s">
        <v>168</v>
      </c>
      <c r="L4" t="s">
        <v>170</v>
      </c>
      <c r="N4" s="10" t="s">
        <v>168</v>
      </c>
      <c r="O4" t="s">
        <v>171</v>
      </c>
      <c r="R4" t="s">
        <v>174</v>
      </c>
    </row>
    <row r="5" spans="1:18" x14ac:dyDescent="0.25">
      <c r="A5" s="11" t="s">
        <v>130</v>
      </c>
      <c r="B5" s="14">
        <v>4000</v>
      </c>
      <c r="H5" s="11">
        <v>1</v>
      </c>
      <c r="I5" s="14">
        <v>17600</v>
      </c>
      <c r="K5" s="11" t="s">
        <v>54</v>
      </c>
      <c r="L5" s="14">
        <v>14500</v>
      </c>
      <c r="N5" s="11" t="s">
        <v>54</v>
      </c>
      <c r="O5" s="14">
        <v>8</v>
      </c>
      <c r="R5" s="13">
        <v>0.2</v>
      </c>
    </row>
    <row r="6" spans="1:18" x14ac:dyDescent="0.25">
      <c r="A6" s="11" t="s">
        <v>119</v>
      </c>
      <c r="B6" s="14">
        <v>4200</v>
      </c>
      <c r="H6" s="11">
        <v>2</v>
      </c>
      <c r="I6" s="14">
        <v>19700</v>
      </c>
      <c r="K6" s="11" t="s">
        <v>58</v>
      </c>
      <c r="L6" s="14">
        <v>9600</v>
      </c>
      <c r="N6" s="11" t="s">
        <v>58</v>
      </c>
      <c r="O6" s="14">
        <v>6</v>
      </c>
    </row>
    <row r="7" spans="1:18" x14ac:dyDescent="0.25">
      <c r="A7" s="11" t="s">
        <v>124</v>
      </c>
      <c r="B7" s="14">
        <v>1500</v>
      </c>
      <c r="H7" s="11" t="s">
        <v>169</v>
      </c>
      <c r="I7" s="14">
        <v>37300</v>
      </c>
      <c r="K7" s="11" t="s">
        <v>61</v>
      </c>
      <c r="L7" s="14">
        <v>13200</v>
      </c>
      <c r="N7" s="11" t="s">
        <v>61</v>
      </c>
      <c r="O7" s="14">
        <v>6</v>
      </c>
    </row>
    <row r="8" spans="1:18" x14ac:dyDescent="0.25">
      <c r="A8" s="11" t="s">
        <v>125</v>
      </c>
      <c r="B8" s="14">
        <v>4200</v>
      </c>
      <c r="K8" s="11" t="s">
        <v>169</v>
      </c>
      <c r="L8" s="14">
        <v>37300</v>
      </c>
      <c r="N8" s="11" t="s">
        <v>169</v>
      </c>
      <c r="O8" s="14">
        <v>20</v>
      </c>
    </row>
    <row r="9" spans="1:18" x14ac:dyDescent="0.25">
      <c r="A9" s="11" t="s">
        <v>123</v>
      </c>
      <c r="B9" s="14">
        <v>3500</v>
      </c>
      <c r="E9" t="s">
        <v>182</v>
      </c>
      <c r="Q9" t="s">
        <v>174</v>
      </c>
    </row>
    <row r="10" spans="1:18" x14ac:dyDescent="0.25">
      <c r="A10" s="11" t="s">
        <v>121</v>
      </c>
      <c r="B10" s="14">
        <v>4000</v>
      </c>
      <c r="E10" s="14">
        <v>90.5</v>
      </c>
      <c r="Q10" s="13">
        <v>0.2</v>
      </c>
    </row>
    <row r="11" spans="1:18" x14ac:dyDescent="0.25">
      <c r="A11" s="11" t="s">
        <v>129</v>
      </c>
      <c r="B11" s="14">
        <v>4200</v>
      </c>
      <c r="J11" s="10" t="s">
        <v>168</v>
      </c>
      <c r="K11" t="s">
        <v>176</v>
      </c>
    </row>
    <row r="12" spans="1:18" x14ac:dyDescent="0.25">
      <c r="A12" s="11" t="s">
        <v>127</v>
      </c>
      <c r="B12" s="14">
        <v>5400</v>
      </c>
      <c r="J12" s="11">
        <v>1</v>
      </c>
      <c r="K12" s="14">
        <v>17600</v>
      </c>
    </row>
    <row r="13" spans="1:18" x14ac:dyDescent="0.25">
      <c r="A13" s="11" t="s">
        <v>122</v>
      </c>
      <c r="B13" s="14">
        <v>3500</v>
      </c>
      <c r="J13" s="11">
        <v>2</v>
      </c>
      <c r="K13" s="14">
        <v>19700</v>
      </c>
    </row>
    <row r="14" spans="1:18" x14ac:dyDescent="0.25">
      <c r="A14" s="11" t="s">
        <v>169</v>
      </c>
      <c r="B14" s="14">
        <v>37300</v>
      </c>
      <c r="J14" s="11" t="s">
        <v>169</v>
      </c>
      <c r="K14" s="14">
        <v>37300</v>
      </c>
      <c r="N14" t="s">
        <v>170</v>
      </c>
    </row>
    <row r="15" spans="1:18" x14ac:dyDescent="0.25">
      <c r="N15" s="12">
        <v>37300</v>
      </c>
      <c r="Q15" s="10" t="s">
        <v>177</v>
      </c>
      <c r="R15" t="s" vm="1">
        <v>183</v>
      </c>
    </row>
    <row r="16" spans="1:18" x14ac:dyDescent="0.25">
      <c r="I16" t="s">
        <v>173</v>
      </c>
      <c r="Q16" s="10" t="s">
        <v>154</v>
      </c>
      <c r="R16" t="s" vm="2">
        <v>183</v>
      </c>
    </row>
    <row r="17" spans="1:21" x14ac:dyDescent="0.25">
      <c r="A17" s="10" t="s">
        <v>168</v>
      </c>
      <c r="B17" t="s">
        <v>170</v>
      </c>
      <c r="E17" s="10" t="s">
        <v>168</v>
      </c>
      <c r="F17" t="s">
        <v>176</v>
      </c>
      <c r="I17" s="14">
        <v>10</v>
      </c>
    </row>
    <row r="18" spans="1:21" x14ac:dyDescent="0.25">
      <c r="A18" s="11" t="s">
        <v>70</v>
      </c>
      <c r="B18" s="14">
        <v>6000</v>
      </c>
      <c r="E18" s="11" t="s">
        <v>120</v>
      </c>
      <c r="F18" s="14">
        <v>16700</v>
      </c>
      <c r="N18" s="10" t="s">
        <v>168</v>
      </c>
      <c r="O18" t="s">
        <v>176</v>
      </c>
      <c r="Q18" s="10" t="s">
        <v>168</v>
      </c>
      <c r="R18" t="s">
        <v>178</v>
      </c>
      <c r="U18" t="s">
        <v>178</v>
      </c>
    </row>
    <row r="19" spans="1:21" x14ac:dyDescent="0.25">
      <c r="A19" s="11" t="s">
        <v>79</v>
      </c>
      <c r="B19" s="14">
        <v>5200</v>
      </c>
      <c r="E19" s="11" t="s">
        <v>126</v>
      </c>
      <c r="F19" s="14">
        <v>20600</v>
      </c>
      <c r="N19" s="11" t="s">
        <v>60</v>
      </c>
      <c r="O19" s="14">
        <v>2000</v>
      </c>
      <c r="Q19" s="11" t="s">
        <v>146</v>
      </c>
      <c r="R19" s="14">
        <v>1810</v>
      </c>
      <c r="U19" s="14">
        <v>1810</v>
      </c>
    </row>
    <row r="20" spans="1:21" x14ac:dyDescent="0.25">
      <c r="A20" s="11" t="s">
        <v>51</v>
      </c>
      <c r="B20" s="14">
        <v>4400</v>
      </c>
      <c r="E20" s="11" t="s">
        <v>169</v>
      </c>
      <c r="F20" s="14">
        <v>37300</v>
      </c>
      <c r="H20" t="s">
        <v>175</v>
      </c>
      <c r="N20" s="11" t="s">
        <v>67</v>
      </c>
      <c r="O20" s="14">
        <v>4000</v>
      </c>
      <c r="Q20" s="11" t="s">
        <v>128</v>
      </c>
      <c r="R20" s="14">
        <v>1810</v>
      </c>
    </row>
    <row r="21" spans="1:21" x14ac:dyDescent="0.25">
      <c r="A21" s="11" t="s">
        <v>62</v>
      </c>
      <c r="B21" s="14">
        <v>4300</v>
      </c>
      <c r="H21" s="13">
        <v>2.3833865814696487E-2</v>
      </c>
      <c r="K21" s="10" t="s">
        <v>168</v>
      </c>
      <c r="L21" t="s">
        <v>178</v>
      </c>
      <c r="N21" s="11" t="s">
        <v>57</v>
      </c>
      <c r="O21" s="14">
        <v>2800</v>
      </c>
      <c r="Q21" s="11" t="s">
        <v>141</v>
      </c>
      <c r="R21" s="14">
        <v>1810</v>
      </c>
    </row>
    <row r="22" spans="1:21" x14ac:dyDescent="0.25">
      <c r="A22" s="11" t="s">
        <v>65</v>
      </c>
      <c r="B22" s="14">
        <v>4000</v>
      </c>
      <c r="K22" s="11" t="s">
        <v>9</v>
      </c>
      <c r="L22" s="14">
        <v>45</v>
      </c>
      <c r="N22" s="11" t="s">
        <v>81</v>
      </c>
      <c r="O22" s="14">
        <v>5200</v>
      </c>
      <c r="Q22" s="11" t="s">
        <v>148</v>
      </c>
      <c r="R22" s="14">
        <v>1810</v>
      </c>
    </row>
    <row r="23" spans="1:21" x14ac:dyDescent="0.25">
      <c r="A23" s="11" t="s">
        <v>73</v>
      </c>
      <c r="B23" s="14">
        <v>3800</v>
      </c>
      <c r="K23" s="11" t="s">
        <v>12</v>
      </c>
      <c r="L23" s="14">
        <v>60</v>
      </c>
      <c r="N23" s="11" t="s">
        <v>53</v>
      </c>
      <c r="O23" s="14">
        <v>6400</v>
      </c>
      <c r="Q23" s="11" t="s">
        <v>130</v>
      </c>
      <c r="R23" s="14">
        <v>1810</v>
      </c>
    </row>
    <row r="24" spans="1:21" x14ac:dyDescent="0.25">
      <c r="A24" s="11" t="s">
        <v>76</v>
      </c>
      <c r="B24" s="14">
        <v>2800</v>
      </c>
      <c r="G24" s="10" t="s">
        <v>168</v>
      </c>
      <c r="H24" t="s">
        <v>170</v>
      </c>
      <c r="K24" s="11" t="s">
        <v>15</v>
      </c>
      <c r="L24" s="14">
        <v>35</v>
      </c>
      <c r="N24" s="11" t="s">
        <v>75</v>
      </c>
      <c r="O24" s="14">
        <v>3800</v>
      </c>
      <c r="Q24" s="11" t="s">
        <v>139</v>
      </c>
      <c r="R24" s="14">
        <v>1810</v>
      </c>
    </row>
    <row r="25" spans="1:21" x14ac:dyDescent="0.25">
      <c r="A25" s="11" t="s">
        <v>55</v>
      </c>
      <c r="B25" s="14">
        <v>2800</v>
      </c>
      <c r="G25" s="11" t="s">
        <v>60</v>
      </c>
      <c r="H25" s="14">
        <v>2000</v>
      </c>
      <c r="K25" s="11" t="s">
        <v>18</v>
      </c>
      <c r="L25" s="14">
        <v>18</v>
      </c>
      <c r="N25" s="11" t="s">
        <v>72</v>
      </c>
      <c r="O25" s="14">
        <v>6000</v>
      </c>
      <c r="Q25" s="11" t="s">
        <v>150</v>
      </c>
      <c r="R25" s="14">
        <v>1810</v>
      </c>
    </row>
    <row r="26" spans="1:21" x14ac:dyDescent="0.25">
      <c r="A26" s="11" t="s">
        <v>59</v>
      </c>
      <c r="B26" s="14">
        <v>2000</v>
      </c>
      <c r="D26" s="10" t="s">
        <v>168</v>
      </c>
      <c r="E26" t="s">
        <v>181</v>
      </c>
      <c r="G26" s="11" t="s">
        <v>67</v>
      </c>
      <c r="H26" s="14">
        <v>4000</v>
      </c>
      <c r="K26" s="11" t="s">
        <v>21</v>
      </c>
      <c r="L26" s="14">
        <v>40</v>
      </c>
      <c r="N26" s="11" t="s">
        <v>64</v>
      </c>
      <c r="O26" s="14">
        <v>4300</v>
      </c>
      <c r="Q26" s="11" t="s">
        <v>152</v>
      </c>
      <c r="R26" s="14">
        <v>1810</v>
      </c>
    </row>
    <row r="27" spans="1:21" x14ac:dyDescent="0.25">
      <c r="A27" s="11" t="s">
        <v>68</v>
      </c>
      <c r="B27" s="14">
        <v>2000</v>
      </c>
      <c r="D27" s="11" t="s">
        <v>179</v>
      </c>
      <c r="E27" s="14">
        <v>19</v>
      </c>
      <c r="G27" s="11" t="s">
        <v>57</v>
      </c>
      <c r="H27" s="14">
        <v>2800</v>
      </c>
      <c r="K27" s="11" t="s">
        <v>25</v>
      </c>
      <c r="L27" s="14">
        <v>75</v>
      </c>
      <c r="N27" s="11" t="s">
        <v>78</v>
      </c>
      <c r="O27" s="14">
        <v>2800</v>
      </c>
      <c r="Q27" s="11" t="s">
        <v>119</v>
      </c>
      <c r="R27" s="14">
        <v>1810</v>
      </c>
    </row>
    <row r="28" spans="1:21" x14ac:dyDescent="0.25">
      <c r="A28" s="11" t="s">
        <v>169</v>
      </c>
      <c r="B28" s="14">
        <v>37300</v>
      </c>
      <c r="D28" s="11" t="s">
        <v>180</v>
      </c>
      <c r="E28" s="14">
        <v>1</v>
      </c>
      <c r="G28" s="11" t="s">
        <v>81</v>
      </c>
      <c r="H28" s="14">
        <v>5200</v>
      </c>
      <c r="K28" s="11" t="s">
        <v>28</v>
      </c>
      <c r="L28" s="14">
        <v>28</v>
      </c>
      <c r="N28" s="11" t="s">
        <v>169</v>
      </c>
      <c r="O28" s="14">
        <v>37300</v>
      </c>
      <c r="Q28" s="11" t="s">
        <v>137</v>
      </c>
      <c r="R28" s="14">
        <v>1810</v>
      </c>
    </row>
    <row r="29" spans="1:21" x14ac:dyDescent="0.25">
      <c r="D29" s="11" t="s">
        <v>169</v>
      </c>
      <c r="E29" s="14">
        <v>20</v>
      </c>
      <c r="G29" s="11" t="s">
        <v>53</v>
      </c>
      <c r="H29" s="14">
        <v>6400</v>
      </c>
      <c r="K29" s="11" t="s">
        <v>31</v>
      </c>
      <c r="L29" s="14">
        <v>50</v>
      </c>
      <c r="Q29" s="11" t="s">
        <v>124</v>
      </c>
      <c r="R29" s="14">
        <v>1810</v>
      </c>
    </row>
    <row r="30" spans="1:21" x14ac:dyDescent="0.25">
      <c r="G30" s="11" t="s">
        <v>75</v>
      </c>
      <c r="H30" s="14">
        <v>3800</v>
      </c>
      <c r="K30" s="11" t="s">
        <v>34</v>
      </c>
      <c r="L30" s="14">
        <v>12</v>
      </c>
      <c r="Q30" s="11" t="s">
        <v>132</v>
      </c>
      <c r="R30" s="14">
        <v>1810</v>
      </c>
    </row>
    <row r="31" spans="1:21" x14ac:dyDescent="0.25">
      <c r="G31" s="11" t="s">
        <v>72</v>
      </c>
      <c r="H31" s="14">
        <v>6000</v>
      </c>
      <c r="K31" s="11" t="s">
        <v>37</v>
      </c>
      <c r="L31" s="14">
        <v>22</v>
      </c>
      <c r="Q31" s="11" t="s">
        <v>125</v>
      </c>
      <c r="R31" s="14">
        <v>1810</v>
      </c>
    </row>
    <row r="32" spans="1:21" x14ac:dyDescent="0.25">
      <c r="G32" s="11" t="s">
        <v>64</v>
      </c>
      <c r="H32" s="14">
        <v>4300</v>
      </c>
      <c r="K32" s="11" t="s">
        <v>131</v>
      </c>
      <c r="L32" s="14">
        <v>300</v>
      </c>
      <c r="Q32" s="11" t="s">
        <v>135</v>
      </c>
      <c r="R32" s="14">
        <v>1810</v>
      </c>
    </row>
    <row r="33" spans="7:18" x14ac:dyDescent="0.25">
      <c r="G33" s="11" t="s">
        <v>78</v>
      </c>
      <c r="H33" s="14">
        <v>2800</v>
      </c>
      <c r="K33" s="11" t="s">
        <v>134</v>
      </c>
      <c r="L33" s="14">
        <v>250</v>
      </c>
      <c r="Q33" s="11" t="s">
        <v>123</v>
      </c>
      <c r="R33" s="14">
        <v>1810</v>
      </c>
    </row>
    <row r="34" spans="7:18" x14ac:dyDescent="0.25">
      <c r="G34" s="11" t="s">
        <v>169</v>
      </c>
      <c r="H34" s="14">
        <v>37300</v>
      </c>
      <c r="K34" s="11" t="s">
        <v>136</v>
      </c>
      <c r="L34" s="14">
        <v>180</v>
      </c>
      <c r="Q34" s="11" t="s">
        <v>121</v>
      </c>
      <c r="R34" s="14">
        <v>1810</v>
      </c>
    </row>
    <row r="35" spans="7:18" x14ac:dyDescent="0.25">
      <c r="K35" s="11" t="s">
        <v>138</v>
      </c>
      <c r="L35" s="14">
        <v>220</v>
      </c>
      <c r="Q35" s="11" t="s">
        <v>129</v>
      </c>
      <c r="R35" s="14">
        <v>1810</v>
      </c>
    </row>
    <row r="36" spans="7:18" x14ac:dyDescent="0.25">
      <c r="K36" s="11" t="s">
        <v>140</v>
      </c>
      <c r="L36" s="14">
        <v>90</v>
      </c>
      <c r="Q36" s="11" t="s">
        <v>127</v>
      </c>
      <c r="R36" s="14">
        <v>1810</v>
      </c>
    </row>
    <row r="37" spans="7:18" x14ac:dyDescent="0.25">
      <c r="K37" s="11" t="s">
        <v>142</v>
      </c>
      <c r="L37" s="14">
        <v>150</v>
      </c>
      <c r="Q37" s="11" t="s">
        <v>122</v>
      </c>
      <c r="R37" s="14">
        <v>1810</v>
      </c>
    </row>
    <row r="38" spans="7:18" x14ac:dyDescent="0.25">
      <c r="K38" s="11" t="s">
        <v>145</v>
      </c>
      <c r="L38" s="14">
        <v>65</v>
      </c>
      <c r="Q38" s="11" t="s">
        <v>143</v>
      </c>
      <c r="R38" s="14">
        <v>1810</v>
      </c>
    </row>
    <row r="39" spans="7:18" x14ac:dyDescent="0.25">
      <c r="K39" s="11" t="s">
        <v>147</v>
      </c>
      <c r="L39" s="14">
        <v>85</v>
      </c>
      <c r="Q39" s="11" t="s">
        <v>169</v>
      </c>
      <c r="R39" s="14">
        <v>1810</v>
      </c>
    </row>
    <row r="40" spans="7:18" x14ac:dyDescent="0.25">
      <c r="K40" s="11" t="s">
        <v>149</v>
      </c>
      <c r="L40" s="14">
        <v>30</v>
      </c>
    </row>
    <row r="41" spans="7:18" x14ac:dyDescent="0.25">
      <c r="K41" s="11" t="s">
        <v>151</v>
      </c>
      <c r="L41" s="14">
        <v>55</v>
      </c>
    </row>
    <row r="42" spans="7:18" x14ac:dyDescent="0.25">
      <c r="K42" s="11" t="s">
        <v>169</v>
      </c>
      <c r="L42" s="14">
        <v>1810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3F319FD3-09CC-4B0E-85C8-767F45F6348D}">
  <ds:schemaRefs/>
</ds:datastoreItem>
</file>

<file path=customXml/itemProps2.xml><?xml version="1.0" encoding="utf-8"?>
<ds:datastoreItem xmlns:ds="http://schemas.openxmlformats.org/officeDocument/2006/customXml" ds:itemID="{475005CB-C279-4FB0-B586-217EA404E256}">
  <ds:schemaRefs/>
</ds:datastoreItem>
</file>

<file path=customXml/itemProps3.xml><?xml version="1.0" encoding="utf-8"?>
<ds:datastoreItem xmlns:ds="http://schemas.openxmlformats.org/officeDocument/2006/customXml" ds:itemID="{8826D345-058D-4441-AE08-5FB9216B939A}">
  <ds:schemaRefs/>
</ds:datastoreItem>
</file>

<file path=customXml/itemProps4.xml><?xml version="1.0" encoding="utf-8"?>
<ds:datastoreItem xmlns:ds="http://schemas.openxmlformats.org/officeDocument/2006/customXml" ds:itemID="{12295D18-8FE2-4DDE-B115-8D5802260B38}">
  <ds:schemaRefs/>
</ds:datastoreItem>
</file>

<file path=customXml/itemProps5.xml><?xml version="1.0" encoding="utf-8"?>
<ds:datastoreItem xmlns:ds="http://schemas.openxmlformats.org/officeDocument/2006/customXml" ds:itemID="{6395E9E0-FF29-494B-9D00-CA1ACBB14C56}">
  <ds:schemaRefs/>
</ds:datastoreItem>
</file>

<file path=customXml/itemProps6.xml><?xml version="1.0" encoding="utf-8"?>
<ds:datastoreItem xmlns:ds="http://schemas.openxmlformats.org/officeDocument/2006/customXml" ds:itemID="{D7133132-E8C0-46EF-8FC8-8615228E4D4B}">
  <ds:schemaRefs/>
</ds:datastoreItem>
</file>

<file path=customXml/itemProps7.xml><?xml version="1.0" encoding="utf-8"?>
<ds:datastoreItem xmlns:ds="http://schemas.openxmlformats.org/officeDocument/2006/customXml" ds:itemID="{541C48A5-785F-41AB-B660-5EF630309F9E}">
  <ds:schemaRefs/>
</ds:datastoreItem>
</file>

<file path=customXml/itemProps8.xml><?xml version="1.0" encoding="utf-8"?>
<ds:datastoreItem xmlns:ds="http://schemas.openxmlformats.org/officeDocument/2006/customXml" ds:itemID="{6FE2183B-BBC7-4D95-93C5-0F9B4954EA01}">
  <ds:schemaRefs/>
</ds:datastoreItem>
</file>

<file path=customXml/itemProps9.xml><?xml version="1.0" encoding="utf-8"?>
<ds:datastoreItem xmlns:ds="http://schemas.openxmlformats.org/officeDocument/2006/customXml" ds:itemID="{D477AA94-A449-4A15-87AC-3CD36A512B2C}">
  <ds:schemaRefs/>
</ds:datastoreItem>
</file>

<file path=customXml/itemProps10.xml><?xml version="1.0" encoding="utf-8"?>
<ds:datastoreItem xmlns:ds="http://schemas.openxmlformats.org/officeDocument/2006/customXml" ds:itemID="{037C072B-3775-4D5E-B903-E34424DCF865}">
  <ds:schemaRefs/>
</ds:datastoreItem>
</file>

<file path=customXml/itemProps11.xml><?xml version="1.0" encoding="utf-8"?>
<ds:datastoreItem xmlns:ds="http://schemas.openxmlformats.org/officeDocument/2006/customXml" ds:itemID="{FF198086-2BF1-4BAE-BE2F-95ED30DA5749}">
  <ds:schemaRefs/>
</ds:datastoreItem>
</file>

<file path=customXml/itemProps12.xml><?xml version="1.0" encoding="utf-8"?>
<ds:datastoreItem xmlns:ds="http://schemas.openxmlformats.org/officeDocument/2006/customXml" ds:itemID="{A0A3A58B-7F21-4B2C-8F46-68F2BDA9AE71}">
  <ds:schemaRefs/>
</ds:datastoreItem>
</file>

<file path=customXml/itemProps13.xml><?xml version="1.0" encoding="utf-8"?>
<ds:datastoreItem xmlns:ds="http://schemas.openxmlformats.org/officeDocument/2006/customXml" ds:itemID="{C6DE6071-6272-4081-BF4D-2834A0FB2C7E}">
  <ds:schemaRefs/>
</ds:datastoreItem>
</file>

<file path=customXml/itemProps14.xml><?xml version="1.0" encoding="utf-8"?>
<ds:datastoreItem xmlns:ds="http://schemas.openxmlformats.org/officeDocument/2006/customXml" ds:itemID="{4DACE16B-96C5-457D-A069-AEC4AA205A8D}">
  <ds:schemaRefs/>
</ds:datastoreItem>
</file>

<file path=customXml/itemProps15.xml><?xml version="1.0" encoding="utf-8"?>
<ds:datastoreItem xmlns:ds="http://schemas.openxmlformats.org/officeDocument/2006/customXml" ds:itemID="{9C1A25CB-4726-471C-B37A-FC377AF76735}">
  <ds:schemaRefs/>
</ds:datastoreItem>
</file>

<file path=customXml/itemProps16.xml><?xml version="1.0" encoding="utf-8"?>
<ds:datastoreItem xmlns:ds="http://schemas.openxmlformats.org/officeDocument/2006/customXml" ds:itemID="{76362E2B-EF6D-4026-9B33-CA438C4A3204}">
  <ds:schemaRefs/>
</ds:datastoreItem>
</file>

<file path=customXml/itemProps17.xml><?xml version="1.0" encoding="utf-8"?>
<ds:datastoreItem xmlns:ds="http://schemas.openxmlformats.org/officeDocument/2006/customXml" ds:itemID="{9CFBC274-975B-49C7-BE34-CF5D28751A62}">
  <ds:schemaRefs/>
</ds:datastoreItem>
</file>

<file path=customXml/itemProps18.xml><?xml version="1.0" encoding="utf-8"?>
<ds:datastoreItem xmlns:ds="http://schemas.openxmlformats.org/officeDocument/2006/customXml" ds:itemID="{2F2C4A2A-AACB-47EA-AB68-A124D793197D}">
  <ds:schemaRefs/>
</ds:datastoreItem>
</file>

<file path=customXml/itemProps19.xml><?xml version="1.0" encoding="utf-8"?>
<ds:datastoreItem xmlns:ds="http://schemas.openxmlformats.org/officeDocument/2006/customXml" ds:itemID="{09CA7EF4-5779-4A75-8082-F605DD955D5D}">
  <ds:schemaRefs/>
</ds:datastoreItem>
</file>

<file path=customXml/itemProps20.xml><?xml version="1.0" encoding="utf-8"?>
<ds:datastoreItem xmlns:ds="http://schemas.openxmlformats.org/officeDocument/2006/customXml" ds:itemID="{C31D593E-0B13-4446-9EF9-8D49163D21CB}">
  <ds:schemaRefs/>
</ds:datastoreItem>
</file>

<file path=customXml/itemProps21.xml><?xml version="1.0" encoding="utf-8"?>
<ds:datastoreItem xmlns:ds="http://schemas.openxmlformats.org/officeDocument/2006/customXml" ds:itemID="{4142B5C6-C426-46B0-B495-6F71BA64658F}">
  <ds:schemaRefs/>
</ds:datastoreItem>
</file>

<file path=customXml/itemProps22.xml><?xml version="1.0" encoding="utf-8"?>
<ds:datastoreItem xmlns:ds="http://schemas.openxmlformats.org/officeDocument/2006/customXml" ds:itemID="{BB11C66F-A8CE-4369-956B-3C549634E72B}">
  <ds:schemaRefs/>
</ds:datastoreItem>
</file>

<file path=customXml/itemProps23.xml><?xml version="1.0" encoding="utf-8"?>
<ds:datastoreItem xmlns:ds="http://schemas.openxmlformats.org/officeDocument/2006/customXml" ds:itemID="{5F82FCAD-9246-4213-A9D8-A9DA4D63EB8E}">
  <ds:schemaRefs/>
</ds:datastoreItem>
</file>

<file path=customXml/itemProps24.xml><?xml version="1.0" encoding="utf-8"?>
<ds:datastoreItem xmlns:ds="http://schemas.openxmlformats.org/officeDocument/2006/customXml" ds:itemID="{6FC74219-3EF1-4000-AB94-0DC5FFD2379A}">
  <ds:schemaRefs>
    <ds:schemaRef ds:uri="http://schemas.microsoft.com/DataMashup"/>
  </ds:schemaRefs>
</ds:datastoreItem>
</file>

<file path=customXml/itemProps25.xml><?xml version="1.0" encoding="utf-8"?>
<ds:datastoreItem xmlns:ds="http://schemas.openxmlformats.org/officeDocument/2006/customXml" ds:itemID="{FB98BB17-38FD-4853-A45F-A6F9139C51FE}">
  <ds:schemaRefs/>
</ds:datastoreItem>
</file>

<file path=customXml/itemProps26.xml><?xml version="1.0" encoding="utf-8"?>
<ds:datastoreItem xmlns:ds="http://schemas.openxmlformats.org/officeDocument/2006/customXml" ds:itemID="{ABC51440-BC6C-4174-9A35-19152BF77E0F}">
  <ds:schemaRefs/>
</ds:datastoreItem>
</file>

<file path=customXml/itemProps27.xml><?xml version="1.0" encoding="utf-8"?>
<ds:datastoreItem xmlns:ds="http://schemas.openxmlformats.org/officeDocument/2006/customXml" ds:itemID="{2737D43F-1215-4F7F-8287-BE52B3E51F60}">
  <ds:schemaRefs/>
</ds:datastoreItem>
</file>

<file path=customXml/itemProps28.xml><?xml version="1.0" encoding="utf-8"?>
<ds:datastoreItem xmlns:ds="http://schemas.openxmlformats.org/officeDocument/2006/customXml" ds:itemID="{02DDDD33-8EDC-46F6-BA3E-E3D3A83AB893}">
  <ds:schemaRefs/>
</ds:datastoreItem>
</file>

<file path=customXml/itemProps29.xml><?xml version="1.0" encoding="utf-8"?>
<ds:datastoreItem xmlns:ds="http://schemas.openxmlformats.org/officeDocument/2006/customXml" ds:itemID="{48DD1164-1BBF-448E-8272-9663328C7470}">
  <ds:schemaRefs/>
</ds:datastoreItem>
</file>

<file path=customXml/itemProps30.xml><?xml version="1.0" encoding="utf-8"?>
<ds:datastoreItem xmlns:ds="http://schemas.openxmlformats.org/officeDocument/2006/customXml" ds:itemID="{D57C6366-544D-433B-B667-738F99284F01}">
  <ds:schemaRefs/>
</ds:datastoreItem>
</file>

<file path=customXml/itemProps31.xml><?xml version="1.0" encoding="utf-8"?>
<ds:datastoreItem xmlns:ds="http://schemas.openxmlformats.org/officeDocument/2006/customXml" ds:itemID="{270052A8-B1DB-4C7F-BB75-A6B7029C5921}">
  <ds:schemaRefs/>
</ds:datastoreItem>
</file>

<file path=customXml/itemProps32.xml><?xml version="1.0" encoding="utf-8"?>
<ds:datastoreItem xmlns:ds="http://schemas.openxmlformats.org/officeDocument/2006/customXml" ds:itemID="{EF1B6823-5F1B-4D53-8329-EB87392F15B0}">
  <ds:schemaRefs/>
</ds:datastoreItem>
</file>

<file path=customXml/itemProps33.xml><?xml version="1.0" encoding="utf-8"?>
<ds:datastoreItem xmlns:ds="http://schemas.openxmlformats.org/officeDocument/2006/customXml" ds:itemID="{A43F7213-B30A-4E11-ACD3-C4A9BBF48F06}">
  <ds:schemaRefs/>
</ds:datastoreItem>
</file>

<file path=customXml/itemProps34.xml><?xml version="1.0" encoding="utf-8"?>
<ds:datastoreItem xmlns:ds="http://schemas.openxmlformats.org/officeDocument/2006/customXml" ds:itemID="{99A282E4-CD80-4BB6-A9F5-2AA37CAA5E37}">
  <ds:schemaRefs/>
</ds:datastoreItem>
</file>

<file path=customXml/itemProps35.xml><?xml version="1.0" encoding="utf-8"?>
<ds:datastoreItem xmlns:ds="http://schemas.openxmlformats.org/officeDocument/2006/customXml" ds:itemID="{7746A005-380B-47FC-BA7F-97C868C0024D}">
  <ds:schemaRefs/>
</ds:datastoreItem>
</file>

<file path=customXml/itemProps36.xml><?xml version="1.0" encoding="utf-8"?>
<ds:datastoreItem xmlns:ds="http://schemas.openxmlformats.org/officeDocument/2006/customXml" ds:itemID="{70BEA183-4688-476C-A7B6-405A3C41B94F}">
  <ds:schemaRefs/>
</ds:datastoreItem>
</file>

<file path=customXml/itemProps37.xml><?xml version="1.0" encoding="utf-8"?>
<ds:datastoreItem xmlns:ds="http://schemas.openxmlformats.org/officeDocument/2006/customXml" ds:itemID="{CE8D46BF-8424-4B84-BBD0-C160C9AF8E3E}">
  <ds:schemaRefs/>
</ds:datastoreItem>
</file>

<file path=customXml/itemProps38.xml><?xml version="1.0" encoding="utf-8"?>
<ds:datastoreItem xmlns:ds="http://schemas.openxmlformats.org/officeDocument/2006/customXml" ds:itemID="{B0C2B82B-A639-4B2B-BFCF-21F57AC47A79}">
  <ds:schemaRefs/>
</ds:datastoreItem>
</file>

<file path=customXml/itemProps39.xml><?xml version="1.0" encoding="utf-8"?>
<ds:datastoreItem xmlns:ds="http://schemas.openxmlformats.org/officeDocument/2006/customXml" ds:itemID="{C6B482D5-590B-4467-9961-AC26858AB9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Fact_Sales</vt:lpstr>
      <vt:lpstr>Customer</vt:lpstr>
      <vt:lpstr>Product</vt:lpstr>
      <vt:lpstr>Inventory</vt:lpstr>
      <vt:lpstr>Target</vt:lpstr>
      <vt:lpstr>Date</vt:lpstr>
      <vt:lpstr>Sheet7</vt:lpstr>
      <vt:lpstr>Sales Dashboard</vt:lpstr>
      <vt:lpstr>Customer Dashboard</vt:lpstr>
      <vt:lpstr>Executive Dashboard</vt:lpstr>
      <vt:lpstr>Inventory 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2026-06-16T09:49:29Z</dcterms:created>
  <dcterms:modified xsi:type="dcterms:W3CDTF">2026-06-23T07:01:03Z</dcterms:modified>
</cp:coreProperties>
</file>