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yzhang2373_wisc_edu/Documents/Database/Profiler/Profiler-Public/exp_reproduce/BayesianNet/results/"/>
    </mc:Choice>
  </mc:AlternateContent>
  <xr:revisionPtr revIDLastSave="393" documentId="8_{56CFA455-EF05-43D4-BFC7-442C626CED68}" xr6:coauthVersionLast="45" xr6:coauthVersionMax="45" xr10:uidLastSave="{49231748-AB58-4C4B-BFB1-92AB226D7B06}"/>
  <bookViews>
    <workbookView xWindow="780" yWindow="780" windowWidth="28800" windowHeight="15315" xr2:uid="{C53EA317-5AD0-47A4-B0A4-D5F415FB58D8}"/>
  </bookViews>
  <sheets>
    <sheet name="alarm" sheetId="1" r:id="rId1"/>
    <sheet name="asia" sheetId="2" r:id="rId2"/>
    <sheet name="cancer" sheetId="3" r:id="rId3"/>
    <sheet name="child" sheetId="4" r:id="rId4"/>
    <sheet name="earthquak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C6" i="5"/>
  <c r="C13" i="5"/>
  <c r="C12" i="5"/>
  <c r="D22" i="4"/>
  <c r="C22" i="4"/>
  <c r="C29" i="4"/>
  <c r="C28" i="4"/>
  <c r="D6" i="3"/>
  <c r="C6" i="3"/>
  <c r="C12" i="3"/>
  <c r="C11" i="3"/>
  <c r="C13" i="3" s="1"/>
  <c r="D9" i="2"/>
  <c r="C9" i="2"/>
  <c r="C16" i="2"/>
  <c r="C15" i="2"/>
  <c r="C36" i="1"/>
  <c r="C35" i="1"/>
  <c r="C34" i="1"/>
  <c r="D28" i="1"/>
  <c r="C28" i="1"/>
  <c r="C14" i="5" l="1"/>
  <c r="C30" i="4"/>
  <c r="C17" i="2"/>
</calcChain>
</file>

<file path=xl/sharedStrings.xml><?xml version="1.0" encoding="utf-8"?>
<sst xmlns="http://schemas.openxmlformats.org/spreadsheetml/2006/main" count="131" uniqueCount="88">
  <si>
    <t>Attr</t>
    <phoneticPr fontId="1" type="noConversion"/>
  </si>
  <si>
    <t>HISTORY</t>
  </si>
  <si>
    <t>CVP</t>
  </si>
  <si>
    <t>PCWP</t>
  </si>
  <si>
    <t>HYPOVOLEMIA</t>
  </si>
  <si>
    <t>LVEDVOLUME</t>
  </si>
  <si>
    <t>LVFAILURE</t>
  </si>
  <si>
    <t>STROKEVOLUME</t>
  </si>
  <si>
    <t>ERRLOWOUTPUT</t>
  </si>
  <si>
    <t>HREKG</t>
  </si>
  <si>
    <t>ERRCAUTER</t>
  </si>
  <si>
    <t>HRSAT</t>
  </si>
  <si>
    <t>INSUFFANESTH</t>
  </si>
  <si>
    <t>ANAPHYLAXIS</t>
  </si>
  <si>
    <t>TPR</t>
  </si>
  <si>
    <t>EXPCO2</t>
  </si>
  <si>
    <t>MINVOL</t>
  </si>
  <si>
    <t>FIO2</t>
  </si>
  <si>
    <t>PVSAT</t>
  </si>
  <si>
    <t>SAO2</t>
  </si>
  <si>
    <t>PAP</t>
  </si>
  <si>
    <t>PULMEMBOLUS</t>
  </si>
  <si>
    <t>SHUNT</t>
  </si>
  <si>
    <t>PRESS</t>
  </si>
  <si>
    <t>DISCONNECT</t>
  </si>
  <si>
    <t>MINVOLSET</t>
  </si>
  <si>
    <t>VENTMACH</t>
  </si>
  <si>
    <t>VENTTUBE</t>
  </si>
  <si>
    <t>VENTLUNG</t>
  </si>
  <si>
    <t>VENTALV</t>
  </si>
  <si>
    <t>ARTCO2</t>
  </si>
  <si>
    <t>CATECHOL</t>
  </si>
  <si>
    <t>HR</t>
  </si>
  <si>
    <t>CO</t>
  </si>
  <si>
    <t>BP</t>
  </si>
  <si>
    <t>Ground Truth</t>
    <phoneticPr fontId="1" type="noConversion"/>
  </si>
  <si>
    <t>FDs</t>
    <phoneticPr fontId="1" type="noConversion"/>
  </si>
  <si>
    <t>if source</t>
    <phoneticPr fontId="1" type="noConversion"/>
  </si>
  <si>
    <t>INTUBATION</t>
    <phoneticPr fontId="1" type="noConversion"/>
  </si>
  <si>
    <t>F-score</t>
    <phoneticPr fontId="1" type="noConversion"/>
  </si>
  <si>
    <t>Precision</t>
    <phoneticPr fontId="1" type="noConversion"/>
  </si>
  <si>
    <t>Recall</t>
    <phoneticPr fontId="1" type="noConversion"/>
  </si>
  <si>
    <t>stats w/o sources</t>
    <phoneticPr fontId="1" type="noConversion"/>
  </si>
  <si>
    <t>KINKEDTUBE</t>
    <phoneticPr fontId="1" type="noConversion"/>
  </si>
  <si>
    <t>HRBP</t>
    <phoneticPr fontId="1" type="noConversion"/>
  </si>
  <si>
    <t>asia</t>
  </si>
  <si>
    <t>tub</t>
  </si>
  <si>
    <t>smoke</t>
    <phoneticPr fontId="1" type="noConversion"/>
  </si>
  <si>
    <t>lung</t>
  </si>
  <si>
    <t>bronc</t>
  </si>
  <si>
    <t>either</t>
  </si>
  <si>
    <t>xray</t>
  </si>
  <si>
    <t>dysp</t>
    <phoneticPr fontId="1" type="noConversion"/>
  </si>
  <si>
    <t>Pollution</t>
  </si>
  <si>
    <t>Smoker</t>
  </si>
  <si>
    <t>Xray</t>
  </si>
  <si>
    <t>Cancer</t>
  </si>
  <si>
    <t>Dyspnoea</t>
  </si>
  <si>
    <t>BirthAsphyxia</t>
  </si>
  <si>
    <t>HypDistrib</t>
  </si>
  <si>
    <t>HypoxiaInO2</t>
  </si>
  <si>
    <t>CO2</t>
  </si>
  <si>
    <t>ChestXray</t>
  </si>
  <si>
    <t>Grunting</t>
  </si>
  <si>
    <t>LVHreport</t>
  </si>
  <si>
    <t>LowerBodyO2</t>
  </si>
  <si>
    <t>RUQO2</t>
  </si>
  <si>
    <t>CO2Report</t>
  </si>
  <si>
    <t>XrayReport</t>
  </si>
  <si>
    <t>Disease</t>
  </si>
  <si>
    <t>GruntingReport</t>
  </si>
  <si>
    <t>Age</t>
  </si>
  <si>
    <t>LVH</t>
  </si>
  <si>
    <t>DuctFlow</t>
  </si>
  <si>
    <t>CardiacMixing</t>
  </si>
  <si>
    <t>LungParench</t>
  </si>
  <si>
    <t>LungFlow</t>
  </si>
  <si>
    <t>Sick</t>
  </si>
  <si>
    <t>Burglary</t>
  </si>
  <si>
    <t>Earthquake</t>
  </si>
  <si>
    <t>Alarm</t>
  </si>
  <si>
    <t>JohnCalls</t>
  </si>
  <si>
    <t>MaryCalls</t>
  </si>
  <si>
    <t>True positive</t>
    <phoneticPr fontId="1" type="noConversion"/>
  </si>
  <si>
    <t>False positive</t>
    <phoneticPr fontId="1" type="noConversion"/>
  </si>
  <si>
    <t>False negative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</si>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</sst>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1186-452B-497D-972B-8E34B6F4D04C}">
  <dimension ref="A1:D49"/>
  <sheetViews>
    <sheetView tabSelected="1" workbookViewId="0">
      <selection activeCell="G34" sqref="G34"/>
    </sheetView>
  </sheetViews>
  <sheetFormatPr defaultRowHeight="14.25" x14ac:dyDescent="0.2"/>
  <cols>
    <col min="1" max="1" width="16.25" bestFit="1" customWidth="1"/>
    <col min="2" max="2" width="12.625" hidden="1" customWidth="1"/>
    <col min="3" max="3" width="12.625" bestFit="1" customWidth="1"/>
    <col min="4" max="4" width="10.5" customWidth="1"/>
  </cols>
  <sheetData>
    <row r="1" spans="1:4" x14ac:dyDescent="0.2">
      <c r="A1" t="s">
        <v>0</v>
      </c>
      <c r="B1" t="s">
        <v>37</v>
      </c>
      <c r="C1" t="s">
        <v>35</v>
      </c>
      <c r="D1" t="s">
        <v>36</v>
      </c>
    </row>
    <row r="2" spans="1:4" ht="11.25" customHeight="1" x14ac:dyDescent="0.2">
      <c r="A2" t="s">
        <v>1</v>
      </c>
      <c r="B2">
        <v>0</v>
      </c>
      <c r="C2">
        <v>1</v>
      </c>
      <c r="D2">
        <v>1</v>
      </c>
    </row>
    <row r="3" spans="1:4" ht="11.25" customHeight="1" x14ac:dyDescent="0.2">
      <c r="A3" t="s">
        <v>2</v>
      </c>
      <c r="B3">
        <v>0</v>
      </c>
      <c r="C3">
        <v>1</v>
      </c>
      <c r="D3">
        <v>1</v>
      </c>
    </row>
    <row r="4" spans="1:4" ht="11.25" customHeight="1" x14ac:dyDescent="0.2">
      <c r="A4" t="s">
        <v>3</v>
      </c>
      <c r="B4">
        <v>0</v>
      </c>
      <c r="C4">
        <v>1</v>
      </c>
      <c r="D4">
        <v>1</v>
      </c>
    </row>
    <row r="5" spans="1:4" ht="11.25" customHeight="1" x14ac:dyDescent="0.2">
      <c r="A5" t="s">
        <v>5</v>
      </c>
      <c r="B5">
        <v>0</v>
      </c>
      <c r="C5">
        <v>1</v>
      </c>
      <c r="D5">
        <v>0</v>
      </c>
    </row>
    <row r="6" spans="1:4" ht="11.25" customHeight="1" x14ac:dyDescent="0.2">
      <c r="A6" t="s">
        <v>7</v>
      </c>
      <c r="B6">
        <v>0</v>
      </c>
      <c r="C6">
        <v>0</v>
      </c>
      <c r="D6">
        <v>1</v>
      </c>
    </row>
    <row r="7" spans="1:4" ht="11.25" customHeight="1" x14ac:dyDescent="0.2">
      <c r="A7" t="s">
        <v>44</v>
      </c>
      <c r="B7">
        <v>0</v>
      </c>
      <c r="C7">
        <v>0</v>
      </c>
      <c r="D7">
        <v>1</v>
      </c>
    </row>
    <row r="8" spans="1:4" ht="11.25" customHeight="1" x14ac:dyDescent="0.2">
      <c r="A8" t="s">
        <v>9</v>
      </c>
      <c r="B8">
        <v>0</v>
      </c>
      <c r="C8">
        <v>0</v>
      </c>
      <c r="D8">
        <v>1</v>
      </c>
    </row>
    <row r="9" spans="1:4" ht="11.25" customHeight="1" x14ac:dyDescent="0.2">
      <c r="A9" t="s">
        <v>11</v>
      </c>
      <c r="B9">
        <v>0</v>
      </c>
      <c r="C9">
        <v>0</v>
      </c>
      <c r="D9">
        <v>1</v>
      </c>
    </row>
    <row r="10" spans="1:4" ht="11.25" customHeight="1" x14ac:dyDescent="0.2">
      <c r="A10" t="s">
        <v>14</v>
      </c>
      <c r="B10">
        <v>0</v>
      </c>
      <c r="C10">
        <v>0</v>
      </c>
      <c r="D10">
        <v>0</v>
      </c>
    </row>
    <row r="11" spans="1:4" ht="11.25" customHeight="1" x14ac:dyDescent="0.2">
      <c r="A11" t="s">
        <v>15</v>
      </c>
      <c r="B11">
        <v>0</v>
      </c>
      <c r="C11">
        <v>1</v>
      </c>
      <c r="D11">
        <v>1</v>
      </c>
    </row>
    <row r="12" spans="1:4" ht="11.25" customHeight="1" x14ac:dyDescent="0.2">
      <c r="A12" t="s">
        <v>16</v>
      </c>
      <c r="B12">
        <v>0</v>
      </c>
      <c r="C12">
        <v>0</v>
      </c>
      <c r="D12">
        <v>1</v>
      </c>
    </row>
    <row r="13" spans="1:4" ht="11.25" customHeight="1" x14ac:dyDescent="0.2">
      <c r="A13" t="s">
        <v>18</v>
      </c>
      <c r="B13">
        <v>0</v>
      </c>
      <c r="C13">
        <v>1</v>
      </c>
      <c r="D13">
        <v>0</v>
      </c>
    </row>
    <row r="14" spans="1:4" ht="11.25" customHeight="1" x14ac:dyDescent="0.2">
      <c r="A14" t="s">
        <v>19</v>
      </c>
      <c r="B14">
        <v>0</v>
      </c>
      <c r="C14">
        <v>0</v>
      </c>
      <c r="D14">
        <v>1</v>
      </c>
    </row>
    <row r="15" spans="1:4" ht="11.25" customHeight="1" x14ac:dyDescent="0.2">
      <c r="A15" t="s">
        <v>20</v>
      </c>
      <c r="B15">
        <v>0</v>
      </c>
      <c r="C15">
        <v>1</v>
      </c>
      <c r="D15">
        <v>1</v>
      </c>
    </row>
    <row r="16" spans="1:4" ht="11.25" customHeight="1" x14ac:dyDescent="0.2">
      <c r="A16" t="s">
        <v>22</v>
      </c>
      <c r="B16">
        <v>0</v>
      </c>
      <c r="C16">
        <v>1</v>
      </c>
      <c r="D16">
        <v>1</v>
      </c>
    </row>
    <row r="17" spans="1:4" ht="11.25" customHeight="1" x14ac:dyDescent="0.2">
      <c r="A17" t="s">
        <v>23</v>
      </c>
      <c r="B17">
        <v>0</v>
      </c>
      <c r="C17">
        <v>0</v>
      </c>
      <c r="D17">
        <v>0</v>
      </c>
    </row>
    <row r="18" spans="1:4" ht="11.25" customHeight="1" x14ac:dyDescent="0.2">
      <c r="A18" t="s">
        <v>26</v>
      </c>
      <c r="B18">
        <v>0</v>
      </c>
      <c r="C18">
        <v>1</v>
      </c>
      <c r="D18">
        <v>0</v>
      </c>
    </row>
    <row r="19" spans="1:4" ht="11.25" customHeight="1" x14ac:dyDescent="0.2">
      <c r="A19" t="s">
        <v>27</v>
      </c>
      <c r="B19">
        <v>0</v>
      </c>
      <c r="C19">
        <v>1</v>
      </c>
      <c r="D19">
        <v>1</v>
      </c>
    </row>
    <row r="20" spans="1:4" ht="11.25" customHeight="1" x14ac:dyDescent="0.2">
      <c r="A20" t="s">
        <v>28</v>
      </c>
      <c r="B20">
        <v>0</v>
      </c>
      <c r="C20">
        <v>0</v>
      </c>
      <c r="D20">
        <v>1</v>
      </c>
    </row>
    <row r="21" spans="1:4" ht="11.25" customHeight="1" x14ac:dyDescent="0.2">
      <c r="A21" t="s">
        <v>29</v>
      </c>
      <c r="B21">
        <v>0</v>
      </c>
      <c r="C21">
        <v>1</v>
      </c>
      <c r="D21">
        <v>1</v>
      </c>
    </row>
    <row r="22" spans="1:4" ht="11.25" customHeight="1" x14ac:dyDescent="0.2">
      <c r="A22" t="s">
        <v>30</v>
      </c>
      <c r="B22">
        <v>0</v>
      </c>
      <c r="C22">
        <v>1</v>
      </c>
      <c r="D22">
        <v>1</v>
      </c>
    </row>
    <row r="23" spans="1:4" ht="11.25" customHeight="1" x14ac:dyDescent="0.2">
      <c r="A23" t="s">
        <v>31</v>
      </c>
      <c r="B23">
        <v>0</v>
      </c>
      <c r="C23">
        <v>0</v>
      </c>
      <c r="D23">
        <v>1</v>
      </c>
    </row>
    <row r="24" spans="1:4" ht="11.25" customHeight="1" x14ac:dyDescent="0.2">
      <c r="A24" t="s">
        <v>32</v>
      </c>
      <c r="B24">
        <v>0</v>
      </c>
      <c r="C24">
        <v>1</v>
      </c>
      <c r="D24">
        <v>0</v>
      </c>
    </row>
    <row r="25" spans="1:4" ht="11.25" customHeight="1" x14ac:dyDescent="0.2">
      <c r="A25" t="s">
        <v>33</v>
      </c>
      <c r="B25">
        <v>0</v>
      </c>
      <c r="C25">
        <v>0</v>
      </c>
      <c r="D25">
        <v>1</v>
      </c>
    </row>
    <row r="26" spans="1:4" ht="11.25" customHeight="1" x14ac:dyDescent="0.2">
      <c r="A26" t="s">
        <v>34</v>
      </c>
      <c r="B26">
        <v>0</v>
      </c>
      <c r="C26">
        <v>0</v>
      </c>
      <c r="D26">
        <v>0</v>
      </c>
    </row>
    <row r="27" spans="1:4" ht="11.25" customHeight="1" x14ac:dyDescent="0.2"/>
    <row r="28" spans="1:4" x14ac:dyDescent="0.2">
      <c r="A28" t="s">
        <v>86</v>
      </c>
      <c r="C28">
        <f>SUM(C2:C26)</f>
        <v>13</v>
      </c>
      <c r="D28">
        <f>SUM(D2:D26)</f>
        <v>18</v>
      </c>
    </row>
    <row r="30" spans="1:4" x14ac:dyDescent="0.2">
      <c r="A30" t="s">
        <v>42</v>
      </c>
    </row>
    <row r="31" spans="1:4" x14ac:dyDescent="0.2">
      <c r="A31" t="s">
        <v>83</v>
      </c>
      <c r="C31">
        <v>9</v>
      </c>
    </row>
    <row r="32" spans="1:4" x14ac:dyDescent="0.2">
      <c r="A32" t="s">
        <v>84</v>
      </c>
      <c r="C32">
        <v>9</v>
      </c>
    </row>
    <row r="33" spans="1:4" x14ac:dyDescent="0.2">
      <c r="A33" t="s">
        <v>85</v>
      </c>
      <c r="C33">
        <v>4</v>
      </c>
    </row>
    <row r="34" spans="1:4" x14ac:dyDescent="0.2">
      <c r="A34" t="s">
        <v>40</v>
      </c>
      <c r="C34">
        <f>(C31)/SUM(C31:C32)</f>
        <v>0.5</v>
      </c>
    </row>
    <row r="35" spans="1:4" ht="11.25" customHeight="1" x14ac:dyDescent="0.2">
      <c r="A35" t="s">
        <v>41</v>
      </c>
      <c r="C35">
        <f>C31/(C31+C33)</f>
        <v>0.69230769230769229</v>
      </c>
    </row>
    <row r="36" spans="1:4" ht="14.25" customHeight="1" x14ac:dyDescent="0.2">
      <c r="A36" t="s">
        <v>39</v>
      </c>
      <c r="C36" s="3">
        <f>2*(C34*C35)/(SUM(C34:C35))</f>
        <v>0.58064516129032262</v>
      </c>
    </row>
    <row r="37" spans="1:4" ht="11.25" customHeight="1" x14ac:dyDescent="0.2"/>
    <row r="38" spans="1:4" ht="11.25" customHeight="1" x14ac:dyDescent="0.2">
      <c r="A38" s="1" t="s">
        <v>24</v>
      </c>
      <c r="B38">
        <v>1</v>
      </c>
      <c r="C38">
        <v>1</v>
      </c>
      <c r="D38">
        <v>0</v>
      </c>
    </row>
    <row r="39" spans="1:4" ht="11.25" customHeight="1" x14ac:dyDescent="0.2">
      <c r="A39" s="1" t="s">
        <v>25</v>
      </c>
      <c r="B39">
        <v>1</v>
      </c>
      <c r="C39">
        <v>1</v>
      </c>
      <c r="D39">
        <v>0</v>
      </c>
    </row>
    <row r="40" spans="1:4" ht="11.25" customHeight="1" x14ac:dyDescent="0.2">
      <c r="A40" s="1" t="s">
        <v>38</v>
      </c>
      <c r="B40">
        <v>1</v>
      </c>
      <c r="C40">
        <v>1</v>
      </c>
      <c r="D40">
        <v>1</v>
      </c>
    </row>
    <row r="41" spans="1:4" ht="11.25" customHeight="1" x14ac:dyDescent="0.2">
      <c r="A41" s="1" t="s">
        <v>4</v>
      </c>
      <c r="B41">
        <v>1</v>
      </c>
      <c r="C41">
        <v>1</v>
      </c>
      <c r="D41">
        <v>1</v>
      </c>
    </row>
    <row r="42" spans="1:4" ht="11.25" customHeight="1" x14ac:dyDescent="0.2">
      <c r="A42" s="1" t="s">
        <v>8</v>
      </c>
      <c r="B42">
        <v>1</v>
      </c>
      <c r="C42">
        <v>1</v>
      </c>
      <c r="D42">
        <v>1</v>
      </c>
    </row>
    <row r="43" spans="1:4" ht="11.25" customHeight="1" x14ac:dyDescent="0.2">
      <c r="A43" s="1" t="s">
        <v>6</v>
      </c>
      <c r="B43">
        <v>1</v>
      </c>
      <c r="C43">
        <v>1</v>
      </c>
      <c r="D43">
        <v>0</v>
      </c>
    </row>
    <row r="44" spans="1:4" ht="11.25" customHeight="1" x14ac:dyDescent="0.2">
      <c r="A44" s="1" t="s">
        <v>10</v>
      </c>
      <c r="B44">
        <v>1</v>
      </c>
      <c r="C44">
        <v>1</v>
      </c>
      <c r="D44">
        <v>1</v>
      </c>
    </row>
    <row r="45" spans="1:4" ht="11.25" customHeight="1" x14ac:dyDescent="0.2">
      <c r="A45" s="1" t="s">
        <v>12</v>
      </c>
      <c r="B45">
        <v>1</v>
      </c>
      <c r="C45">
        <v>1</v>
      </c>
      <c r="D45">
        <v>0</v>
      </c>
    </row>
    <row r="46" spans="1:4" ht="11.25" customHeight="1" x14ac:dyDescent="0.2">
      <c r="A46" s="1" t="s">
        <v>13</v>
      </c>
      <c r="B46">
        <v>1</v>
      </c>
      <c r="C46">
        <v>1</v>
      </c>
      <c r="D46">
        <v>0</v>
      </c>
    </row>
    <row r="47" spans="1:4" ht="11.25" customHeight="1" x14ac:dyDescent="0.2">
      <c r="A47" s="1" t="s">
        <v>17</v>
      </c>
      <c r="B47">
        <v>1</v>
      </c>
      <c r="C47">
        <v>1</v>
      </c>
      <c r="D47">
        <v>0</v>
      </c>
    </row>
    <row r="48" spans="1:4" x14ac:dyDescent="0.2">
      <c r="A48" s="1" t="s">
        <v>21</v>
      </c>
      <c r="B48">
        <v>1</v>
      </c>
      <c r="C48">
        <v>1</v>
      </c>
      <c r="D48">
        <v>1</v>
      </c>
    </row>
    <row r="49" spans="1:4" x14ac:dyDescent="0.2">
      <c r="A49" s="1" t="s">
        <v>43</v>
      </c>
      <c r="B49">
        <v>1</v>
      </c>
      <c r="C49">
        <v>1</v>
      </c>
      <c r="D49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8016-1E7C-4290-8068-C7A68DEF3B9D}">
  <dimension ref="A1:D44"/>
  <sheetViews>
    <sheetView zoomScale="160" zoomScaleNormal="160" workbookViewId="0">
      <selection activeCell="A12" sqref="A12:C17"/>
    </sheetView>
  </sheetViews>
  <sheetFormatPr defaultRowHeight="14.25" x14ac:dyDescent="0.2"/>
  <cols>
    <col min="1" max="1" width="16.25" bestFit="1" customWidth="1"/>
    <col min="2" max="2" width="18.625" hidden="1" customWidth="1"/>
    <col min="3" max="3" width="12.625" bestFit="1" customWidth="1"/>
    <col min="4" max="4" width="11.75" customWidth="1"/>
  </cols>
  <sheetData>
    <row r="1" spans="1:4" ht="11.25" customHeight="1" x14ac:dyDescent="0.2">
      <c r="A1" t="s">
        <v>0</v>
      </c>
      <c r="B1" t="s">
        <v>37</v>
      </c>
      <c r="C1" t="s">
        <v>35</v>
      </c>
      <c r="D1" t="s">
        <v>36</v>
      </c>
    </row>
    <row r="2" spans="1:4" ht="11.25" customHeight="1" x14ac:dyDescent="0.2">
      <c r="A2" t="s">
        <v>46</v>
      </c>
      <c r="B2">
        <v>0</v>
      </c>
      <c r="C2">
        <v>1</v>
      </c>
      <c r="D2">
        <v>1</v>
      </c>
    </row>
    <row r="3" spans="1:4" x14ac:dyDescent="0.2">
      <c r="A3" t="s">
        <v>48</v>
      </c>
      <c r="B3">
        <v>0</v>
      </c>
      <c r="C3">
        <v>1</v>
      </c>
      <c r="D3">
        <v>1</v>
      </c>
    </row>
    <row r="4" spans="1:4" ht="11.25" customHeight="1" x14ac:dyDescent="0.2">
      <c r="A4" t="s">
        <v>49</v>
      </c>
      <c r="B4">
        <v>0</v>
      </c>
      <c r="C4">
        <v>0</v>
      </c>
      <c r="D4">
        <v>1</v>
      </c>
    </row>
    <row r="5" spans="1:4" ht="11.25" customHeight="1" x14ac:dyDescent="0.2">
      <c r="A5" t="s">
        <v>50</v>
      </c>
      <c r="B5">
        <v>0</v>
      </c>
      <c r="C5">
        <v>1</v>
      </c>
      <c r="D5">
        <v>0</v>
      </c>
    </row>
    <row r="6" spans="1:4" x14ac:dyDescent="0.2">
      <c r="A6" t="s">
        <v>51</v>
      </c>
      <c r="B6">
        <v>0</v>
      </c>
      <c r="C6">
        <v>1</v>
      </c>
      <c r="D6">
        <v>1</v>
      </c>
    </row>
    <row r="7" spans="1:4" x14ac:dyDescent="0.2">
      <c r="A7" t="s">
        <v>52</v>
      </c>
      <c r="B7">
        <v>0</v>
      </c>
      <c r="C7">
        <v>0</v>
      </c>
      <c r="D7">
        <v>1</v>
      </c>
    </row>
    <row r="9" spans="1:4" x14ac:dyDescent="0.2">
      <c r="A9" t="s">
        <v>86</v>
      </c>
      <c r="C9">
        <f>SUM(C2:C7)</f>
        <v>4</v>
      </c>
      <c r="D9">
        <f>SUM(D2:D7)</f>
        <v>5</v>
      </c>
    </row>
    <row r="12" spans="1:4" x14ac:dyDescent="0.2">
      <c r="A12" t="s">
        <v>83</v>
      </c>
      <c r="C12">
        <v>3</v>
      </c>
    </row>
    <row r="13" spans="1:4" x14ac:dyDescent="0.2">
      <c r="A13" t="s">
        <v>84</v>
      </c>
      <c r="C13">
        <v>2</v>
      </c>
    </row>
    <row r="14" spans="1:4" x14ac:dyDescent="0.2">
      <c r="A14" t="s">
        <v>85</v>
      </c>
      <c r="C14">
        <v>1</v>
      </c>
    </row>
    <row r="15" spans="1:4" x14ac:dyDescent="0.2">
      <c r="A15" t="s">
        <v>40</v>
      </c>
      <c r="C15">
        <f>(C12)/SUM(C12:C13)</f>
        <v>0.6</v>
      </c>
    </row>
    <row r="16" spans="1:4" x14ac:dyDescent="0.2">
      <c r="A16" t="s">
        <v>41</v>
      </c>
      <c r="C16">
        <f>C12/(C12+C14)</f>
        <v>0.75</v>
      </c>
    </row>
    <row r="17" spans="1:4" x14ac:dyDescent="0.2">
      <c r="A17" t="s">
        <v>39</v>
      </c>
      <c r="C17" s="3">
        <f>2*(C15*C16)/(SUM(C15:C16))</f>
        <v>0.66666666666666652</v>
      </c>
    </row>
    <row r="18" spans="1:4" ht="11.25" customHeight="1" x14ac:dyDescent="0.2"/>
    <row r="19" spans="1:4" ht="11.25" customHeight="1" x14ac:dyDescent="0.2">
      <c r="A19" s="1" t="s">
        <v>45</v>
      </c>
      <c r="B19">
        <v>1</v>
      </c>
      <c r="C19">
        <v>1</v>
      </c>
      <c r="D19">
        <v>1</v>
      </c>
    </row>
    <row r="20" spans="1:4" ht="11.25" customHeight="1" x14ac:dyDescent="0.2">
      <c r="A20" s="1" t="s">
        <v>47</v>
      </c>
      <c r="B20">
        <v>1</v>
      </c>
      <c r="C20">
        <v>1</v>
      </c>
      <c r="D20">
        <v>0</v>
      </c>
    </row>
    <row r="21" spans="1:4" ht="11.25" customHeight="1" x14ac:dyDescent="0.2"/>
    <row r="22" spans="1:4" ht="11.25" customHeight="1" x14ac:dyDescent="0.2"/>
    <row r="23" spans="1:4" ht="11.25" customHeight="1" x14ac:dyDescent="0.2"/>
    <row r="24" spans="1:4" ht="11.25" customHeight="1" x14ac:dyDescent="0.2"/>
    <row r="25" spans="1:4" ht="11.25" customHeight="1" x14ac:dyDescent="0.2"/>
    <row r="26" spans="1:4" ht="11.25" customHeight="1" x14ac:dyDescent="0.2"/>
    <row r="27" spans="1:4" ht="11.25" customHeight="1" x14ac:dyDescent="0.2"/>
    <row r="35" spans="1:1" ht="11.25" customHeight="1" x14ac:dyDescent="0.2">
      <c r="A35" s="2"/>
    </row>
    <row r="36" spans="1:1" ht="11.25" customHeight="1" x14ac:dyDescent="0.2">
      <c r="A36" s="2"/>
    </row>
    <row r="37" spans="1:1" ht="11.25" customHeight="1" x14ac:dyDescent="0.2">
      <c r="A37" s="2"/>
    </row>
    <row r="38" spans="1:1" ht="11.25" customHeight="1" x14ac:dyDescent="0.2">
      <c r="A38" s="2"/>
    </row>
    <row r="39" spans="1:1" ht="11.25" customHeight="1" x14ac:dyDescent="0.2">
      <c r="A39" s="2"/>
    </row>
    <row r="40" spans="1:1" ht="11.25" customHeight="1" x14ac:dyDescent="0.2">
      <c r="A40" s="2"/>
    </row>
    <row r="41" spans="1:1" ht="11.25" customHeight="1" x14ac:dyDescent="0.2">
      <c r="A41" s="2"/>
    </row>
    <row r="42" spans="1:1" ht="11.25" customHeight="1" x14ac:dyDescent="0.2">
      <c r="A42" s="2"/>
    </row>
    <row r="43" spans="1:1" ht="11.25" customHeight="1" x14ac:dyDescent="0.2">
      <c r="A43" s="2"/>
    </row>
    <row r="44" spans="1:1" ht="11.25" customHeight="1" x14ac:dyDescent="0.2">
      <c r="A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E704-01E3-49B7-94A9-0B88701A8B3D}">
  <dimension ref="A1:D16"/>
  <sheetViews>
    <sheetView zoomScale="190" zoomScaleNormal="190" workbookViewId="0">
      <selection activeCell="A8" sqref="A8:C13"/>
    </sheetView>
  </sheetViews>
  <sheetFormatPr defaultRowHeight="14.25" x14ac:dyDescent="0.2"/>
  <cols>
    <col min="1" max="1" width="13.375" bestFit="1" customWidth="1"/>
    <col min="2" max="2" width="8.25" hidden="1" customWidth="1"/>
    <col min="3" max="3" width="12.625" bestFit="1" customWidth="1"/>
  </cols>
  <sheetData>
    <row r="1" spans="1:4" x14ac:dyDescent="0.2">
      <c r="A1" t="s">
        <v>0</v>
      </c>
      <c r="B1" t="s">
        <v>37</v>
      </c>
      <c r="C1" t="s">
        <v>35</v>
      </c>
      <c r="D1" t="s">
        <v>36</v>
      </c>
    </row>
    <row r="2" spans="1:4" x14ac:dyDescent="0.2">
      <c r="A2" t="s">
        <v>55</v>
      </c>
      <c r="B2">
        <v>0</v>
      </c>
      <c r="C2">
        <v>1</v>
      </c>
      <c r="D2">
        <v>1</v>
      </c>
    </row>
    <row r="3" spans="1:4" x14ac:dyDescent="0.2">
      <c r="A3" t="s">
        <v>56</v>
      </c>
      <c r="B3">
        <v>0</v>
      </c>
      <c r="C3">
        <v>1</v>
      </c>
      <c r="D3">
        <v>0</v>
      </c>
    </row>
    <row r="4" spans="1:4" x14ac:dyDescent="0.2">
      <c r="A4" t="s">
        <v>57</v>
      </c>
      <c r="B4">
        <v>0</v>
      </c>
      <c r="C4">
        <v>0</v>
      </c>
      <c r="D4">
        <v>1</v>
      </c>
    </row>
    <row r="6" spans="1:4" x14ac:dyDescent="0.2">
      <c r="A6" t="s">
        <v>87</v>
      </c>
      <c r="C6">
        <f>SUM(C2:C4)</f>
        <v>2</v>
      </c>
      <c r="D6">
        <f>SUM(D2:D4)</f>
        <v>2</v>
      </c>
    </row>
    <row r="8" spans="1:4" x14ac:dyDescent="0.2">
      <c r="A8" t="s">
        <v>83</v>
      </c>
      <c r="C8">
        <v>1</v>
      </c>
    </row>
    <row r="9" spans="1:4" x14ac:dyDescent="0.2">
      <c r="A9" t="s">
        <v>84</v>
      </c>
      <c r="C9">
        <v>1</v>
      </c>
    </row>
    <row r="10" spans="1:4" x14ac:dyDescent="0.2">
      <c r="A10" t="s">
        <v>85</v>
      </c>
      <c r="C10">
        <v>1</v>
      </c>
    </row>
    <row r="11" spans="1:4" x14ac:dyDescent="0.2">
      <c r="A11" t="s">
        <v>40</v>
      </c>
      <c r="C11">
        <f>(C8)/SUM(C8:C9)</f>
        <v>0.5</v>
      </c>
    </row>
    <row r="12" spans="1:4" x14ac:dyDescent="0.2">
      <c r="A12" t="s">
        <v>41</v>
      </c>
      <c r="C12">
        <f>C8/(C8+C10)</f>
        <v>0.5</v>
      </c>
    </row>
    <row r="13" spans="1:4" x14ac:dyDescent="0.2">
      <c r="A13" t="s">
        <v>39</v>
      </c>
      <c r="C13" s="3">
        <f>2*(C11*C12)/(SUM(C11:C12))</f>
        <v>0.5</v>
      </c>
    </row>
    <row r="15" spans="1:4" x14ac:dyDescent="0.2">
      <c r="A15" s="1" t="s">
        <v>53</v>
      </c>
      <c r="B15">
        <v>1</v>
      </c>
      <c r="C15">
        <v>1</v>
      </c>
      <c r="D15">
        <v>0</v>
      </c>
    </row>
    <row r="16" spans="1:4" x14ac:dyDescent="0.2">
      <c r="A16" s="1" t="s">
        <v>54</v>
      </c>
      <c r="B16">
        <v>1</v>
      </c>
      <c r="C16">
        <v>0</v>
      </c>
      <c r="D16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0F89-C41A-4312-8B58-072759545940}">
  <dimension ref="A1:D35"/>
  <sheetViews>
    <sheetView zoomScale="145" zoomScaleNormal="145" workbookViewId="0">
      <selection activeCell="A25" sqref="A25:C30"/>
    </sheetView>
  </sheetViews>
  <sheetFormatPr defaultRowHeight="14.25" x14ac:dyDescent="0.2"/>
  <cols>
    <col min="1" max="1" width="12.625" bestFit="1" customWidth="1"/>
    <col min="2" max="2" width="0" hidden="1" customWidth="1"/>
    <col min="3" max="3" width="12.625" bestFit="1" customWidth="1"/>
  </cols>
  <sheetData>
    <row r="1" spans="1:4" x14ac:dyDescent="0.2">
      <c r="A1" t="s">
        <v>0</v>
      </c>
      <c r="B1" t="s">
        <v>37</v>
      </c>
      <c r="C1" t="s">
        <v>35</v>
      </c>
      <c r="D1" t="s">
        <v>36</v>
      </c>
    </row>
    <row r="2" spans="1:4" x14ac:dyDescent="0.2">
      <c r="A2" t="s">
        <v>59</v>
      </c>
      <c r="B2">
        <v>0</v>
      </c>
      <c r="C2">
        <v>1</v>
      </c>
      <c r="D2">
        <v>0</v>
      </c>
    </row>
    <row r="3" spans="1:4" x14ac:dyDescent="0.2">
      <c r="A3" t="s">
        <v>60</v>
      </c>
      <c r="B3">
        <v>0</v>
      </c>
      <c r="C3">
        <v>0</v>
      </c>
      <c r="D3">
        <v>0</v>
      </c>
    </row>
    <row r="4" spans="1:4" x14ac:dyDescent="0.2">
      <c r="A4" t="s">
        <v>61</v>
      </c>
      <c r="B4">
        <v>0</v>
      </c>
      <c r="C4">
        <v>0</v>
      </c>
      <c r="D4">
        <v>0</v>
      </c>
    </row>
    <row r="5" spans="1:4" x14ac:dyDescent="0.2">
      <c r="A5" t="s">
        <v>62</v>
      </c>
      <c r="B5">
        <v>0</v>
      </c>
      <c r="C5">
        <v>0</v>
      </c>
      <c r="D5">
        <v>0</v>
      </c>
    </row>
    <row r="6" spans="1:4" x14ac:dyDescent="0.2">
      <c r="A6" t="s">
        <v>63</v>
      </c>
      <c r="B6">
        <v>0</v>
      </c>
      <c r="C6">
        <v>0</v>
      </c>
      <c r="D6">
        <v>0</v>
      </c>
    </row>
    <row r="7" spans="1:4" x14ac:dyDescent="0.2">
      <c r="A7" t="s">
        <v>64</v>
      </c>
      <c r="B7">
        <v>0</v>
      </c>
      <c r="C7">
        <v>1</v>
      </c>
      <c r="D7">
        <v>1</v>
      </c>
    </row>
    <row r="8" spans="1:4" x14ac:dyDescent="0.2">
      <c r="A8" t="s">
        <v>65</v>
      </c>
      <c r="B8">
        <v>0</v>
      </c>
      <c r="C8">
        <v>0</v>
      </c>
      <c r="D8">
        <v>0</v>
      </c>
    </row>
    <row r="9" spans="1:4" x14ac:dyDescent="0.2">
      <c r="A9" t="s">
        <v>66</v>
      </c>
      <c r="B9">
        <v>0</v>
      </c>
      <c r="C9">
        <v>0</v>
      </c>
      <c r="D9">
        <v>0</v>
      </c>
    </row>
    <row r="10" spans="1:4" x14ac:dyDescent="0.2">
      <c r="A10" t="s">
        <v>67</v>
      </c>
      <c r="B10">
        <v>0</v>
      </c>
      <c r="C10">
        <v>1</v>
      </c>
      <c r="D10">
        <v>1</v>
      </c>
    </row>
    <row r="11" spans="1:4" x14ac:dyDescent="0.2">
      <c r="A11" t="s">
        <v>68</v>
      </c>
      <c r="B11">
        <v>0</v>
      </c>
      <c r="C11">
        <v>1</v>
      </c>
      <c r="D11">
        <v>1</v>
      </c>
    </row>
    <row r="12" spans="1:4" x14ac:dyDescent="0.2">
      <c r="A12" t="s">
        <v>69</v>
      </c>
      <c r="B12">
        <v>0</v>
      </c>
      <c r="C12">
        <v>0</v>
      </c>
      <c r="D12">
        <v>0</v>
      </c>
    </row>
    <row r="13" spans="1:4" x14ac:dyDescent="0.2">
      <c r="A13" t="s">
        <v>70</v>
      </c>
      <c r="B13">
        <v>0</v>
      </c>
      <c r="C13">
        <v>1</v>
      </c>
      <c r="D13">
        <v>1</v>
      </c>
    </row>
    <row r="14" spans="1:4" x14ac:dyDescent="0.2">
      <c r="A14" t="s">
        <v>71</v>
      </c>
      <c r="B14">
        <v>0</v>
      </c>
      <c r="C14">
        <v>1</v>
      </c>
      <c r="D14">
        <v>0</v>
      </c>
    </row>
    <row r="15" spans="1:4" x14ac:dyDescent="0.2">
      <c r="A15" t="s">
        <v>72</v>
      </c>
      <c r="B15">
        <v>0</v>
      </c>
      <c r="C15">
        <v>1</v>
      </c>
      <c r="D15">
        <v>1</v>
      </c>
    </row>
    <row r="16" spans="1:4" x14ac:dyDescent="0.2">
      <c r="A16" t="s">
        <v>73</v>
      </c>
      <c r="B16">
        <v>0</v>
      </c>
      <c r="C16">
        <v>0</v>
      </c>
      <c r="D16">
        <v>1</v>
      </c>
    </row>
    <row r="17" spans="1:4" x14ac:dyDescent="0.2">
      <c r="A17" t="s">
        <v>74</v>
      </c>
      <c r="B17">
        <v>0</v>
      </c>
      <c r="C17">
        <v>0</v>
      </c>
      <c r="D17">
        <v>1</v>
      </c>
    </row>
    <row r="18" spans="1:4" x14ac:dyDescent="0.2">
      <c r="A18" t="s">
        <v>75</v>
      </c>
      <c r="B18">
        <v>0</v>
      </c>
      <c r="C18">
        <v>0</v>
      </c>
      <c r="D18">
        <v>1</v>
      </c>
    </row>
    <row r="19" spans="1:4" x14ac:dyDescent="0.2">
      <c r="A19" t="s">
        <v>76</v>
      </c>
      <c r="B19">
        <v>0</v>
      </c>
      <c r="C19">
        <v>0</v>
      </c>
      <c r="D19">
        <v>1</v>
      </c>
    </row>
    <row r="20" spans="1:4" x14ac:dyDescent="0.2">
      <c r="A20" t="s">
        <v>77</v>
      </c>
      <c r="B20">
        <v>0</v>
      </c>
      <c r="C20">
        <v>0</v>
      </c>
      <c r="D20">
        <v>0</v>
      </c>
    </row>
    <row r="22" spans="1:4" x14ac:dyDescent="0.2">
      <c r="A22" t="s">
        <v>87</v>
      </c>
      <c r="C22">
        <f>SUM(C2:C20)</f>
        <v>7</v>
      </c>
      <c r="D22">
        <f>SUM(D2:D20)</f>
        <v>9</v>
      </c>
    </row>
    <row r="25" spans="1:4" x14ac:dyDescent="0.2">
      <c r="A25" t="s">
        <v>83</v>
      </c>
      <c r="C25">
        <v>5</v>
      </c>
    </row>
    <row r="26" spans="1:4" x14ac:dyDescent="0.2">
      <c r="A26" t="s">
        <v>84</v>
      </c>
      <c r="C26">
        <v>4</v>
      </c>
    </row>
    <row r="27" spans="1:4" x14ac:dyDescent="0.2">
      <c r="A27" t="s">
        <v>85</v>
      </c>
      <c r="C27">
        <v>2</v>
      </c>
    </row>
    <row r="28" spans="1:4" x14ac:dyDescent="0.2">
      <c r="A28" t="s">
        <v>40</v>
      </c>
      <c r="C28">
        <f>(C25)/SUM(C25:C26)</f>
        <v>0.55555555555555558</v>
      </c>
    </row>
    <row r="29" spans="1:4" x14ac:dyDescent="0.2">
      <c r="A29" t="s">
        <v>41</v>
      </c>
      <c r="C29">
        <f>C25/(C25+C27)</f>
        <v>0.7142857142857143</v>
      </c>
    </row>
    <row r="30" spans="1:4" x14ac:dyDescent="0.2">
      <c r="A30" t="s">
        <v>39</v>
      </c>
      <c r="C30" s="3">
        <f>2*(C28*C29)/(SUM(C28:C29))</f>
        <v>0.62500000000000011</v>
      </c>
    </row>
    <row r="35" spans="1:4" x14ac:dyDescent="0.2">
      <c r="A35" s="1" t="s">
        <v>58</v>
      </c>
      <c r="B35">
        <v>1</v>
      </c>
      <c r="C35">
        <v>1</v>
      </c>
      <c r="D3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CD7E-D478-4CEC-A418-C218793603A7}">
  <dimension ref="A1:D44"/>
  <sheetViews>
    <sheetView zoomScale="160" zoomScaleNormal="160" workbookViewId="0">
      <selection activeCell="E20" sqref="E20"/>
    </sheetView>
  </sheetViews>
  <sheetFormatPr defaultRowHeight="14.25" x14ac:dyDescent="0.2"/>
  <cols>
    <col min="1" max="1" width="16.25" bestFit="1" customWidth="1"/>
    <col min="2" max="2" width="8.25" hidden="1" customWidth="1"/>
    <col min="3" max="3" width="12.625" bestFit="1" customWidth="1"/>
    <col min="4" max="4" width="11.25" customWidth="1"/>
  </cols>
  <sheetData>
    <row r="1" spans="1:4" x14ac:dyDescent="0.2">
      <c r="A1" t="s">
        <v>0</v>
      </c>
      <c r="B1" t="s">
        <v>37</v>
      </c>
      <c r="C1" t="s">
        <v>35</v>
      </c>
      <c r="D1" t="s">
        <v>36</v>
      </c>
    </row>
    <row r="2" spans="1:4" x14ac:dyDescent="0.2">
      <c r="A2" t="s">
        <v>80</v>
      </c>
      <c r="B2">
        <v>0</v>
      </c>
      <c r="C2">
        <v>0</v>
      </c>
      <c r="D2">
        <v>1</v>
      </c>
    </row>
    <row r="3" spans="1:4" x14ac:dyDescent="0.2">
      <c r="A3" t="s">
        <v>81</v>
      </c>
      <c r="B3">
        <v>0</v>
      </c>
      <c r="C3">
        <v>1</v>
      </c>
      <c r="D3">
        <v>1</v>
      </c>
    </row>
    <row r="4" spans="1:4" x14ac:dyDescent="0.2">
      <c r="A4" t="s">
        <v>82</v>
      </c>
      <c r="B4">
        <v>0</v>
      </c>
      <c r="C4">
        <v>0</v>
      </c>
      <c r="D4">
        <v>1</v>
      </c>
    </row>
    <row r="6" spans="1:4" x14ac:dyDescent="0.2">
      <c r="A6" t="s">
        <v>87</v>
      </c>
      <c r="C6">
        <f>SUM(C2:C4)</f>
        <v>1</v>
      </c>
      <c r="D6">
        <f>SUM(D2:D4)</f>
        <v>3</v>
      </c>
    </row>
    <row r="9" spans="1:4" x14ac:dyDescent="0.2">
      <c r="A9" t="s">
        <v>83</v>
      </c>
      <c r="C9">
        <v>1</v>
      </c>
    </row>
    <row r="10" spans="1:4" x14ac:dyDescent="0.2">
      <c r="A10" t="s">
        <v>84</v>
      </c>
      <c r="C10">
        <v>2</v>
      </c>
    </row>
    <row r="11" spans="1:4" x14ac:dyDescent="0.2">
      <c r="A11" t="s">
        <v>85</v>
      </c>
      <c r="C11">
        <v>1</v>
      </c>
    </row>
    <row r="12" spans="1:4" x14ac:dyDescent="0.2">
      <c r="A12" t="s">
        <v>40</v>
      </c>
      <c r="C12">
        <f>(C9)/SUM(C9:C10)</f>
        <v>0.33333333333333331</v>
      </c>
    </row>
    <row r="13" spans="1:4" x14ac:dyDescent="0.2">
      <c r="A13" t="s">
        <v>41</v>
      </c>
      <c r="C13">
        <f>C9/(C9+C11)</f>
        <v>0.5</v>
      </c>
    </row>
    <row r="14" spans="1:4" x14ac:dyDescent="0.2">
      <c r="A14" t="s">
        <v>39</v>
      </c>
      <c r="C14" s="3">
        <f>2*(C12*C13)/(SUM(C12:C13))</f>
        <v>0.4</v>
      </c>
    </row>
    <row r="17" spans="1:4" x14ac:dyDescent="0.2">
      <c r="A17" s="1" t="s">
        <v>78</v>
      </c>
      <c r="B17">
        <v>1</v>
      </c>
      <c r="C17">
        <v>1</v>
      </c>
      <c r="D17">
        <v>0</v>
      </c>
    </row>
    <row r="18" spans="1:4" x14ac:dyDescent="0.2">
      <c r="A18" s="1" t="s">
        <v>79</v>
      </c>
      <c r="B18">
        <v>1</v>
      </c>
      <c r="C18">
        <v>1</v>
      </c>
      <c r="D18">
        <v>1</v>
      </c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959D1C96FF24DA86ED9A14566E728" ma:contentTypeVersion="12" ma:contentTypeDescription="Create a new document." ma:contentTypeScope="" ma:versionID="bfaa65919da5765f773629ab6541aac9">
  <xsd:schema xmlns:xsd="http://www.w3.org/2001/XMLSchema" xmlns:xs="http://www.w3.org/2001/XMLSchema" xmlns:p="http://schemas.microsoft.com/office/2006/metadata/properties" xmlns:ns3="93bde6d4-e56b-4fcf-99c2-d1b45f9f11df" xmlns:ns4="3e3a54b7-d3a5-41b9-9dd4-7903b7171e3a" targetNamespace="http://schemas.microsoft.com/office/2006/metadata/properties" ma:root="true" ma:fieldsID="f6598876b4b7bb4f94866772d375c2c2" ns3:_="" ns4:_="">
    <xsd:import namespace="93bde6d4-e56b-4fcf-99c2-d1b45f9f11df"/>
    <xsd:import namespace="3e3a54b7-d3a5-41b9-9dd4-7903b7171e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de6d4-e56b-4fcf-99c2-d1b45f9f1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a54b7-d3a5-41b9-9dd4-7903b7171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BE730B-6B07-4581-8ABA-F79A4080BC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61CADF-045B-4949-92E2-63225B94F08F}">
  <ds:schemaRefs>
    <ds:schemaRef ds:uri="http://www.w3.org/XML/1998/namespace"/>
    <ds:schemaRef ds:uri="http://schemas.openxmlformats.org/package/2006/metadata/core-properties"/>
    <ds:schemaRef ds:uri="3e3a54b7-d3a5-41b9-9dd4-7903b7171e3a"/>
    <ds:schemaRef ds:uri="http://purl.org/dc/terms/"/>
    <ds:schemaRef ds:uri="http://schemas.microsoft.com/office/2006/documentManagement/types"/>
    <ds:schemaRef ds:uri="93bde6d4-e56b-4fcf-99c2-d1b45f9f11df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0A1F13A-1D10-4FE7-818B-B712BCE71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de6d4-e56b-4fcf-99c2-d1b45f9f11df"/>
    <ds:schemaRef ds:uri="3e3a54b7-d3a5-41b9-9dd4-7903b7171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alarm</vt:lpstr>
      <vt:lpstr>asia</vt:lpstr>
      <vt:lpstr>cancer</vt:lpstr>
      <vt:lpstr>child</vt:lpstr>
      <vt:lpstr>earthquake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Yunjia Zhang</dc:creator>
  <cp:lastModifiedBy>张 运加</cp:lastModifiedBy>
  <dcterms:created xsi:type="dcterms:W3CDTF">2019-10-09T15:52:29Z</dcterms:created>
  <dcterms:modified xsi:type="dcterms:W3CDTF">2019-10-14T19:41:20Z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0x0101000E9959D1C96FF24DA86ED9A14566E728</vt:lpwstr>
  </property>
</Properties>
</file>