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amr\Desktop\STUDIA\Magisterka\L2Switch_210stable\"/>
    </mc:Choice>
  </mc:AlternateContent>
  <bookViews>
    <workbookView xWindow="0" yWindow="0" windowWidth="28800" windowHeight="12315" firstSheet="10" activeTab="13"/>
  </bookViews>
  <sheets>
    <sheet name="Straty w funkcji ruchu EXP" sheetId="1" r:id="rId1"/>
    <sheet name="Straty w funkcji ruchu EXP  (2" sheetId="8" r:id="rId2"/>
    <sheet name="Straty w funkcji ruchu CNST" sheetId="2" r:id="rId3"/>
    <sheet name="Straty w funkcji rozmiaru ramki" sheetId="9" r:id="rId4"/>
    <sheet name="Straty w funkcji bufora0.0007" sheetId="10" r:id="rId5"/>
    <sheet name="Straty w funkcji bufora0.002" sheetId="15" r:id="rId6"/>
    <sheet name="Straty w funkcji bufora0.002(2)" sheetId="13" r:id="rId7"/>
    <sheet name="Straty w funkcji bufora0.005(2)" sheetId="14" r:id="rId8"/>
    <sheet name="Straty w funkcji bufora0.005" sheetId="4" r:id="rId9"/>
    <sheet name="Straty w funkcji bufora0.0015" sheetId="11" r:id="rId10"/>
    <sheet name="Straty w funkcji bufora0.0035" sheetId="12" r:id="rId11"/>
    <sheet name="Straty w funkcji rozgłoszen (2" sheetId="17" r:id="rId12"/>
    <sheet name="Straty w funkcji rozgłoszeniow" sheetId="5" r:id="rId13"/>
    <sheet name="Straty w funkcji tablicy CAM" sheetId="6" r:id="rId14"/>
    <sheet name="MAC Flooding 0.005" sheetId="16" r:id="rId15"/>
    <sheet name="MAC Flooding" sheetId="7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7" l="1"/>
  <c r="E84" i="17"/>
  <c r="F84" i="17" s="1"/>
  <c r="D84" i="17"/>
  <c r="E74" i="17"/>
  <c r="F74" i="17" s="1"/>
  <c r="D74" i="17"/>
  <c r="E64" i="17"/>
  <c r="F64" i="17" s="1"/>
  <c r="D64" i="17"/>
  <c r="E54" i="17"/>
  <c r="F54" i="17" s="1"/>
  <c r="D54" i="17"/>
  <c r="E44" i="17"/>
  <c r="F44" i="17" s="1"/>
  <c r="E34" i="17"/>
  <c r="F34" i="17" s="1"/>
  <c r="D34" i="17"/>
  <c r="E24" i="17"/>
  <c r="F24" i="17" s="1"/>
  <c r="D24" i="17"/>
  <c r="L14" i="17"/>
  <c r="K14" i="17"/>
  <c r="J14" i="17"/>
  <c r="E14" i="17"/>
  <c r="F14" i="17" s="1"/>
  <c r="D14" i="17"/>
  <c r="E4" i="17"/>
  <c r="F4" i="17" s="1"/>
  <c r="D4" i="17"/>
  <c r="E94" i="5"/>
  <c r="F94" i="5" s="1"/>
  <c r="D94" i="5"/>
  <c r="D74" i="12"/>
  <c r="J44" i="14"/>
  <c r="E44" i="9"/>
  <c r="F44" i="9" s="1"/>
  <c r="D44" i="9"/>
  <c r="E24" i="9"/>
  <c r="F24" i="9" s="1"/>
  <c r="D24" i="9"/>
  <c r="E14" i="9"/>
  <c r="F14" i="9" s="1"/>
  <c r="D14" i="9"/>
  <c r="D48" i="8"/>
  <c r="E48" i="8" s="1"/>
  <c r="C48" i="8"/>
  <c r="I4" i="8"/>
  <c r="K44" i="14"/>
  <c r="L44" i="14" s="1"/>
  <c r="D14" i="13"/>
  <c r="E14" i="13"/>
  <c r="F14" i="13" s="1"/>
  <c r="D44" i="15"/>
  <c r="K54" i="14" l="1"/>
  <c r="L54" i="14" s="1"/>
  <c r="J54" i="14"/>
  <c r="AA14" i="16"/>
  <c r="AB14" i="16" s="1"/>
  <c r="Z14" i="16"/>
  <c r="T34" i="16"/>
  <c r="U34" i="16" s="1"/>
  <c r="S34" i="16"/>
  <c r="M34" i="16"/>
  <c r="N34" i="16" s="1"/>
  <c r="L34" i="16"/>
  <c r="F34" i="16"/>
  <c r="G34" i="16" s="1"/>
  <c r="E34" i="16"/>
  <c r="T24" i="16"/>
  <c r="U24" i="16" s="1"/>
  <c r="S24" i="16"/>
  <c r="M24" i="16"/>
  <c r="N24" i="16" s="1"/>
  <c r="L24" i="16"/>
  <c r="F24" i="16"/>
  <c r="G24" i="16" s="1"/>
  <c r="E24" i="16"/>
  <c r="T14" i="16"/>
  <c r="U14" i="16" s="1"/>
  <c r="S14" i="16"/>
  <c r="M14" i="16"/>
  <c r="N14" i="16" s="1"/>
  <c r="L14" i="16"/>
  <c r="F14" i="16"/>
  <c r="G14" i="16" s="1"/>
  <c r="E14" i="16"/>
  <c r="T4" i="16"/>
  <c r="U4" i="16" s="1"/>
  <c r="S4" i="16"/>
  <c r="M4" i="16"/>
  <c r="N4" i="16" s="1"/>
  <c r="L4" i="16"/>
  <c r="F4" i="16"/>
  <c r="G4" i="16" s="1"/>
  <c r="E4" i="16"/>
  <c r="K54" i="6"/>
  <c r="L54" i="6" s="1"/>
  <c r="J54" i="6"/>
  <c r="K44" i="6"/>
  <c r="L44" i="6" s="1"/>
  <c r="J44" i="6"/>
  <c r="E114" i="15" l="1"/>
  <c r="F114" i="15" s="1"/>
  <c r="D114" i="15"/>
  <c r="E104" i="15"/>
  <c r="F104" i="15" s="1"/>
  <c r="D104" i="15"/>
  <c r="E94" i="15"/>
  <c r="F94" i="15" s="1"/>
  <c r="D94" i="15"/>
  <c r="E84" i="15"/>
  <c r="F84" i="15" s="1"/>
  <c r="D84" i="15"/>
  <c r="E74" i="15"/>
  <c r="F74" i="15" s="1"/>
  <c r="D74" i="15"/>
  <c r="E64" i="15"/>
  <c r="F64" i="15" s="1"/>
  <c r="D64" i="15"/>
  <c r="E54" i="15"/>
  <c r="F54" i="15" s="1"/>
  <c r="D54" i="15"/>
  <c r="E44" i="15"/>
  <c r="F44" i="15" s="1"/>
  <c r="E34" i="15"/>
  <c r="F34" i="15" s="1"/>
  <c r="D34" i="15"/>
  <c r="E24" i="15"/>
  <c r="F24" i="15" s="1"/>
  <c r="D24" i="15"/>
  <c r="E14" i="15"/>
  <c r="F14" i="15" s="1"/>
  <c r="D14" i="15"/>
  <c r="K4" i="15"/>
  <c r="L4" i="15" s="1"/>
  <c r="J4" i="15"/>
  <c r="E4" i="15"/>
  <c r="F4" i="15" s="1"/>
  <c r="D4" i="15"/>
  <c r="E54" i="14"/>
  <c r="F54" i="14" s="1"/>
  <c r="D54" i="14"/>
  <c r="E44" i="14"/>
  <c r="F44" i="14" s="1"/>
  <c r="D44" i="14"/>
  <c r="E34" i="14"/>
  <c r="F34" i="14" s="1"/>
  <c r="D34" i="14"/>
  <c r="E14" i="14"/>
  <c r="F14" i="14" s="1"/>
  <c r="D14" i="14"/>
  <c r="E24" i="14"/>
  <c r="F24" i="14" s="1"/>
  <c r="D24" i="14"/>
  <c r="E4" i="14"/>
  <c r="F4" i="14" s="1"/>
  <c r="D4" i="14"/>
  <c r="E124" i="13"/>
  <c r="F124" i="13" s="1"/>
  <c r="D124" i="13"/>
  <c r="E114" i="13"/>
  <c r="F114" i="13" s="1"/>
  <c r="D114" i="13"/>
  <c r="E104" i="13"/>
  <c r="F104" i="13" s="1"/>
  <c r="D104" i="13"/>
  <c r="E94" i="13"/>
  <c r="F94" i="13" s="1"/>
  <c r="D94" i="13"/>
  <c r="E84" i="13"/>
  <c r="F84" i="13" s="1"/>
  <c r="D84" i="13"/>
  <c r="E74" i="13"/>
  <c r="F74" i="13" s="1"/>
  <c r="D74" i="13"/>
  <c r="E64" i="13"/>
  <c r="F64" i="13" s="1"/>
  <c r="D64" i="13"/>
  <c r="E54" i="13"/>
  <c r="F54" i="13" s="1"/>
  <c r="D54" i="13"/>
  <c r="E44" i="13"/>
  <c r="F44" i="13" s="1"/>
  <c r="D44" i="13"/>
  <c r="E34" i="13"/>
  <c r="F34" i="13" s="1"/>
  <c r="D34" i="13"/>
  <c r="E24" i="13"/>
  <c r="F24" i="13" s="1"/>
  <c r="D24" i="13"/>
  <c r="E4" i="13"/>
  <c r="F4" i="13" s="1"/>
  <c r="D4" i="13"/>
  <c r="E114" i="12"/>
  <c r="F114" i="12" s="1"/>
  <c r="D114" i="12"/>
  <c r="E104" i="12"/>
  <c r="F104" i="12" s="1"/>
  <c r="D104" i="12"/>
  <c r="E94" i="12" l="1"/>
  <c r="F94" i="12" s="1"/>
  <c r="D94" i="12"/>
  <c r="E84" i="12"/>
  <c r="F84" i="12" s="1"/>
  <c r="D84" i="12"/>
  <c r="E74" i="12"/>
  <c r="F74" i="12" s="1"/>
  <c r="E64" i="12"/>
  <c r="F64" i="12" s="1"/>
  <c r="D64" i="12"/>
  <c r="E54" i="12"/>
  <c r="F54" i="12" s="1"/>
  <c r="D54" i="12"/>
  <c r="E44" i="12"/>
  <c r="F44" i="12" s="1"/>
  <c r="D44" i="12"/>
  <c r="E34" i="12"/>
  <c r="F34" i="12" s="1"/>
  <c r="D34" i="12"/>
  <c r="E24" i="12"/>
  <c r="F24" i="12" s="1"/>
  <c r="D24" i="12"/>
  <c r="E14" i="12"/>
  <c r="F14" i="12" s="1"/>
  <c r="D14" i="12"/>
  <c r="K4" i="12"/>
  <c r="L4" i="12" s="1"/>
  <c r="J4" i="12"/>
  <c r="E4" i="12"/>
  <c r="F4" i="12" s="1"/>
  <c r="D4" i="12"/>
  <c r="E104" i="11" l="1"/>
  <c r="F104" i="11" s="1"/>
  <c r="D104" i="11"/>
  <c r="E94" i="11"/>
  <c r="F94" i="11" s="1"/>
  <c r="D94" i="11"/>
  <c r="E84" i="11"/>
  <c r="F84" i="11" s="1"/>
  <c r="D84" i="11"/>
  <c r="E74" i="11"/>
  <c r="F74" i="11" s="1"/>
  <c r="D74" i="11"/>
  <c r="E64" i="11"/>
  <c r="F64" i="11" s="1"/>
  <c r="D64" i="11"/>
  <c r="E54" i="11"/>
  <c r="F54" i="11" s="1"/>
  <c r="D54" i="11"/>
  <c r="E44" i="11"/>
  <c r="F44" i="11" s="1"/>
  <c r="D44" i="11"/>
  <c r="E34" i="11"/>
  <c r="F34" i="11" s="1"/>
  <c r="D34" i="11"/>
  <c r="E24" i="11"/>
  <c r="F24" i="11" s="1"/>
  <c r="D24" i="11"/>
  <c r="E14" i="11"/>
  <c r="F14" i="11" s="1"/>
  <c r="D14" i="11"/>
  <c r="K4" i="11"/>
  <c r="L4" i="11" s="1"/>
  <c r="J4" i="11"/>
  <c r="E4" i="11"/>
  <c r="F4" i="11" s="1"/>
  <c r="D4" i="11"/>
  <c r="K4" i="10"/>
  <c r="L4" i="10" s="1"/>
  <c r="J4" i="10"/>
  <c r="E74" i="10"/>
  <c r="F74" i="10" s="1"/>
  <c r="D74" i="10"/>
  <c r="E64" i="10"/>
  <c r="F64" i="10" s="1"/>
  <c r="D64" i="10"/>
  <c r="E54" i="10"/>
  <c r="F54" i="10" s="1"/>
  <c r="D54" i="10"/>
  <c r="E24" i="10"/>
  <c r="F24" i="10" s="1"/>
  <c r="D24" i="10"/>
  <c r="E34" i="10"/>
  <c r="F34" i="10" s="1"/>
  <c r="D34" i="10"/>
  <c r="E44" i="10"/>
  <c r="F44" i="10" s="1"/>
  <c r="D44" i="10"/>
  <c r="E14" i="10"/>
  <c r="F14" i="10" s="1"/>
  <c r="D14" i="10"/>
  <c r="E4" i="10"/>
  <c r="F4" i="10" s="1"/>
  <c r="D4" i="10"/>
  <c r="E54" i="9" l="1"/>
  <c r="F54" i="9" s="1"/>
  <c r="D54" i="9"/>
  <c r="E34" i="9"/>
  <c r="F34" i="9" s="1"/>
  <c r="D34" i="9"/>
  <c r="E4" i="9"/>
  <c r="F4" i="9" s="1"/>
  <c r="D4" i="9"/>
  <c r="E74" i="5"/>
  <c r="F74" i="5" s="1"/>
  <c r="D74" i="5"/>
  <c r="Q54" i="4"/>
  <c r="R54" i="4" s="1"/>
  <c r="P54" i="4"/>
  <c r="E84" i="2"/>
  <c r="F84" i="2" s="1"/>
  <c r="D84" i="2"/>
  <c r="P37" i="8" l="1"/>
  <c r="Q37" i="8" s="1"/>
  <c r="O37" i="8"/>
  <c r="P26" i="8" l="1"/>
  <c r="Q26" i="8" s="1"/>
  <c r="O26" i="8"/>
  <c r="J37" i="8"/>
  <c r="K37" i="8" s="1"/>
  <c r="I37" i="8"/>
  <c r="D37" i="8"/>
  <c r="E37" i="8" s="1"/>
  <c r="C37" i="8"/>
  <c r="J26" i="8"/>
  <c r="K26" i="8" s="1"/>
  <c r="I26" i="8"/>
  <c r="D26" i="8"/>
  <c r="E26" i="8" s="1"/>
  <c r="C26" i="8"/>
  <c r="P15" i="8"/>
  <c r="Q15" i="8" s="1"/>
  <c r="O15" i="8"/>
  <c r="J15" i="8"/>
  <c r="K15" i="8" s="1"/>
  <c r="I15" i="8"/>
  <c r="D15" i="8"/>
  <c r="E15" i="8" s="1"/>
  <c r="C15" i="8"/>
  <c r="P4" i="8"/>
  <c r="Q4" i="8" s="1"/>
  <c r="O4" i="8"/>
  <c r="J4" i="8"/>
  <c r="K4" i="8" s="1"/>
  <c r="D4" i="8"/>
  <c r="E4" i="8" s="1"/>
  <c r="C4" i="8"/>
  <c r="T34" i="7" l="1"/>
  <c r="U34" i="7" s="1"/>
  <c r="S34" i="7"/>
  <c r="T24" i="7"/>
  <c r="U24" i="7" s="1"/>
  <c r="S24" i="7"/>
  <c r="T14" i="7"/>
  <c r="U14" i="7" s="1"/>
  <c r="S14" i="7"/>
  <c r="T4" i="7"/>
  <c r="U4" i="7" s="1"/>
  <c r="S4" i="7"/>
  <c r="M34" i="7"/>
  <c r="N34" i="7" s="1"/>
  <c r="L34" i="7"/>
  <c r="M24" i="7"/>
  <c r="N24" i="7" s="1"/>
  <c r="L24" i="7"/>
  <c r="M14" i="7"/>
  <c r="N14" i="7" s="1"/>
  <c r="L14" i="7"/>
  <c r="M4" i="7"/>
  <c r="N4" i="7" s="1"/>
  <c r="L4" i="7"/>
  <c r="F34" i="7"/>
  <c r="G34" i="7" s="1"/>
  <c r="E34" i="7"/>
  <c r="F24" i="7"/>
  <c r="G24" i="7" s="1"/>
  <c r="E24" i="7"/>
  <c r="F14" i="7"/>
  <c r="G14" i="7" s="1"/>
  <c r="E14" i="7"/>
  <c r="F4" i="7"/>
  <c r="G4" i="7" s="1"/>
  <c r="E4" i="7"/>
  <c r="K34" i="6"/>
  <c r="L34" i="6" s="1"/>
  <c r="J34" i="6"/>
  <c r="E34" i="6"/>
  <c r="F34" i="6" s="1"/>
  <c r="D34" i="6"/>
  <c r="K24" i="6"/>
  <c r="L24" i="6" s="1"/>
  <c r="J24" i="6"/>
  <c r="E24" i="6"/>
  <c r="F24" i="6" s="1"/>
  <c r="D24" i="6"/>
  <c r="K14" i="6"/>
  <c r="L14" i="6" s="1"/>
  <c r="J14" i="6"/>
  <c r="E14" i="6"/>
  <c r="F14" i="6" s="1"/>
  <c r="D14" i="6"/>
  <c r="K4" i="6"/>
  <c r="L4" i="6" s="1"/>
  <c r="J4" i="6"/>
  <c r="E4" i="6"/>
  <c r="F4" i="6" s="1"/>
  <c r="D4" i="6"/>
  <c r="E84" i="5"/>
  <c r="F84" i="5" s="1"/>
  <c r="D84" i="5"/>
  <c r="E34" i="5"/>
  <c r="F34" i="5" s="1"/>
  <c r="D34" i="5"/>
  <c r="E64" i="5"/>
  <c r="F64" i="5" s="1"/>
  <c r="D64" i="5"/>
  <c r="E24" i="5"/>
  <c r="F24" i="5" s="1"/>
  <c r="D24" i="5"/>
  <c r="E54" i="5"/>
  <c r="F54" i="5" s="1"/>
  <c r="D54" i="5"/>
  <c r="E14" i="5"/>
  <c r="F14" i="5" s="1"/>
  <c r="D14" i="5"/>
  <c r="K14" i="5"/>
  <c r="L14" i="5" s="1"/>
  <c r="J14" i="5"/>
  <c r="E44" i="5"/>
  <c r="F44" i="5" s="1"/>
  <c r="D44" i="5"/>
  <c r="E4" i="5"/>
  <c r="F4" i="5" s="1"/>
  <c r="D4" i="5"/>
  <c r="Q44" i="4"/>
  <c r="R44" i="4" s="1"/>
  <c r="P44" i="4"/>
  <c r="K44" i="4"/>
  <c r="L44" i="4" s="1"/>
  <c r="J44" i="4"/>
  <c r="E44" i="4"/>
  <c r="F44" i="4" s="1"/>
  <c r="D44" i="4"/>
  <c r="Q34" i="4"/>
  <c r="R34" i="4" s="1"/>
  <c r="P34" i="4"/>
  <c r="K34" i="4"/>
  <c r="L34" i="4" s="1"/>
  <c r="J34" i="4"/>
  <c r="K24" i="4"/>
  <c r="L24" i="4" s="1"/>
  <c r="J24" i="4"/>
  <c r="E24" i="4"/>
  <c r="F24" i="4" s="1"/>
  <c r="D24" i="4"/>
  <c r="Q14" i="4"/>
  <c r="R14" i="4" s="1"/>
  <c r="P14" i="4"/>
  <c r="Q4" i="4"/>
  <c r="R4" i="4" s="1"/>
  <c r="P4" i="4"/>
  <c r="K4" i="4"/>
  <c r="L4" i="4" s="1"/>
  <c r="J4" i="4"/>
  <c r="E4" i="4"/>
  <c r="F4" i="4" s="1"/>
  <c r="D4" i="4"/>
  <c r="E74" i="2"/>
  <c r="F74" i="2" s="1"/>
  <c r="D74" i="2"/>
  <c r="E24" i="2"/>
  <c r="F24" i="2" s="1"/>
  <c r="D24" i="2"/>
  <c r="E64" i="2"/>
  <c r="F64" i="2" s="1"/>
  <c r="D64" i="2"/>
  <c r="E44" i="2"/>
  <c r="F44" i="2" s="1"/>
  <c r="D44" i="2"/>
  <c r="E14" i="2"/>
  <c r="F14" i="2" s="1"/>
  <c r="D14" i="2"/>
  <c r="E54" i="2"/>
  <c r="F54" i="2" s="1"/>
  <c r="D54" i="2"/>
  <c r="E34" i="2"/>
  <c r="F34" i="2" s="1"/>
  <c r="D34" i="2"/>
  <c r="E4" i="2"/>
  <c r="F4" i="2" s="1"/>
  <c r="D4" i="2"/>
  <c r="O26" i="1"/>
  <c r="P26" i="1" s="1"/>
  <c r="N26" i="1"/>
  <c r="O15" i="1"/>
  <c r="P15" i="1" s="1"/>
  <c r="N15" i="1"/>
  <c r="I37" i="1" l="1"/>
  <c r="J37" i="1" s="1"/>
  <c r="H37" i="1"/>
  <c r="I26" i="1"/>
  <c r="J26" i="1" s="1"/>
  <c r="H26" i="1"/>
  <c r="O4" i="1"/>
  <c r="P4" i="1" s="1"/>
  <c r="N4" i="1"/>
  <c r="I15" i="1"/>
  <c r="J15" i="1" s="1"/>
  <c r="H15" i="1"/>
  <c r="I4" i="1"/>
  <c r="J4" i="1" s="1"/>
  <c r="H4" i="1"/>
  <c r="D48" i="1"/>
  <c r="E48" i="1" s="1"/>
  <c r="C48" i="1"/>
  <c r="D37" i="1"/>
  <c r="E37" i="1" s="1"/>
  <c r="C37" i="1"/>
  <c r="D26" i="1"/>
  <c r="E26" i="1" s="1"/>
  <c r="C26" i="1"/>
  <c r="D15" i="1"/>
  <c r="E15" i="1" s="1"/>
  <c r="C15" i="1"/>
  <c r="D4" i="1"/>
  <c r="E4" i="1" s="1"/>
  <c r="C4" i="1"/>
</calcChain>
</file>

<file path=xl/sharedStrings.xml><?xml version="1.0" encoding="utf-8"?>
<sst xmlns="http://schemas.openxmlformats.org/spreadsheetml/2006/main" count="325" uniqueCount="35">
  <si>
    <t>Przebieg</t>
  </si>
  <si>
    <t>Lambda</t>
  </si>
  <si>
    <t>% strat</t>
  </si>
  <si>
    <t>Straty w ruchu EXP</t>
  </si>
  <si>
    <t>UFNOŚĆ 99</t>
  </si>
  <si>
    <t>ŚREDNIA</t>
  </si>
  <si>
    <t>ODCHYL</t>
  </si>
  <si>
    <t>Obsługa EXP(0.001), stała długość, CT, force broadcast, CAM 8,100, 5% broadcast, bufor 10, czas 60</t>
  </si>
  <si>
    <t>Obsługa EXP(0.1), stała długość, CT, force broadcast, CAM 8,100, 5% broadcast, bufor 10, czas 30</t>
  </si>
  <si>
    <t>Bufor</t>
  </si>
  <si>
    <t>Ruch Exp(0,005) Obsługa EXP(0.001), stała długość, CT, force broadcast, CAM 8,100, 5% broadcast, czas 30</t>
  </si>
  <si>
    <t>Ruch Exp(0,005) Obsługa EXP(0.001), stała długość, CT, force broadcast, CAM 8,100, bufor 10, czas 30</t>
  </si>
  <si>
    <t>% broadcast</t>
  </si>
  <si>
    <t>Generate chart : Broadcast % Lost %</t>
  </si>
  <si>
    <t>Trafic Intensity - Lost%</t>
  </si>
  <si>
    <t>Ruch Exp(0,005) Obsługa EXP(0.001), stała długość, CT, force broadcast, broadcast 5%, CAM TTL 100, bufor 10, czas 30</t>
  </si>
  <si>
    <t>CAM size</t>
  </si>
  <si>
    <t>CAM Size</t>
  </si>
  <si>
    <t>CAM TTL</t>
  </si>
  <si>
    <t>Ruch Exp(0,0005) Obsługa EXP(0.001), stała długość, CT, force broadcast, broadcast 5%, bufor 10, czas 30, MAC FLOODING</t>
  </si>
  <si>
    <t>Obsługa EXP(0.001), stała długość, CT, force broadcast, CAM 8,100, 5% broadcast, bufor 10, czas 30</t>
  </si>
  <si>
    <t>Constant</t>
  </si>
  <si>
    <t>Straty w ruchu CONST</t>
  </si>
  <si>
    <t>rozne intensywnosci??</t>
  </si>
  <si>
    <t>MINIMUM,MAX,SREDNIA INTENSYWNOSC</t>
  </si>
  <si>
    <t>Straty w rozmiarze ramki</t>
  </si>
  <si>
    <t>Rozmiar</t>
  </si>
  <si>
    <t>Ruch Exp(0,005) Obsługa EXP(0.001), CT, force broadcast, CAM 8,100, 5% broadcast, bufor 10, czas 30</t>
  </si>
  <si>
    <t>Ruch Exp(0,0035) Obsługa EXP(0.001), stała długość, CT, force broadcast, CAM 8,100, 5% broadcast, czas 30</t>
  </si>
  <si>
    <t>Ruch Exp(0,005) Obsługa EXP(0.01), stała długość, CT, force broadcast, CAM 8,100, 5% broadcast, czas 30</t>
  </si>
  <si>
    <t>Ruch Exp(0,002) Obsługa EXP(0.01), stała długość, CT, force broadcast, CAM 8,100, 5% broadcast, czas 30</t>
  </si>
  <si>
    <t>Ruch Exp(0,015) Obsługa EXP(0.001), stała długość, CT, force broadcast, CAM 8,100, 5% broadcast, czas 30</t>
  </si>
  <si>
    <t>Ruch Exp(0,002) Obsługa EXP(0.001), stała długość, CT, force broadcast, CAM 8,100, 5% broadcast, czas 30</t>
  </si>
  <si>
    <t>Wielkość buforu</t>
  </si>
  <si>
    <t>Ruch Exp(0,0007) Obsługa EXP(0.001), stała długość, CT, force broadcast, CAM 8,100, bufor 10, czas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</si>
</sst>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0"/>
    <numFmt numFmtId="171" formatCode="0.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2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53</xdr:row>
      <xdr:rowOff>57150</xdr:rowOff>
    </xdr:from>
    <xdr:to>
      <xdr:col>14</xdr:col>
      <xdr:colOff>486655</xdr:colOff>
      <xdr:row>74</xdr:row>
      <xdr:rowOff>105368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9858375"/>
          <a:ext cx="6306430" cy="4248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638175</xdr:colOff>
      <xdr:row>46</xdr:row>
      <xdr:rowOff>47626</xdr:rowOff>
    </xdr:from>
    <xdr:to>
      <xdr:col>20</xdr:col>
      <xdr:colOff>88267</xdr:colOff>
      <xdr:row>69</xdr:row>
      <xdr:rowOff>110789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1975" y="9286876"/>
          <a:ext cx="8670292" cy="46637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123825</xdr:colOff>
      <xdr:row>17</xdr:row>
      <xdr:rowOff>47625</xdr:rowOff>
    </xdr:from>
    <xdr:to>
      <xdr:col>19</xdr:col>
      <xdr:colOff>814130</xdr:colOff>
      <xdr:row>38</xdr:row>
      <xdr:rowOff>28574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3448050"/>
          <a:ext cx="6557705" cy="4181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A2" sqref="A2:B2"/>
    </sheetView>
  </sheetViews>
  <sheetFormatPr defaultColWidth="11" defaultRowHeight="15.75" x14ac:dyDescent="0.25"/>
  <sheetData>
    <row r="1" spans="1:17" x14ac:dyDescent="0.25">
      <c r="A1" s="10" t="s">
        <v>3</v>
      </c>
      <c r="B1" s="10"/>
    </row>
    <row r="2" spans="1:17" x14ac:dyDescent="0.25">
      <c r="A2" s="10" t="s">
        <v>7</v>
      </c>
      <c r="B2" s="10"/>
      <c r="D2" t="s">
        <v>14</v>
      </c>
    </row>
    <row r="3" spans="1:17" x14ac:dyDescent="0.25">
      <c r="A3" t="s">
        <v>0</v>
      </c>
      <c r="B3" t="s">
        <v>2</v>
      </c>
      <c r="C3" t="s">
        <v>5</v>
      </c>
      <c r="D3" t="s">
        <v>6</v>
      </c>
      <c r="E3" t="s">
        <v>4</v>
      </c>
      <c r="F3" t="s">
        <v>0</v>
      </c>
      <c r="G3" t="s">
        <v>2</v>
      </c>
      <c r="H3" t="s">
        <v>5</v>
      </c>
      <c r="I3" t="s">
        <v>6</v>
      </c>
      <c r="J3" t="s">
        <v>4</v>
      </c>
      <c r="K3">
        <v>1.5E-3</v>
      </c>
      <c r="L3" t="s">
        <v>0</v>
      </c>
      <c r="M3" t="s">
        <v>2</v>
      </c>
      <c r="N3" t="s">
        <v>5</v>
      </c>
      <c r="O3" t="s">
        <v>6</v>
      </c>
      <c r="P3" t="s">
        <v>4</v>
      </c>
      <c r="Q3">
        <v>1.1999999999999999E-3</v>
      </c>
    </row>
    <row r="4" spans="1:17" x14ac:dyDescent="0.25">
      <c r="A4">
        <v>1</v>
      </c>
      <c r="B4">
        <v>12.3263</v>
      </c>
      <c r="C4">
        <f>AVERAGE(B4:B13)</f>
        <v>12.41878</v>
      </c>
      <c r="D4">
        <f>STDEV(B4:B13)</f>
        <v>6.6459090173329127E-2</v>
      </c>
      <c r="E4" s="2">
        <f>_xlfn.CONFIDENCE.T(0.01,D4, 10)</f>
        <v>6.829922496295307E-2</v>
      </c>
      <c r="F4">
        <v>1</v>
      </c>
      <c r="G4">
        <v>34.079799999999999</v>
      </c>
      <c r="H4">
        <f>AVERAGE(G4:G13)</f>
        <v>33.985340000000008</v>
      </c>
      <c r="I4">
        <f>STDEV(G4:G13)</f>
        <v>0.11211975938452916</v>
      </c>
      <c r="J4">
        <f>_xlfn.CONFIDENCE.T(0.01,I4, 10)</f>
        <v>0.11522415743315811</v>
      </c>
      <c r="L4">
        <v>1</v>
      </c>
      <c r="M4">
        <v>21.691800000000001</v>
      </c>
      <c r="N4">
        <f>AVERAGE(M4:M13)</f>
        <v>21.581830000000004</v>
      </c>
      <c r="O4">
        <f>STDEV(M4:M13)</f>
        <v>0.14530405706655253</v>
      </c>
      <c r="P4">
        <f>_xlfn.CONFIDENCE.T(0.01,O4, 10)</f>
        <v>0.14932726968930024</v>
      </c>
    </row>
    <row r="5" spans="1:17" x14ac:dyDescent="0.25">
      <c r="A5">
        <v>2</v>
      </c>
      <c r="B5">
        <v>12.458299999999999</v>
      </c>
      <c r="F5">
        <v>2</v>
      </c>
      <c r="G5">
        <v>33.9392</v>
      </c>
      <c r="L5">
        <v>2</v>
      </c>
      <c r="M5">
        <v>21.521000000000001</v>
      </c>
    </row>
    <row r="6" spans="1:17" x14ac:dyDescent="0.25">
      <c r="A6">
        <v>3</v>
      </c>
      <c r="B6">
        <v>12.515700000000001</v>
      </c>
      <c r="F6">
        <v>3</v>
      </c>
      <c r="G6">
        <v>33.839500000000001</v>
      </c>
      <c r="L6">
        <v>3</v>
      </c>
      <c r="M6">
        <v>21.7074</v>
      </c>
    </row>
    <row r="7" spans="1:17" x14ac:dyDescent="0.25">
      <c r="A7">
        <v>4</v>
      </c>
      <c r="B7">
        <v>12.391500000000001</v>
      </c>
      <c r="F7">
        <v>4</v>
      </c>
      <c r="G7">
        <v>33.995800000000003</v>
      </c>
      <c r="L7">
        <v>4</v>
      </c>
      <c r="M7">
        <v>21.459700000000002</v>
      </c>
    </row>
    <row r="8" spans="1:17" x14ac:dyDescent="0.25">
      <c r="A8">
        <v>5</v>
      </c>
      <c r="B8">
        <v>12.412800000000001</v>
      </c>
      <c r="F8">
        <v>5</v>
      </c>
      <c r="G8">
        <v>34.025100000000002</v>
      </c>
      <c r="L8">
        <v>5</v>
      </c>
      <c r="M8">
        <v>21.676500000000001</v>
      </c>
    </row>
    <row r="9" spans="1:17" x14ac:dyDescent="0.25">
      <c r="A9">
        <v>6</v>
      </c>
      <c r="B9">
        <v>12.49</v>
      </c>
      <c r="F9">
        <v>6</v>
      </c>
      <c r="G9">
        <v>33.851999999999997</v>
      </c>
      <c r="L9">
        <v>6</v>
      </c>
      <c r="M9">
        <v>21.548100000000002</v>
      </c>
    </row>
    <row r="10" spans="1:17" x14ac:dyDescent="0.25">
      <c r="A10">
        <v>7</v>
      </c>
      <c r="B10">
        <v>12.3795</v>
      </c>
      <c r="F10">
        <v>7</v>
      </c>
      <c r="G10">
        <v>34.204900000000002</v>
      </c>
      <c r="L10">
        <v>7</v>
      </c>
      <c r="M10">
        <v>21.572299999999998</v>
      </c>
    </row>
    <row r="11" spans="1:17" x14ac:dyDescent="0.25">
      <c r="A11">
        <v>8</v>
      </c>
      <c r="B11">
        <v>12.4946</v>
      </c>
      <c r="F11">
        <v>8</v>
      </c>
      <c r="G11">
        <v>33.899299999999997</v>
      </c>
      <c r="L11">
        <v>8</v>
      </c>
      <c r="M11">
        <v>21.728100000000001</v>
      </c>
    </row>
    <row r="12" spans="1:17" x14ac:dyDescent="0.25">
      <c r="A12">
        <v>9</v>
      </c>
      <c r="B12">
        <v>12.366</v>
      </c>
      <c r="F12">
        <v>9</v>
      </c>
      <c r="G12">
        <v>34.057000000000002</v>
      </c>
      <c r="L12">
        <v>9</v>
      </c>
      <c r="M12">
        <v>21.2559</v>
      </c>
    </row>
    <row r="13" spans="1:17" x14ac:dyDescent="0.25">
      <c r="A13">
        <v>10</v>
      </c>
      <c r="B13">
        <v>12.3531</v>
      </c>
      <c r="F13">
        <v>10</v>
      </c>
      <c r="G13">
        <v>33.960799999999999</v>
      </c>
      <c r="L13">
        <v>10</v>
      </c>
      <c r="M13">
        <v>21.657499999999999</v>
      </c>
    </row>
    <row r="14" spans="1:17" x14ac:dyDescent="0.25">
      <c r="A14" t="s">
        <v>0</v>
      </c>
      <c r="B14" t="s">
        <v>2</v>
      </c>
      <c r="C14" t="s">
        <v>5</v>
      </c>
      <c r="D14" t="s">
        <v>6</v>
      </c>
      <c r="E14" t="s">
        <v>4</v>
      </c>
      <c r="F14" t="s">
        <v>0</v>
      </c>
      <c r="G14" t="s">
        <v>2</v>
      </c>
      <c r="H14" t="s">
        <v>5</v>
      </c>
      <c r="I14" t="s">
        <v>6</v>
      </c>
      <c r="J14" t="s">
        <v>4</v>
      </c>
      <c r="K14">
        <v>2.5000000000000001E-3</v>
      </c>
      <c r="L14" t="s">
        <v>0</v>
      </c>
      <c r="M14" t="s">
        <v>2</v>
      </c>
      <c r="N14" t="s">
        <v>5</v>
      </c>
      <c r="O14" t="s">
        <v>6</v>
      </c>
      <c r="P14" t="s">
        <v>4</v>
      </c>
    </row>
    <row r="15" spans="1:17" x14ac:dyDescent="0.25">
      <c r="A15">
        <v>1</v>
      </c>
      <c r="B15">
        <v>48.329799999999999</v>
      </c>
      <c r="C15">
        <f>AVERAGE(B15:B24)</f>
        <v>48.344910000000006</v>
      </c>
      <c r="D15">
        <f>STDEV(B15:B24)</f>
        <v>8.840967078826252E-2</v>
      </c>
      <c r="E15">
        <f>_xlfn.CONFIDENCE.T(0.01,D15, 10)</f>
        <v>9.0857578373701745E-2</v>
      </c>
      <c r="F15">
        <v>1</v>
      </c>
      <c r="G15">
        <v>57.448500000000003</v>
      </c>
      <c r="H15">
        <f>AVERAGE(G15:G24)</f>
        <v>57.479650000000007</v>
      </c>
      <c r="I15">
        <f>STDEV(G15:G24)</f>
        <v>5.6546838992112866E-2</v>
      </c>
      <c r="J15">
        <f>_xlfn.CONFIDENCE.T(0.01,I15, 10)</f>
        <v>5.811252105909983E-2</v>
      </c>
      <c r="L15">
        <v>1</v>
      </c>
      <c r="M15">
        <v>2.2023000000000001</v>
      </c>
      <c r="N15">
        <f>AVERAGE(M15:M24)</f>
        <v>2.1230800000000003</v>
      </c>
      <c r="O15">
        <f>STDEV(M15:M24)</f>
        <v>9.8845039216835656E-2</v>
      </c>
      <c r="P15">
        <f>_xlfn.CONFIDENCE.T(0.01,O15, 10)</f>
        <v>0.10158188371726844</v>
      </c>
      <c r="Q15">
        <v>6.9999999999999999E-4</v>
      </c>
    </row>
    <row r="16" spans="1:17" x14ac:dyDescent="0.25">
      <c r="A16">
        <v>2</v>
      </c>
      <c r="B16">
        <v>48.383699999999997</v>
      </c>
      <c r="F16">
        <v>2</v>
      </c>
      <c r="G16">
        <v>57.473799999999997</v>
      </c>
      <c r="L16">
        <v>2</v>
      </c>
      <c r="M16">
        <v>2.1379999999999999</v>
      </c>
    </row>
    <row r="17" spans="1:17" x14ac:dyDescent="0.25">
      <c r="A17">
        <v>3</v>
      </c>
      <c r="B17">
        <v>48.274999999999999</v>
      </c>
      <c r="F17">
        <v>3</v>
      </c>
      <c r="G17">
        <v>57.482700000000001</v>
      </c>
      <c r="L17">
        <v>3</v>
      </c>
      <c r="M17">
        <v>2.1436999999999999</v>
      </c>
    </row>
    <row r="18" spans="1:17" x14ac:dyDescent="0.25">
      <c r="A18">
        <v>4</v>
      </c>
      <c r="B18">
        <v>48.2654</v>
      </c>
      <c r="F18">
        <v>4</v>
      </c>
      <c r="G18">
        <v>57.4238</v>
      </c>
      <c r="L18">
        <v>4</v>
      </c>
      <c r="M18">
        <v>2.0676999999999999</v>
      </c>
    </row>
    <row r="19" spans="1:17" x14ac:dyDescent="0.25">
      <c r="A19">
        <v>5</v>
      </c>
      <c r="B19">
        <v>48.1614</v>
      </c>
      <c r="F19">
        <v>5</v>
      </c>
      <c r="G19">
        <v>57.564700000000002</v>
      </c>
      <c r="L19">
        <v>5</v>
      </c>
      <c r="M19">
        <v>2.0870000000000002</v>
      </c>
    </row>
    <row r="20" spans="1:17" x14ac:dyDescent="0.25">
      <c r="A20">
        <v>6</v>
      </c>
      <c r="B20">
        <v>48.457599999999999</v>
      </c>
      <c r="F20">
        <v>6</v>
      </c>
      <c r="G20">
        <v>57.5167</v>
      </c>
      <c r="L20">
        <v>6</v>
      </c>
      <c r="M20">
        <v>1.8964000000000001</v>
      </c>
    </row>
    <row r="21" spans="1:17" x14ac:dyDescent="0.25">
      <c r="A21">
        <v>7</v>
      </c>
      <c r="B21">
        <v>48.401200000000003</v>
      </c>
      <c r="F21">
        <v>7</v>
      </c>
      <c r="G21">
        <v>57.411200000000001</v>
      </c>
      <c r="L21">
        <v>7</v>
      </c>
      <c r="M21">
        <v>2.2364000000000002</v>
      </c>
    </row>
    <row r="22" spans="1:17" x14ac:dyDescent="0.25">
      <c r="A22">
        <v>8</v>
      </c>
      <c r="B22">
        <v>48.378100000000003</v>
      </c>
      <c r="F22">
        <v>8</v>
      </c>
      <c r="G22">
        <v>57.467700000000001</v>
      </c>
      <c r="L22">
        <v>8</v>
      </c>
      <c r="M22">
        <v>2.1905000000000001</v>
      </c>
    </row>
    <row r="23" spans="1:17" x14ac:dyDescent="0.25">
      <c r="A23">
        <v>9</v>
      </c>
      <c r="B23">
        <v>48.421100000000003</v>
      </c>
      <c r="F23">
        <v>9</v>
      </c>
      <c r="G23">
        <v>57.4328</v>
      </c>
      <c r="L23">
        <v>9</v>
      </c>
      <c r="M23">
        <v>2.0727000000000002</v>
      </c>
    </row>
    <row r="24" spans="1:17" x14ac:dyDescent="0.25">
      <c r="A24">
        <v>10</v>
      </c>
      <c r="B24">
        <v>48.375799999999998</v>
      </c>
      <c r="F24">
        <v>10</v>
      </c>
      <c r="G24">
        <v>57.574599999999997</v>
      </c>
      <c r="L24">
        <v>10</v>
      </c>
      <c r="M24">
        <v>2.1960999999999999</v>
      </c>
    </row>
    <row r="25" spans="1:17" x14ac:dyDescent="0.25">
      <c r="A25" t="s">
        <v>0</v>
      </c>
      <c r="B25" t="s">
        <v>2</v>
      </c>
      <c r="C25" t="s">
        <v>5</v>
      </c>
      <c r="D25" t="s">
        <v>6</v>
      </c>
      <c r="E25" t="s">
        <v>4</v>
      </c>
      <c r="F25" t="s">
        <v>0</v>
      </c>
      <c r="G25" t="s">
        <v>2</v>
      </c>
      <c r="H25" t="s">
        <v>5</v>
      </c>
      <c r="I25" t="s">
        <v>6</v>
      </c>
      <c r="J25" t="s">
        <v>4</v>
      </c>
      <c r="K25">
        <v>3.5000000000000001E-3</v>
      </c>
      <c r="L25" t="s">
        <v>0</v>
      </c>
      <c r="M25" t="s">
        <v>2</v>
      </c>
      <c r="N25" t="s">
        <v>5</v>
      </c>
      <c r="O25" t="s">
        <v>6</v>
      </c>
      <c r="P25" t="s">
        <v>4</v>
      </c>
      <c r="Q25">
        <v>5.0000000000000001E-4</v>
      </c>
    </row>
    <row r="26" spans="1:17" x14ac:dyDescent="0.25">
      <c r="A26">
        <v>1</v>
      </c>
      <c r="B26">
        <v>63.587800000000001</v>
      </c>
      <c r="C26">
        <f>AVERAGE(B26:B35)</f>
        <v>63.565570000000001</v>
      </c>
      <c r="D26">
        <f>STDEV(B26:B35)</f>
        <v>5.8724007015871008E-2</v>
      </c>
      <c r="E26">
        <f>_xlfn.CONFIDENCE.T(0.01,D26, 10)</f>
        <v>6.0349971018902021E-2</v>
      </c>
      <c r="F26">
        <v>1</v>
      </c>
      <c r="G26">
        <v>67.975099999999998</v>
      </c>
      <c r="H26">
        <f>AVERAGE(G26:G35)</f>
        <v>67.953620000000001</v>
      </c>
      <c r="I26">
        <f>STDEV(G26:G35)</f>
        <v>6.0831347912806644E-2</v>
      </c>
      <c r="J26">
        <f>_xlfn.CONFIDENCE.T(0.01,I26, 10)</f>
        <v>6.2515660462107769E-2</v>
      </c>
      <c r="L26">
        <v>1</v>
      </c>
      <c r="M26">
        <v>0.20130000000000001</v>
      </c>
      <c r="N26">
        <f>AVERAGE(M26:M35)</f>
        <v>0.21929000000000004</v>
      </c>
      <c r="O26">
        <f>STDEV(M26:M35)</f>
        <v>1.0707676374140811E-2</v>
      </c>
      <c r="P26">
        <f>_xlfn.CONFIDENCE.T(0.01,O26, 10)</f>
        <v>1.1004153015044304E-2</v>
      </c>
    </row>
    <row r="27" spans="1:17" x14ac:dyDescent="0.25">
      <c r="A27">
        <v>2</v>
      </c>
      <c r="B27">
        <v>63.5991</v>
      </c>
      <c r="F27">
        <v>2</v>
      </c>
      <c r="G27">
        <v>68.001800000000003</v>
      </c>
      <c r="L27">
        <v>2</v>
      </c>
      <c r="M27">
        <v>0.22270000000000001</v>
      </c>
    </row>
    <row r="28" spans="1:17" x14ac:dyDescent="0.25">
      <c r="A28">
        <v>3</v>
      </c>
      <c r="B28">
        <v>63.594900000000003</v>
      </c>
      <c r="F28">
        <v>3</v>
      </c>
      <c r="G28">
        <v>67.872699999999995</v>
      </c>
      <c r="L28">
        <v>3</v>
      </c>
      <c r="M28">
        <v>0.2326</v>
      </c>
    </row>
    <row r="29" spans="1:17" x14ac:dyDescent="0.25">
      <c r="A29">
        <v>4</v>
      </c>
      <c r="B29">
        <v>63.542000000000002</v>
      </c>
      <c r="F29">
        <v>4</v>
      </c>
      <c r="G29">
        <v>67.973500000000001</v>
      </c>
      <c r="L29">
        <v>4</v>
      </c>
      <c r="M29">
        <v>0.2268</v>
      </c>
    </row>
    <row r="30" spans="1:17" x14ac:dyDescent="0.25">
      <c r="A30">
        <v>5</v>
      </c>
      <c r="B30">
        <v>63.517600000000002</v>
      </c>
      <c r="F30">
        <v>5</v>
      </c>
      <c r="G30">
        <v>67.8339</v>
      </c>
      <c r="L30">
        <v>5</v>
      </c>
      <c r="M30">
        <v>0.22109999999999999</v>
      </c>
    </row>
    <row r="31" spans="1:17" x14ac:dyDescent="0.25">
      <c r="A31">
        <v>6</v>
      </c>
      <c r="B31">
        <v>63.567799999999998</v>
      </c>
      <c r="F31">
        <v>6</v>
      </c>
      <c r="G31">
        <v>67.967699999999994</v>
      </c>
      <c r="L31">
        <v>6</v>
      </c>
      <c r="M31">
        <v>0.21079999999999999</v>
      </c>
    </row>
    <row r="32" spans="1:17" x14ac:dyDescent="0.25">
      <c r="A32">
        <v>7</v>
      </c>
      <c r="B32">
        <v>63.537999999999997</v>
      </c>
      <c r="F32">
        <v>7</v>
      </c>
      <c r="G32">
        <v>67.941299999999998</v>
      </c>
      <c r="L32">
        <v>7</v>
      </c>
      <c r="M32">
        <v>0.21260000000000001</v>
      </c>
    </row>
    <row r="33" spans="1:13" x14ac:dyDescent="0.25">
      <c r="A33">
        <v>8</v>
      </c>
      <c r="B33">
        <v>63.548400000000001</v>
      </c>
      <c r="F33">
        <v>8</v>
      </c>
      <c r="G33">
        <v>68.046999999999997</v>
      </c>
      <c r="L33">
        <v>8</v>
      </c>
      <c r="M33">
        <v>0.20930000000000001</v>
      </c>
    </row>
    <row r="34" spans="1:13" x14ac:dyDescent="0.25">
      <c r="A34">
        <v>9</v>
      </c>
      <c r="B34">
        <v>63.47</v>
      </c>
      <c r="F34">
        <v>9</v>
      </c>
      <c r="G34">
        <v>67.966499999999996</v>
      </c>
      <c r="L34">
        <v>9</v>
      </c>
      <c r="M34">
        <v>0.22090000000000001</v>
      </c>
    </row>
    <row r="35" spans="1:13" x14ac:dyDescent="0.25">
      <c r="A35">
        <v>10</v>
      </c>
      <c r="B35">
        <v>63.690100000000001</v>
      </c>
      <c r="F35">
        <v>10</v>
      </c>
      <c r="G35">
        <v>67.956699999999998</v>
      </c>
      <c r="L35">
        <v>10</v>
      </c>
      <c r="M35">
        <v>0.23480000000000001</v>
      </c>
    </row>
    <row r="36" spans="1:13" x14ac:dyDescent="0.25">
      <c r="A36" t="s">
        <v>0</v>
      </c>
      <c r="B36" t="s">
        <v>2</v>
      </c>
      <c r="C36" t="s">
        <v>5</v>
      </c>
      <c r="D36" t="s">
        <v>6</v>
      </c>
      <c r="E36" t="s">
        <v>4</v>
      </c>
      <c r="F36" t="s">
        <v>0</v>
      </c>
      <c r="G36" t="s">
        <v>2</v>
      </c>
      <c r="H36" t="s">
        <v>5</v>
      </c>
      <c r="I36" t="s">
        <v>6</v>
      </c>
      <c r="J36" t="s">
        <v>4</v>
      </c>
      <c r="K36">
        <v>4.4999999999999997E-3</v>
      </c>
    </row>
    <row r="37" spans="1:13" x14ac:dyDescent="0.25">
      <c r="A37" s="1">
        <v>1</v>
      </c>
      <c r="B37">
        <v>71.251999999999995</v>
      </c>
      <c r="C37">
        <f>AVERAGE(B37:B46)</f>
        <v>71.172399999999996</v>
      </c>
      <c r="D37">
        <f>STDEV(B37:B46)</f>
        <v>4.7235862082390251E-2</v>
      </c>
      <c r="E37">
        <f>_xlfn.CONFIDENCE.T(0.01,D37, 10)</f>
        <v>4.8543739649010431E-2</v>
      </c>
      <c r="F37">
        <v>1</v>
      </c>
      <c r="G37">
        <v>73.766300000000001</v>
      </c>
      <c r="H37">
        <f>AVERAGE(G37:G46)</f>
        <v>73.770679999999999</v>
      </c>
      <c r="I37">
        <f>STDEV(G37:G46)</f>
        <v>5.1765299402418898E-2</v>
      </c>
      <c r="J37">
        <f>_xlfn.CONFIDENCE.T(0.01,I37, 10)</f>
        <v>5.3198589086001086E-2</v>
      </c>
    </row>
    <row r="38" spans="1:13" x14ac:dyDescent="0.25">
      <c r="A38" s="1">
        <v>2</v>
      </c>
      <c r="B38">
        <v>71.2136</v>
      </c>
      <c r="F38">
        <v>2</v>
      </c>
      <c r="G38">
        <v>73.708600000000004</v>
      </c>
    </row>
    <row r="39" spans="1:13" x14ac:dyDescent="0.25">
      <c r="A39" s="1">
        <v>3</v>
      </c>
      <c r="B39">
        <v>71.1233</v>
      </c>
      <c r="F39">
        <v>3</v>
      </c>
      <c r="G39">
        <v>73.824799999999996</v>
      </c>
    </row>
    <row r="40" spans="1:13" x14ac:dyDescent="0.25">
      <c r="A40" s="1">
        <v>4</v>
      </c>
      <c r="B40">
        <v>71.143100000000004</v>
      </c>
      <c r="F40">
        <v>4</v>
      </c>
      <c r="G40">
        <v>73.870599999999996</v>
      </c>
    </row>
    <row r="41" spans="1:13" x14ac:dyDescent="0.25">
      <c r="A41" s="1">
        <v>5</v>
      </c>
      <c r="B41">
        <v>71.186800000000005</v>
      </c>
      <c r="F41">
        <v>5</v>
      </c>
      <c r="G41">
        <v>73.809100000000001</v>
      </c>
    </row>
    <row r="42" spans="1:13" x14ac:dyDescent="0.25">
      <c r="A42" s="1">
        <v>6</v>
      </c>
      <c r="B42">
        <v>71.098399999999998</v>
      </c>
      <c r="F42">
        <v>6</v>
      </c>
      <c r="G42">
        <v>73.750299999999996</v>
      </c>
    </row>
    <row r="43" spans="1:13" x14ac:dyDescent="0.25">
      <c r="A43" s="1">
        <v>7</v>
      </c>
      <c r="B43">
        <v>71.210700000000003</v>
      </c>
      <c r="F43">
        <v>7</v>
      </c>
      <c r="G43">
        <v>73.786199999999994</v>
      </c>
    </row>
    <row r="44" spans="1:13" x14ac:dyDescent="0.25">
      <c r="A44" s="1">
        <v>8</v>
      </c>
      <c r="B44">
        <v>71.190200000000004</v>
      </c>
      <c r="F44">
        <v>8</v>
      </c>
      <c r="G44">
        <v>73.723299999999995</v>
      </c>
    </row>
    <row r="45" spans="1:13" x14ac:dyDescent="0.25">
      <c r="A45" s="1">
        <v>9</v>
      </c>
      <c r="B45">
        <v>71.136300000000006</v>
      </c>
      <c r="F45">
        <v>9</v>
      </c>
      <c r="G45">
        <v>73.722999999999999</v>
      </c>
    </row>
    <row r="46" spans="1:13" x14ac:dyDescent="0.25">
      <c r="A46" s="1">
        <v>10</v>
      </c>
      <c r="B46">
        <v>71.169600000000003</v>
      </c>
      <c r="F46">
        <v>10</v>
      </c>
      <c r="G46">
        <v>73.744600000000005</v>
      </c>
    </row>
    <row r="47" spans="1:13" x14ac:dyDescent="0.25">
      <c r="A47" t="s">
        <v>0</v>
      </c>
      <c r="B47" t="s">
        <v>2</v>
      </c>
      <c r="C47" t="s">
        <v>5</v>
      </c>
      <c r="D47" t="s">
        <v>6</v>
      </c>
      <c r="E47" t="s">
        <v>4</v>
      </c>
    </row>
    <row r="48" spans="1:13" x14ac:dyDescent="0.25">
      <c r="A48" s="1">
        <v>1</v>
      </c>
      <c r="B48">
        <v>75.765500000000003</v>
      </c>
      <c r="C48">
        <f>AVERAGE(B48:B57)</f>
        <v>75.782360000000011</v>
      </c>
      <c r="D48">
        <f>STDEV(B48:B57)</f>
        <v>2.7759771052531405E-2</v>
      </c>
      <c r="E48">
        <f>_xlfn.CONFIDENCE.T(0.01,D48, 10)</f>
        <v>2.8528390068117304E-2</v>
      </c>
    </row>
    <row r="49" spans="1:2" x14ac:dyDescent="0.25">
      <c r="A49" s="1">
        <v>2</v>
      </c>
      <c r="B49">
        <v>75.775800000000004</v>
      </c>
    </row>
    <row r="50" spans="1:2" x14ac:dyDescent="0.25">
      <c r="A50" s="1">
        <v>3</v>
      </c>
      <c r="B50">
        <v>75.789299999999997</v>
      </c>
    </row>
    <row r="51" spans="1:2" x14ac:dyDescent="0.25">
      <c r="A51" s="1">
        <v>4</v>
      </c>
      <c r="B51">
        <v>75.774500000000003</v>
      </c>
    </row>
    <row r="52" spans="1:2" x14ac:dyDescent="0.25">
      <c r="A52" s="1">
        <v>5</v>
      </c>
      <c r="B52">
        <v>75.762</v>
      </c>
    </row>
    <row r="53" spans="1:2" x14ac:dyDescent="0.25">
      <c r="A53" s="1">
        <v>6</v>
      </c>
      <c r="B53">
        <v>75.788700000000006</v>
      </c>
    </row>
    <row r="54" spans="1:2" x14ac:dyDescent="0.25">
      <c r="A54" s="1">
        <v>7</v>
      </c>
      <c r="B54">
        <v>75.817800000000005</v>
      </c>
    </row>
    <row r="55" spans="1:2" x14ac:dyDescent="0.25">
      <c r="A55" s="1">
        <v>8</v>
      </c>
      <c r="B55">
        <v>75.767499999999998</v>
      </c>
    </row>
    <row r="56" spans="1:2" x14ac:dyDescent="0.25">
      <c r="A56" s="1">
        <v>9</v>
      </c>
      <c r="B56">
        <v>75.744299999999996</v>
      </c>
    </row>
    <row r="57" spans="1:2" x14ac:dyDescent="0.25">
      <c r="A57" s="1">
        <v>10</v>
      </c>
      <c r="B57">
        <v>75.838200000000001</v>
      </c>
    </row>
  </sheetData>
  <mergeCells count="2">
    <mergeCell ref="A1:B1"/>
    <mergeCell ref="A2:B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opLeftCell="A58" workbookViewId="0">
      <selection activeCell="A2" sqref="A2:C2"/>
    </sheetView>
  </sheetViews>
  <sheetFormatPr defaultColWidth="11" defaultRowHeight="15.75" x14ac:dyDescent="0.25"/>
  <sheetData>
    <row r="1" spans="1:14" x14ac:dyDescent="0.25">
      <c r="A1" s="10" t="s">
        <v>3</v>
      </c>
      <c r="B1" s="10"/>
      <c r="C1" s="10"/>
    </row>
    <row r="2" spans="1:14" x14ac:dyDescent="0.25">
      <c r="A2" s="10" t="s">
        <v>31</v>
      </c>
      <c r="B2" s="10"/>
      <c r="C2" s="10"/>
      <c r="E2" t="s">
        <v>23</v>
      </c>
      <c r="G2" t="s">
        <v>24</v>
      </c>
    </row>
    <row r="3" spans="1:14" x14ac:dyDescent="0.25">
      <c r="A3" t="s">
        <v>0</v>
      </c>
      <c r="B3" t="s">
        <v>9</v>
      </c>
      <c r="C3" t="s">
        <v>2</v>
      </c>
      <c r="D3" t="s">
        <v>5</v>
      </c>
      <c r="E3" t="s">
        <v>6</v>
      </c>
      <c r="F3" t="s">
        <v>4</v>
      </c>
    </row>
    <row r="4" spans="1:14" x14ac:dyDescent="0.25">
      <c r="A4">
        <v>1</v>
      </c>
      <c r="B4" s="9">
        <v>1</v>
      </c>
      <c r="C4">
        <v>93.394599999999997</v>
      </c>
      <c r="D4">
        <f>AVERAGE(C4:C13)</f>
        <v>93.390150000000006</v>
      </c>
      <c r="E4">
        <f>STDEV(C4:C13)</f>
        <v>6.2932503525581669E-3</v>
      </c>
      <c r="F4" s="2">
        <f>_xlfn.CONFIDENCE.T(0.01,E4, 10)</f>
        <v>6.4674993361562415E-3</v>
      </c>
      <c r="G4">
        <v>1</v>
      </c>
      <c r="H4" s="9">
        <v>3</v>
      </c>
      <c r="J4" t="e">
        <f>AVERAGE(I4:I13)</f>
        <v>#DIV/0!</v>
      </c>
      <c r="K4" t="e">
        <f>STDEV(I4:I13)</f>
        <v>#DIV/0!</v>
      </c>
      <c r="L4" s="2" t="e">
        <f>_xlfn.CONFIDENCE.T(0.01,K4, 10)</f>
        <v>#DIV/0!</v>
      </c>
      <c r="N4" s="9"/>
    </row>
    <row r="5" spans="1:14" x14ac:dyDescent="0.25">
      <c r="A5">
        <v>2</v>
      </c>
      <c r="B5" s="9"/>
      <c r="C5">
        <v>93.3857</v>
      </c>
      <c r="G5">
        <v>2</v>
      </c>
      <c r="H5" s="9"/>
      <c r="N5" s="9"/>
    </row>
    <row r="6" spans="1:14" x14ac:dyDescent="0.25">
      <c r="A6">
        <v>3</v>
      </c>
      <c r="B6" s="9"/>
      <c r="G6">
        <v>3</v>
      </c>
      <c r="H6" s="9"/>
      <c r="N6" s="9"/>
    </row>
    <row r="7" spans="1:14" x14ac:dyDescent="0.25">
      <c r="A7">
        <v>4</v>
      </c>
      <c r="B7" s="9"/>
      <c r="G7">
        <v>4</v>
      </c>
      <c r="H7" s="9"/>
      <c r="N7" s="9"/>
    </row>
    <row r="8" spans="1:14" x14ac:dyDescent="0.25">
      <c r="A8">
        <v>5</v>
      </c>
      <c r="B8" s="9"/>
      <c r="G8">
        <v>5</v>
      </c>
      <c r="H8" s="9"/>
      <c r="N8" s="9"/>
    </row>
    <row r="9" spans="1:14" x14ac:dyDescent="0.25">
      <c r="A9">
        <v>6</v>
      </c>
      <c r="B9" s="9"/>
      <c r="G9">
        <v>6</v>
      </c>
      <c r="H9" s="9"/>
      <c r="N9" s="9"/>
    </row>
    <row r="10" spans="1:14" x14ac:dyDescent="0.25">
      <c r="A10">
        <v>7</v>
      </c>
      <c r="B10" s="9"/>
      <c r="G10">
        <v>7</v>
      </c>
      <c r="H10" s="9"/>
      <c r="N10" s="9"/>
    </row>
    <row r="11" spans="1:14" x14ac:dyDescent="0.25">
      <c r="A11">
        <v>8</v>
      </c>
      <c r="B11" s="9"/>
      <c r="G11">
        <v>8</v>
      </c>
      <c r="H11" s="9"/>
      <c r="N11" s="9"/>
    </row>
    <row r="12" spans="1:14" x14ac:dyDescent="0.25">
      <c r="A12">
        <v>9</v>
      </c>
      <c r="B12" s="9"/>
      <c r="G12">
        <v>9</v>
      </c>
      <c r="H12" s="9"/>
      <c r="N12" s="9"/>
    </row>
    <row r="13" spans="1:14" x14ac:dyDescent="0.25">
      <c r="A13">
        <v>10</v>
      </c>
      <c r="B13" s="9"/>
      <c r="G13">
        <v>10</v>
      </c>
      <c r="H13" s="9"/>
      <c r="N13" s="9"/>
    </row>
    <row r="14" spans="1:14" x14ac:dyDescent="0.25">
      <c r="A14">
        <v>1</v>
      </c>
      <c r="B14" s="9">
        <v>5</v>
      </c>
      <c r="C14">
        <v>60.076000000000001</v>
      </c>
      <c r="D14">
        <f>AVERAGE(C14:C23)</f>
        <v>60.32705</v>
      </c>
      <c r="E14">
        <f>STDEV(C14:C23)</f>
        <v>0.35503831483376458</v>
      </c>
      <c r="F14">
        <f>_xlfn.CONFIDENCE.T(0.01,E14, 10)</f>
        <v>0.36486869850394688</v>
      </c>
      <c r="H14" s="9"/>
      <c r="N14" s="9"/>
    </row>
    <row r="15" spans="1:14" x14ac:dyDescent="0.25">
      <c r="A15">
        <v>2</v>
      </c>
      <c r="B15" s="9"/>
      <c r="C15">
        <v>60.578099999999999</v>
      </c>
      <c r="H15" s="9"/>
      <c r="N15" s="9"/>
    </row>
    <row r="16" spans="1:14" x14ac:dyDescent="0.25">
      <c r="A16">
        <v>3</v>
      </c>
      <c r="B16" s="9"/>
      <c r="H16" s="9"/>
      <c r="N16" s="9"/>
    </row>
    <row r="17" spans="1:14" x14ac:dyDescent="0.25">
      <c r="A17">
        <v>4</v>
      </c>
      <c r="B17" s="9"/>
      <c r="H17" s="9"/>
      <c r="N17" s="9"/>
    </row>
    <row r="18" spans="1:14" x14ac:dyDescent="0.25">
      <c r="A18">
        <v>5</v>
      </c>
      <c r="B18" s="9"/>
      <c r="H18" s="9"/>
      <c r="N18" s="9"/>
    </row>
    <row r="19" spans="1:14" x14ac:dyDescent="0.25">
      <c r="A19">
        <v>6</v>
      </c>
      <c r="B19" s="9"/>
      <c r="H19" s="9"/>
      <c r="N19" s="9"/>
    </row>
    <row r="20" spans="1:14" x14ac:dyDescent="0.25">
      <c r="A20">
        <v>7</v>
      </c>
      <c r="B20" s="9"/>
      <c r="H20" s="9"/>
      <c r="N20" s="9"/>
    </row>
    <row r="21" spans="1:14" x14ac:dyDescent="0.25">
      <c r="A21">
        <v>8</v>
      </c>
      <c r="B21" s="9"/>
      <c r="H21" s="9"/>
      <c r="N21" s="9"/>
    </row>
    <row r="22" spans="1:14" x14ac:dyDescent="0.25">
      <c r="A22">
        <v>9</v>
      </c>
      <c r="B22" s="9"/>
      <c r="H22" s="9"/>
      <c r="N22" s="9"/>
    </row>
    <row r="23" spans="1:14" x14ac:dyDescent="0.25">
      <c r="A23">
        <v>10</v>
      </c>
      <c r="B23" s="9"/>
      <c r="H23" s="9"/>
      <c r="N23" s="9"/>
    </row>
    <row r="24" spans="1:14" x14ac:dyDescent="0.25">
      <c r="A24">
        <v>1</v>
      </c>
      <c r="B24" s="9">
        <v>15</v>
      </c>
      <c r="C24">
        <v>28.421299999999999</v>
      </c>
      <c r="D24">
        <f>AVERAGE(C24:C33)</f>
        <v>28.466999999999999</v>
      </c>
      <c r="E24">
        <f>STDEV(C24:C33)</f>
        <v>6.4629559800450542E-2</v>
      </c>
      <c r="F24">
        <f>_xlfn.CONFIDENCE.T(0.01,E24, 10)</f>
        <v>6.6419038126390939E-2</v>
      </c>
      <c r="H24" s="9"/>
      <c r="N24" s="9"/>
    </row>
    <row r="25" spans="1:14" x14ac:dyDescent="0.25">
      <c r="A25">
        <v>2</v>
      </c>
      <c r="B25" s="9"/>
      <c r="C25">
        <v>28.512699999999999</v>
      </c>
      <c r="H25" s="9"/>
      <c r="N25" s="9"/>
    </row>
    <row r="26" spans="1:14" x14ac:dyDescent="0.25">
      <c r="A26">
        <v>3</v>
      </c>
      <c r="B26" s="9"/>
      <c r="H26" s="9"/>
      <c r="N26" s="9"/>
    </row>
    <row r="27" spans="1:14" x14ac:dyDescent="0.25">
      <c r="A27">
        <v>4</v>
      </c>
      <c r="B27" s="9"/>
      <c r="H27" s="9"/>
      <c r="N27" s="9"/>
    </row>
    <row r="28" spans="1:14" x14ac:dyDescent="0.25">
      <c r="A28">
        <v>5</v>
      </c>
      <c r="B28" s="9"/>
      <c r="H28" s="9"/>
      <c r="N28" s="9"/>
    </row>
    <row r="29" spans="1:14" x14ac:dyDescent="0.25">
      <c r="A29">
        <v>6</v>
      </c>
      <c r="B29" s="9"/>
      <c r="H29" s="9"/>
      <c r="N29" s="9"/>
    </row>
    <row r="30" spans="1:14" x14ac:dyDescent="0.25">
      <c r="A30">
        <v>7</v>
      </c>
      <c r="B30" s="9"/>
      <c r="H30" s="9"/>
      <c r="N30" s="9"/>
    </row>
    <row r="31" spans="1:14" x14ac:dyDescent="0.25">
      <c r="A31">
        <v>8</v>
      </c>
      <c r="B31" s="9"/>
      <c r="H31" s="9"/>
      <c r="N31" s="9"/>
    </row>
    <row r="32" spans="1:14" x14ac:dyDescent="0.25">
      <c r="A32">
        <v>9</v>
      </c>
      <c r="B32" s="9"/>
      <c r="H32" s="9"/>
      <c r="N32" s="9"/>
    </row>
    <row r="33" spans="1:14" x14ac:dyDescent="0.25">
      <c r="A33">
        <v>10</v>
      </c>
      <c r="B33" s="9"/>
      <c r="H33" s="9"/>
      <c r="N33" s="9"/>
    </row>
    <row r="34" spans="1:14" x14ac:dyDescent="0.25">
      <c r="A34">
        <v>1</v>
      </c>
      <c r="B34" s="9">
        <v>25</v>
      </c>
      <c r="C34">
        <v>28.3887</v>
      </c>
      <c r="D34">
        <f>AVERAGE(C34:C43)</f>
        <v>28.33445</v>
      </c>
      <c r="E34">
        <f>STDEV(C34:C43)</f>
        <v>7.6721085758739968E-2</v>
      </c>
      <c r="F34">
        <f>_xlfn.CONFIDENCE.T(0.01,E34, 10)</f>
        <v>7.8845357075638556E-2</v>
      </c>
      <c r="H34" s="9"/>
      <c r="N34" s="9"/>
    </row>
    <row r="35" spans="1:14" x14ac:dyDescent="0.25">
      <c r="A35">
        <v>2</v>
      </c>
      <c r="B35" s="9"/>
      <c r="C35">
        <v>28.280200000000001</v>
      </c>
      <c r="H35" s="9"/>
      <c r="N35" s="9"/>
    </row>
    <row r="36" spans="1:14" x14ac:dyDescent="0.25">
      <c r="A36">
        <v>3</v>
      </c>
      <c r="B36" s="9"/>
      <c r="H36" s="9"/>
      <c r="N36" s="9"/>
    </row>
    <row r="37" spans="1:14" x14ac:dyDescent="0.25">
      <c r="A37">
        <v>4</v>
      </c>
      <c r="B37" s="9"/>
      <c r="H37" s="9"/>
      <c r="N37" s="9"/>
    </row>
    <row r="38" spans="1:14" x14ac:dyDescent="0.25">
      <c r="A38">
        <v>5</v>
      </c>
      <c r="B38" s="9"/>
      <c r="H38" s="9"/>
      <c r="N38" s="9"/>
    </row>
    <row r="39" spans="1:14" x14ac:dyDescent="0.25">
      <c r="A39">
        <v>6</v>
      </c>
      <c r="B39" s="9"/>
      <c r="H39" s="9"/>
      <c r="N39" s="9"/>
    </row>
    <row r="40" spans="1:14" x14ac:dyDescent="0.25">
      <c r="A40">
        <v>7</v>
      </c>
      <c r="B40" s="9"/>
      <c r="H40" s="9"/>
      <c r="N40" s="9"/>
    </row>
    <row r="41" spans="1:14" x14ac:dyDescent="0.25">
      <c r="A41">
        <v>8</v>
      </c>
      <c r="B41" s="9"/>
      <c r="H41" s="9"/>
      <c r="N41" s="9"/>
    </row>
    <row r="42" spans="1:14" x14ac:dyDescent="0.25">
      <c r="A42">
        <v>9</v>
      </c>
      <c r="B42" s="9"/>
      <c r="H42" s="9"/>
      <c r="N42" s="9"/>
    </row>
    <row r="43" spans="1:14" x14ac:dyDescent="0.25">
      <c r="A43">
        <v>10</v>
      </c>
      <c r="B43" s="9"/>
      <c r="H43" s="9"/>
      <c r="N43" s="9"/>
    </row>
    <row r="44" spans="1:14" x14ac:dyDescent="0.25">
      <c r="A44">
        <v>1</v>
      </c>
      <c r="B44" s="9">
        <v>50</v>
      </c>
      <c r="C44">
        <v>28.3508</v>
      </c>
      <c r="D44">
        <f>AVERAGE(C44:C53)</f>
        <v>28.140930000000004</v>
      </c>
      <c r="E44">
        <f>STDEV(C44:C53)</f>
        <v>0.17978082983949575</v>
      </c>
      <c r="F44">
        <f>_xlfn.CONFIDENCE.T(0.01,E44, 10)</f>
        <v>0.18475864338813627</v>
      </c>
      <c r="H44" s="9"/>
      <c r="N44" s="9"/>
    </row>
    <row r="45" spans="1:14" x14ac:dyDescent="0.25">
      <c r="A45">
        <v>2</v>
      </c>
      <c r="B45" s="9"/>
      <c r="C45">
        <v>28.388500000000001</v>
      </c>
      <c r="H45" s="9"/>
      <c r="N45" s="9"/>
    </row>
    <row r="46" spans="1:14" x14ac:dyDescent="0.25">
      <c r="A46">
        <v>3</v>
      </c>
      <c r="B46" s="9"/>
      <c r="C46">
        <v>28.225000000000001</v>
      </c>
      <c r="H46" s="9"/>
      <c r="N46" s="9"/>
    </row>
    <row r="47" spans="1:14" x14ac:dyDescent="0.25">
      <c r="A47">
        <v>4</v>
      </c>
      <c r="B47" s="9"/>
      <c r="C47">
        <v>28.1996</v>
      </c>
      <c r="H47" s="9"/>
      <c r="N47" s="9"/>
    </row>
    <row r="48" spans="1:14" x14ac:dyDescent="0.25">
      <c r="A48">
        <v>5</v>
      </c>
      <c r="B48" s="9"/>
      <c r="C48">
        <v>28.1586</v>
      </c>
      <c r="H48" s="9"/>
      <c r="N48" s="9"/>
    </row>
    <row r="49" spans="1:14" x14ac:dyDescent="0.25">
      <c r="A49">
        <v>6</v>
      </c>
      <c r="B49" s="9"/>
      <c r="C49">
        <v>28.159800000000001</v>
      </c>
      <c r="H49" s="9"/>
      <c r="N49" s="9"/>
    </row>
    <row r="50" spans="1:14" x14ac:dyDescent="0.25">
      <c r="A50">
        <v>7</v>
      </c>
      <c r="B50" s="9"/>
      <c r="C50">
        <v>28.209599999999998</v>
      </c>
      <c r="H50" s="9"/>
      <c r="N50" s="9"/>
    </row>
    <row r="51" spans="1:14" x14ac:dyDescent="0.25">
      <c r="A51">
        <v>8</v>
      </c>
      <c r="B51" s="9"/>
      <c r="C51">
        <v>27.866</v>
      </c>
      <c r="H51" s="9"/>
      <c r="N51" s="9"/>
    </row>
    <row r="52" spans="1:14" x14ac:dyDescent="0.25">
      <c r="A52">
        <v>9</v>
      </c>
      <c r="B52" s="9"/>
      <c r="C52">
        <v>27.899000000000001</v>
      </c>
      <c r="H52" s="9"/>
      <c r="N52" s="9"/>
    </row>
    <row r="53" spans="1:14" x14ac:dyDescent="0.25">
      <c r="A53">
        <v>10</v>
      </c>
      <c r="B53" s="9"/>
      <c r="C53">
        <v>27.952400000000001</v>
      </c>
      <c r="H53" s="9"/>
      <c r="N53" s="9"/>
    </row>
    <row r="54" spans="1:14" x14ac:dyDescent="0.25">
      <c r="A54">
        <v>1</v>
      </c>
      <c r="B54" s="9">
        <v>100</v>
      </c>
      <c r="C54">
        <v>27.7958</v>
      </c>
      <c r="D54">
        <f>AVERAGE(C54:C63)</f>
        <v>27.810589999999998</v>
      </c>
      <c r="E54">
        <f>STDEV(C54:C63)</f>
        <v>4.6681294136111627E-2</v>
      </c>
      <c r="F54">
        <f>_xlfn.CONFIDENCE.T(0.01,E54, 10)</f>
        <v>4.7973816696087933E-2</v>
      </c>
      <c r="N54" s="9"/>
    </row>
    <row r="55" spans="1:14" x14ac:dyDescent="0.25">
      <c r="A55">
        <v>2</v>
      </c>
      <c r="B55" s="9"/>
      <c r="C55">
        <v>27.916599999999999</v>
      </c>
      <c r="N55" s="9"/>
    </row>
    <row r="56" spans="1:14" x14ac:dyDescent="0.25">
      <c r="A56">
        <v>3</v>
      </c>
      <c r="B56" s="9"/>
      <c r="C56">
        <v>27.827500000000001</v>
      </c>
      <c r="N56" s="9"/>
    </row>
    <row r="57" spans="1:14" x14ac:dyDescent="0.25">
      <c r="A57">
        <v>4</v>
      </c>
      <c r="B57" s="9"/>
      <c r="C57">
        <v>27.745100000000001</v>
      </c>
      <c r="N57" s="9"/>
    </row>
    <row r="58" spans="1:14" x14ac:dyDescent="0.25">
      <c r="A58">
        <v>5</v>
      </c>
      <c r="B58" s="9"/>
      <c r="C58">
        <v>27.8338</v>
      </c>
      <c r="N58" s="9"/>
    </row>
    <row r="59" spans="1:14" x14ac:dyDescent="0.25">
      <c r="A59">
        <v>6</v>
      </c>
      <c r="B59" s="9"/>
      <c r="C59">
        <v>27.798100000000002</v>
      </c>
      <c r="N59" s="9"/>
    </row>
    <row r="60" spans="1:14" x14ac:dyDescent="0.25">
      <c r="A60">
        <v>7</v>
      </c>
      <c r="B60" s="9"/>
      <c r="C60">
        <v>27.819099999999999</v>
      </c>
      <c r="N60" s="9"/>
    </row>
    <row r="61" spans="1:14" x14ac:dyDescent="0.25">
      <c r="A61">
        <v>8</v>
      </c>
      <c r="B61" s="9"/>
      <c r="C61">
        <v>27.771100000000001</v>
      </c>
      <c r="N61" s="9"/>
    </row>
    <row r="62" spans="1:14" x14ac:dyDescent="0.25">
      <c r="A62">
        <v>9</v>
      </c>
      <c r="B62" s="9"/>
      <c r="C62">
        <v>27.8218</v>
      </c>
      <c r="N62" s="9"/>
    </row>
    <row r="63" spans="1:14" x14ac:dyDescent="0.25">
      <c r="A63">
        <v>10</v>
      </c>
      <c r="B63" s="9"/>
      <c r="C63">
        <v>27.777000000000001</v>
      </c>
      <c r="N63" s="9"/>
    </row>
    <row r="64" spans="1:14" x14ac:dyDescent="0.25">
      <c r="A64">
        <v>1</v>
      </c>
      <c r="B64" s="9">
        <v>500</v>
      </c>
      <c r="C64">
        <v>26.7376</v>
      </c>
      <c r="D64">
        <f>AVERAGE(C64:C73)</f>
        <v>26.749849999999999</v>
      </c>
      <c r="E64">
        <f>STDEV(C64:C73)</f>
        <v>7.0398772874405602E-2</v>
      </c>
      <c r="F64">
        <f>_xlfn.CONFIDENCE.T(0.01,E64, 10)</f>
        <v>7.2347990517547756E-2</v>
      </c>
    </row>
    <row r="65" spans="1:6" x14ac:dyDescent="0.25">
      <c r="A65">
        <v>2</v>
      </c>
      <c r="B65" s="9"/>
      <c r="C65">
        <v>26.6677</v>
      </c>
    </row>
    <row r="66" spans="1:6" x14ac:dyDescent="0.25">
      <c r="A66">
        <v>3</v>
      </c>
      <c r="B66" s="9"/>
      <c r="C66">
        <v>26.692</v>
      </c>
    </row>
    <row r="67" spans="1:6" x14ac:dyDescent="0.25">
      <c r="A67">
        <v>4</v>
      </c>
      <c r="B67" s="9"/>
      <c r="C67">
        <v>26.833400000000001</v>
      </c>
    </row>
    <row r="68" spans="1:6" x14ac:dyDescent="0.25">
      <c r="A68">
        <v>5</v>
      </c>
      <c r="B68" s="9"/>
      <c r="C68">
        <v>26.679400000000001</v>
      </c>
    </row>
    <row r="69" spans="1:6" x14ac:dyDescent="0.25">
      <c r="A69">
        <v>6</v>
      </c>
      <c r="B69" s="9"/>
      <c r="C69">
        <v>26.674700000000001</v>
      </c>
    </row>
    <row r="70" spans="1:6" x14ac:dyDescent="0.25">
      <c r="A70">
        <v>7</v>
      </c>
      <c r="B70" s="9"/>
      <c r="C70">
        <v>26.844999999999999</v>
      </c>
    </row>
    <row r="71" spans="1:6" x14ac:dyDescent="0.25">
      <c r="A71">
        <v>8</v>
      </c>
      <c r="B71" s="9"/>
      <c r="C71">
        <v>26.782</v>
      </c>
    </row>
    <row r="72" spans="1:6" x14ac:dyDescent="0.25">
      <c r="A72">
        <v>9</v>
      </c>
      <c r="B72" s="9"/>
      <c r="C72">
        <v>26.755299999999998</v>
      </c>
    </row>
    <row r="73" spans="1:6" x14ac:dyDescent="0.25">
      <c r="A73">
        <v>10</v>
      </c>
      <c r="B73" s="9"/>
      <c r="C73">
        <v>26.831399999999999</v>
      </c>
    </row>
    <row r="74" spans="1:6" x14ac:dyDescent="0.25">
      <c r="A74">
        <v>1</v>
      </c>
      <c r="B74" s="9">
        <v>1000</v>
      </c>
      <c r="C74">
        <v>24.879799999999999</v>
      </c>
      <c r="D74">
        <f>AVERAGE(C74:C83)</f>
        <v>24.285519999999998</v>
      </c>
      <c r="E74">
        <f>STDEV(C74:C83)</f>
        <v>0.2569517758473579</v>
      </c>
      <c r="F74">
        <f>_xlfn.CONFIDENCE.T(0.01,E74, 10)</f>
        <v>0.26406631654839996</v>
      </c>
    </row>
    <row r="75" spans="1:6" x14ac:dyDescent="0.25">
      <c r="A75">
        <v>2</v>
      </c>
      <c r="B75" s="9"/>
      <c r="C75">
        <v>24.454599999999999</v>
      </c>
    </row>
    <row r="76" spans="1:6" x14ac:dyDescent="0.25">
      <c r="A76">
        <v>3</v>
      </c>
      <c r="B76" s="9"/>
      <c r="C76">
        <v>24.302099999999999</v>
      </c>
    </row>
    <row r="77" spans="1:6" x14ac:dyDescent="0.25">
      <c r="A77">
        <v>4</v>
      </c>
      <c r="B77" s="9"/>
      <c r="C77">
        <v>24.1234</v>
      </c>
    </row>
    <row r="78" spans="1:6" x14ac:dyDescent="0.25">
      <c r="A78">
        <v>5</v>
      </c>
      <c r="B78" s="9"/>
      <c r="C78">
        <v>24.196400000000001</v>
      </c>
    </row>
    <row r="79" spans="1:6" x14ac:dyDescent="0.25">
      <c r="A79">
        <v>6</v>
      </c>
      <c r="B79" s="9"/>
      <c r="C79">
        <v>24.019100000000002</v>
      </c>
    </row>
    <row r="80" spans="1:6" x14ac:dyDescent="0.25">
      <c r="A80">
        <v>7</v>
      </c>
      <c r="B80" s="9"/>
      <c r="C80">
        <v>24.4526</v>
      </c>
    </row>
    <row r="81" spans="1:6" x14ac:dyDescent="0.25">
      <c r="A81">
        <v>8</v>
      </c>
      <c r="B81" s="9"/>
      <c r="C81">
        <v>24.117799999999999</v>
      </c>
    </row>
    <row r="82" spans="1:6" x14ac:dyDescent="0.25">
      <c r="A82">
        <v>9</v>
      </c>
      <c r="B82" s="9"/>
      <c r="C82">
        <v>24.063300000000002</v>
      </c>
    </row>
    <row r="83" spans="1:6" x14ac:dyDescent="0.25">
      <c r="A83">
        <v>10</v>
      </c>
      <c r="B83" s="9"/>
      <c r="C83">
        <v>24.246099999999998</v>
      </c>
    </row>
    <row r="84" spans="1:6" x14ac:dyDescent="0.25">
      <c r="A84">
        <v>1</v>
      </c>
      <c r="B84" s="9">
        <v>2000</v>
      </c>
      <c r="C84">
        <v>20.682300000000001</v>
      </c>
      <c r="D84">
        <f>AVERAGE(C84:C93)</f>
        <v>20.670110000000001</v>
      </c>
      <c r="E84">
        <f>STDEV(C84:C93)</f>
        <v>0.19915317639110525</v>
      </c>
      <c r="F84">
        <f>_xlfn.CONFIDENCE.T(0.01,E84, 10)</f>
        <v>0.20466737598946894</v>
      </c>
    </row>
    <row r="85" spans="1:6" x14ac:dyDescent="0.25">
      <c r="A85">
        <v>2</v>
      </c>
      <c r="B85" s="9"/>
      <c r="C85">
        <v>20.448599999999999</v>
      </c>
    </row>
    <row r="86" spans="1:6" x14ac:dyDescent="0.25">
      <c r="A86">
        <v>3</v>
      </c>
      <c r="B86" s="9"/>
      <c r="C86">
        <v>20.799700000000001</v>
      </c>
    </row>
    <row r="87" spans="1:6" x14ac:dyDescent="0.25">
      <c r="A87">
        <v>4</v>
      </c>
      <c r="B87" s="9"/>
      <c r="C87">
        <v>20.8855</v>
      </c>
    </row>
    <row r="88" spans="1:6" x14ac:dyDescent="0.25">
      <c r="A88">
        <v>5</v>
      </c>
      <c r="B88" s="9"/>
      <c r="C88">
        <v>20.971699999999998</v>
      </c>
    </row>
    <row r="89" spans="1:6" x14ac:dyDescent="0.25">
      <c r="A89">
        <v>6</v>
      </c>
      <c r="B89" s="9"/>
      <c r="C89">
        <v>20.572099999999999</v>
      </c>
    </row>
    <row r="90" spans="1:6" x14ac:dyDescent="0.25">
      <c r="A90">
        <v>7</v>
      </c>
      <c r="B90" s="9"/>
      <c r="C90">
        <v>20.4602</v>
      </c>
    </row>
    <row r="91" spans="1:6" x14ac:dyDescent="0.25">
      <c r="A91">
        <v>8</v>
      </c>
      <c r="B91" s="9"/>
      <c r="C91">
        <v>20.877199999999998</v>
      </c>
    </row>
    <row r="92" spans="1:6" x14ac:dyDescent="0.25">
      <c r="A92">
        <v>9</v>
      </c>
      <c r="B92" s="9"/>
      <c r="C92">
        <v>20.516999999999999</v>
      </c>
    </row>
    <row r="93" spans="1:6" x14ac:dyDescent="0.25">
      <c r="A93">
        <v>10</v>
      </c>
      <c r="B93" s="9"/>
      <c r="C93">
        <v>20.486799999999999</v>
      </c>
    </row>
    <row r="94" spans="1:6" x14ac:dyDescent="0.25">
      <c r="A94">
        <v>1</v>
      </c>
      <c r="B94" s="9">
        <v>5000</v>
      </c>
      <c r="C94">
        <v>3.7692999999999999</v>
      </c>
      <c r="D94">
        <f>AVERAGE(C94:C103)</f>
        <v>3.6221899999999998</v>
      </c>
      <c r="E94">
        <f>STDEV(C94:C103)</f>
        <v>6.5923060372595599E-2</v>
      </c>
      <c r="F94">
        <f>_xlfn.CONFIDENCE.T(0.01,E94, 10)</f>
        <v>6.7748353444073345E-2</v>
      </c>
    </row>
    <row r="95" spans="1:6" x14ac:dyDescent="0.25">
      <c r="A95">
        <v>2</v>
      </c>
      <c r="B95" s="9"/>
      <c r="C95">
        <v>3.5476999999999999</v>
      </c>
    </row>
    <row r="96" spans="1:6" x14ac:dyDescent="0.25">
      <c r="A96">
        <v>3</v>
      </c>
      <c r="B96" s="9"/>
      <c r="C96">
        <v>3.6091000000000002</v>
      </c>
    </row>
    <row r="97" spans="1:6" x14ac:dyDescent="0.25">
      <c r="A97">
        <v>4</v>
      </c>
      <c r="B97" s="9"/>
      <c r="C97">
        <v>3.5747</v>
      </c>
    </row>
    <row r="98" spans="1:6" x14ac:dyDescent="0.25">
      <c r="A98">
        <v>5</v>
      </c>
      <c r="B98" s="9"/>
      <c r="C98">
        <v>3.6135999999999999</v>
      </c>
    </row>
    <row r="99" spans="1:6" x14ac:dyDescent="0.25">
      <c r="A99">
        <v>6</v>
      </c>
      <c r="B99" s="9"/>
      <c r="C99">
        <v>3.6254</v>
      </c>
    </row>
    <row r="100" spans="1:6" x14ac:dyDescent="0.25">
      <c r="A100">
        <v>7</v>
      </c>
      <c r="B100" s="9"/>
      <c r="C100">
        <v>3.6787999999999998</v>
      </c>
    </row>
    <row r="101" spans="1:6" x14ac:dyDescent="0.25">
      <c r="A101">
        <v>8</v>
      </c>
      <c r="B101" s="9"/>
      <c r="C101">
        <v>3.5615000000000001</v>
      </c>
    </row>
    <row r="102" spans="1:6" x14ac:dyDescent="0.25">
      <c r="A102">
        <v>9</v>
      </c>
      <c r="B102" s="9"/>
      <c r="C102">
        <v>3.6564000000000001</v>
      </c>
    </row>
    <row r="103" spans="1:6" x14ac:dyDescent="0.25">
      <c r="A103">
        <v>10</v>
      </c>
      <c r="B103" s="9"/>
      <c r="C103">
        <v>3.5853999999999999</v>
      </c>
    </row>
    <row r="104" spans="1:6" x14ac:dyDescent="0.25">
      <c r="A104">
        <v>1</v>
      </c>
      <c r="B104" s="9">
        <v>10000</v>
      </c>
      <c r="D104" t="e">
        <f>AVERAGE(C104:C113)</f>
        <v>#DIV/0!</v>
      </c>
      <c r="E104" t="e">
        <f>STDEV(C104:C113)</f>
        <v>#DIV/0!</v>
      </c>
      <c r="F104" t="e">
        <f>_xlfn.CONFIDENCE.T(0.01,E104, 10)</f>
        <v>#DIV/0!</v>
      </c>
    </row>
    <row r="105" spans="1:6" x14ac:dyDescent="0.25">
      <c r="A105">
        <v>2</v>
      </c>
      <c r="B105" s="9"/>
    </row>
    <row r="106" spans="1:6" x14ac:dyDescent="0.25">
      <c r="A106">
        <v>3</v>
      </c>
      <c r="B106" s="9"/>
    </row>
    <row r="107" spans="1:6" x14ac:dyDescent="0.25">
      <c r="A107">
        <v>4</v>
      </c>
      <c r="B107" s="9"/>
    </row>
    <row r="108" spans="1:6" x14ac:dyDescent="0.25">
      <c r="A108">
        <v>5</v>
      </c>
      <c r="B108" s="9"/>
    </row>
    <row r="109" spans="1:6" x14ac:dyDescent="0.25">
      <c r="A109">
        <v>6</v>
      </c>
      <c r="B109" s="9"/>
    </row>
    <row r="110" spans="1:6" x14ac:dyDescent="0.25">
      <c r="A110">
        <v>7</v>
      </c>
      <c r="B110" s="9"/>
    </row>
    <row r="111" spans="1:6" x14ac:dyDescent="0.25">
      <c r="A111">
        <v>8</v>
      </c>
      <c r="B111" s="9"/>
    </row>
    <row r="112" spans="1:6" x14ac:dyDescent="0.25">
      <c r="A112">
        <v>9</v>
      </c>
      <c r="B112" s="9"/>
    </row>
    <row r="113" spans="1:2" x14ac:dyDescent="0.25">
      <c r="A113">
        <v>10</v>
      </c>
      <c r="B113" s="9"/>
    </row>
  </sheetData>
  <mergeCells count="24">
    <mergeCell ref="B14:B23"/>
    <mergeCell ref="H14:H23"/>
    <mergeCell ref="N14:N23"/>
    <mergeCell ref="A1:C1"/>
    <mergeCell ref="A2:C2"/>
    <mergeCell ref="B4:B13"/>
    <mergeCell ref="H4:H13"/>
    <mergeCell ref="N4:N13"/>
    <mergeCell ref="B24:B33"/>
    <mergeCell ref="H24:H33"/>
    <mergeCell ref="N24:N33"/>
    <mergeCell ref="B34:B43"/>
    <mergeCell ref="H34:H43"/>
    <mergeCell ref="N34:N43"/>
    <mergeCell ref="H44:H53"/>
    <mergeCell ref="N44:N53"/>
    <mergeCell ref="B54:B63"/>
    <mergeCell ref="N54:N63"/>
    <mergeCell ref="B64:B73"/>
    <mergeCell ref="B74:B83"/>
    <mergeCell ref="B84:B93"/>
    <mergeCell ref="B94:B103"/>
    <mergeCell ref="B104:B113"/>
    <mergeCell ref="B44:B5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"/>
  <sheetViews>
    <sheetView topLeftCell="A16" workbookViewId="0">
      <selection activeCell="D114" sqref="D114"/>
    </sheetView>
  </sheetViews>
  <sheetFormatPr defaultColWidth="11" defaultRowHeight="15.75" x14ac:dyDescent="0.25"/>
  <sheetData>
    <row r="1" spans="1:14" x14ac:dyDescent="0.25">
      <c r="A1" s="10" t="s">
        <v>3</v>
      </c>
      <c r="B1" s="10"/>
      <c r="C1" s="10"/>
    </row>
    <row r="2" spans="1:14" x14ac:dyDescent="0.25">
      <c r="A2" s="10" t="s">
        <v>28</v>
      </c>
      <c r="B2" s="10"/>
      <c r="C2" s="10"/>
      <c r="E2" t="s">
        <v>23</v>
      </c>
      <c r="G2" t="s">
        <v>24</v>
      </c>
    </row>
    <row r="3" spans="1:14" x14ac:dyDescent="0.25">
      <c r="A3" t="s">
        <v>0</v>
      </c>
      <c r="B3" t="s">
        <v>9</v>
      </c>
      <c r="C3" t="s">
        <v>2</v>
      </c>
      <c r="D3" t="s">
        <v>5</v>
      </c>
      <c r="E3" t="s">
        <v>6</v>
      </c>
      <c r="F3" t="s">
        <v>4</v>
      </c>
    </row>
    <row r="4" spans="1:14" x14ac:dyDescent="0.25">
      <c r="A4">
        <v>1</v>
      </c>
      <c r="B4" s="9">
        <v>1</v>
      </c>
      <c r="C4">
        <v>96.798299999999998</v>
      </c>
      <c r="D4">
        <f>AVERAGE(C4:C13)</f>
        <v>96.812766666666676</v>
      </c>
      <c r="E4">
        <f>STDEV(C4:C13)</f>
        <v>1.5484616021500499E-2</v>
      </c>
      <c r="F4" s="2">
        <f>_xlfn.CONFIDENCE.T(0.01,E4, 10)</f>
        <v>1.5913357681532528E-2</v>
      </c>
      <c r="G4">
        <v>1</v>
      </c>
      <c r="H4" s="9">
        <v>3</v>
      </c>
      <c r="I4">
        <v>52.984699999999997</v>
      </c>
      <c r="J4">
        <f>AVERAGE(I4:I13)</f>
        <v>53.275399999999998</v>
      </c>
      <c r="K4">
        <f>STDEV(I4:I13)</f>
        <v>0.41111188258186027</v>
      </c>
      <c r="L4" s="2">
        <f>_xlfn.CONFIDENCE.T(0.01,K4, 10)</f>
        <v>0.42249484427443956</v>
      </c>
      <c r="N4" s="9"/>
    </row>
    <row r="5" spans="1:14" x14ac:dyDescent="0.25">
      <c r="A5">
        <v>2</v>
      </c>
      <c r="B5" s="9"/>
      <c r="C5">
        <v>96.829099999999997</v>
      </c>
      <c r="G5">
        <v>2</v>
      </c>
      <c r="H5" s="9"/>
      <c r="I5">
        <v>53.566099999999999</v>
      </c>
      <c r="N5" s="9"/>
    </row>
    <row r="6" spans="1:14" x14ac:dyDescent="0.25">
      <c r="A6">
        <v>3</v>
      </c>
      <c r="B6" s="9"/>
      <c r="C6">
        <v>96.810900000000004</v>
      </c>
      <c r="G6">
        <v>3</v>
      </c>
      <c r="H6" s="9"/>
      <c r="N6" s="9"/>
    </row>
    <row r="7" spans="1:14" x14ac:dyDescent="0.25">
      <c r="A7">
        <v>4</v>
      </c>
      <c r="B7" s="9"/>
      <c r="G7">
        <v>4</v>
      </c>
      <c r="H7" s="9"/>
      <c r="N7" s="9"/>
    </row>
    <row r="8" spans="1:14" x14ac:dyDescent="0.25">
      <c r="A8">
        <v>5</v>
      </c>
      <c r="B8" s="9"/>
      <c r="G8">
        <v>5</v>
      </c>
      <c r="H8" s="9"/>
      <c r="N8" s="9"/>
    </row>
    <row r="9" spans="1:14" x14ac:dyDescent="0.25">
      <c r="A9">
        <v>6</v>
      </c>
      <c r="B9" s="9"/>
      <c r="G9">
        <v>6</v>
      </c>
      <c r="H9" s="9"/>
      <c r="N9" s="9"/>
    </row>
    <row r="10" spans="1:14" x14ac:dyDescent="0.25">
      <c r="A10">
        <v>7</v>
      </c>
      <c r="B10" s="9"/>
      <c r="G10">
        <v>7</v>
      </c>
      <c r="H10" s="9"/>
      <c r="N10" s="9"/>
    </row>
    <row r="11" spans="1:14" x14ac:dyDescent="0.25">
      <c r="A11">
        <v>8</v>
      </c>
      <c r="B11" s="9"/>
      <c r="G11">
        <v>8</v>
      </c>
      <c r="H11" s="9"/>
      <c r="N11" s="9"/>
    </row>
    <row r="12" spans="1:14" x14ac:dyDescent="0.25">
      <c r="A12">
        <v>9</v>
      </c>
      <c r="B12" s="9"/>
      <c r="G12">
        <v>9</v>
      </c>
      <c r="H12" s="9"/>
      <c r="N12" s="9"/>
    </row>
    <row r="13" spans="1:14" x14ac:dyDescent="0.25">
      <c r="A13">
        <v>10</v>
      </c>
      <c r="B13" s="9"/>
      <c r="G13">
        <v>10</v>
      </c>
      <c r="H13" s="9"/>
      <c r="N13" s="9"/>
    </row>
    <row r="14" spans="1:14" x14ac:dyDescent="0.25">
      <c r="A14">
        <v>1</v>
      </c>
      <c r="B14" s="9">
        <v>5</v>
      </c>
      <c r="C14">
        <v>80.778499999999994</v>
      </c>
      <c r="D14">
        <f>AVERAGE(C14:C23)</f>
        <v>80.991766666666663</v>
      </c>
      <c r="E14">
        <f>STDEV(C14:C23)</f>
        <v>0.2501433455707639</v>
      </c>
      <c r="F14">
        <f>_xlfn.CONFIDENCE.T(0.01,E14, 10)</f>
        <v>0.25706937286631076</v>
      </c>
      <c r="H14" s="9"/>
      <c r="N14" s="9"/>
    </row>
    <row r="15" spans="1:14" x14ac:dyDescent="0.25">
      <c r="A15">
        <v>2</v>
      </c>
      <c r="B15" s="9"/>
      <c r="C15">
        <v>80.929699999999997</v>
      </c>
      <c r="H15" s="9"/>
      <c r="N15" s="9"/>
    </row>
    <row r="16" spans="1:14" x14ac:dyDescent="0.25">
      <c r="A16">
        <v>3</v>
      </c>
      <c r="B16" s="9"/>
      <c r="C16">
        <v>81.267099999999999</v>
      </c>
      <c r="H16" s="9"/>
      <c r="N16" s="9"/>
    </row>
    <row r="17" spans="1:14" x14ac:dyDescent="0.25">
      <c r="A17">
        <v>4</v>
      </c>
      <c r="B17" s="9"/>
      <c r="H17" s="9"/>
      <c r="N17" s="9"/>
    </row>
    <row r="18" spans="1:14" x14ac:dyDescent="0.25">
      <c r="A18">
        <v>5</v>
      </c>
      <c r="B18" s="9"/>
      <c r="H18" s="9"/>
      <c r="N18" s="9"/>
    </row>
    <row r="19" spans="1:14" x14ac:dyDescent="0.25">
      <c r="A19">
        <v>6</v>
      </c>
      <c r="B19" s="9"/>
      <c r="H19" s="9"/>
      <c r="N19" s="9"/>
    </row>
    <row r="20" spans="1:14" x14ac:dyDescent="0.25">
      <c r="A20">
        <v>7</v>
      </c>
      <c r="B20" s="9"/>
      <c r="H20" s="9"/>
      <c r="N20" s="9"/>
    </row>
    <row r="21" spans="1:14" x14ac:dyDescent="0.25">
      <c r="A21">
        <v>8</v>
      </c>
      <c r="B21" s="9"/>
      <c r="H21" s="9"/>
      <c r="N21" s="9"/>
    </row>
    <row r="22" spans="1:14" x14ac:dyDescent="0.25">
      <c r="A22">
        <v>9</v>
      </c>
      <c r="B22" s="9"/>
      <c r="H22" s="9"/>
      <c r="N22" s="9"/>
    </row>
    <row r="23" spans="1:14" x14ac:dyDescent="0.25">
      <c r="A23">
        <v>10</v>
      </c>
      <c r="B23" s="9"/>
      <c r="H23" s="9"/>
      <c r="N23" s="9"/>
    </row>
    <row r="24" spans="1:14" x14ac:dyDescent="0.25">
      <c r="A24">
        <v>1</v>
      </c>
      <c r="B24" s="9">
        <v>10</v>
      </c>
      <c r="C24">
        <v>67.965500000000006</v>
      </c>
      <c r="D24">
        <f>AVERAGE(C24:C33)</f>
        <v>67.924333333333337</v>
      </c>
      <c r="E24">
        <f>STDEV(C24:C33)</f>
        <v>0.23329021268226019</v>
      </c>
      <c r="F24">
        <f>_xlfn.CONFIDENCE.T(0.01,E24, 10)</f>
        <v>0.23974960650356883</v>
      </c>
      <c r="H24" s="9"/>
      <c r="N24" s="9"/>
    </row>
    <row r="25" spans="1:14" x14ac:dyDescent="0.25">
      <c r="A25">
        <v>2</v>
      </c>
      <c r="B25" s="9"/>
      <c r="C25">
        <v>68.134299999999996</v>
      </c>
      <c r="H25" s="9"/>
      <c r="N25" s="9"/>
    </row>
    <row r="26" spans="1:14" x14ac:dyDescent="0.25">
      <c r="A26">
        <v>3</v>
      </c>
      <c r="B26" s="9"/>
      <c r="C26">
        <v>67.673199999999994</v>
      </c>
      <c r="H26" s="9"/>
      <c r="N26" s="9"/>
    </row>
    <row r="27" spans="1:14" x14ac:dyDescent="0.25">
      <c r="A27">
        <v>4</v>
      </c>
      <c r="B27" s="9"/>
      <c r="H27" s="9"/>
      <c r="N27" s="9"/>
    </row>
    <row r="28" spans="1:14" x14ac:dyDescent="0.25">
      <c r="A28">
        <v>5</v>
      </c>
      <c r="B28" s="9"/>
      <c r="H28" s="9"/>
      <c r="N28" s="9"/>
    </row>
    <row r="29" spans="1:14" x14ac:dyDescent="0.25">
      <c r="A29">
        <v>6</v>
      </c>
      <c r="B29" s="9"/>
      <c r="H29" s="9"/>
      <c r="N29" s="9"/>
    </row>
    <row r="30" spans="1:14" x14ac:dyDescent="0.25">
      <c r="A30">
        <v>7</v>
      </c>
      <c r="B30" s="9"/>
      <c r="H30" s="9"/>
      <c r="N30" s="9"/>
    </row>
    <row r="31" spans="1:14" x14ac:dyDescent="0.25">
      <c r="A31">
        <v>8</v>
      </c>
      <c r="B31" s="9"/>
      <c r="H31" s="9"/>
      <c r="N31" s="9"/>
    </row>
    <row r="32" spans="1:14" x14ac:dyDescent="0.25">
      <c r="A32">
        <v>9</v>
      </c>
      <c r="B32" s="9"/>
      <c r="H32" s="9"/>
      <c r="N32" s="9"/>
    </row>
    <row r="33" spans="1:14" x14ac:dyDescent="0.25">
      <c r="A33">
        <v>10</v>
      </c>
      <c r="B33" s="9"/>
      <c r="H33" s="9"/>
      <c r="N33" s="9"/>
    </row>
    <row r="34" spans="1:14" x14ac:dyDescent="0.25">
      <c r="A34">
        <v>1</v>
      </c>
      <c r="B34" s="9">
        <v>20</v>
      </c>
      <c r="C34">
        <v>65.502700000000004</v>
      </c>
      <c r="D34">
        <f>AVERAGE(C34:C43)</f>
        <v>65.578099999999992</v>
      </c>
      <c r="E34">
        <f>STDEV(C34:C43)</f>
        <v>6.6355934173212436E-2</v>
      </c>
      <c r="F34">
        <f>_xlfn.CONFIDENCE.T(0.01,E34, 10)</f>
        <v>6.8193212755445057E-2</v>
      </c>
      <c r="H34" s="9"/>
      <c r="N34" s="9"/>
    </row>
    <row r="35" spans="1:14" x14ac:dyDescent="0.25">
      <c r="A35">
        <v>2</v>
      </c>
      <c r="B35" s="9"/>
      <c r="C35">
        <v>65.603999999999999</v>
      </c>
      <c r="H35" s="9"/>
      <c r="N35" s="9"/>
    </row>
    <row r="36" spans="1:14" x14ac:dyDescent="0.25">
      <c r="A36">
        <v>3</v>
      </c>
      <c r="B36" s="9"/>
      <c r="C36">
        <v>65.627600000000001</v>
      </c>
      <c r="H36" s="9"/>
      <c r="N36" s="9"/>
    </row>
    <row r="37" spans="1:14" x14ac:dyDescent="0.25">
      <c r="A37">
        <v>4</v>
      </c>
      <c r="B37" s="9"/>
      <c r="H37" s="9"/>
      <c r="N37" s="9"/>
    </row>
    <row r="38" spans="1:14" x14ac:dyDescent="0.25">
      <c r="A38">
        <v>5</v>
      </c>
      <c r="B38" s="9"/>
      <c r="H38" s="9"/>
      <c r="N38" s="9"/>
    </row>
    <row r="39" spans="1:14" x14ac:dyDescent="0.25">
      <c r="A39">
        <v>6</v>
      </c>
      <c r="B39" s="9"/>
      <c r="H39" s="9"/>
      <c r="N39" s="9"/>
    </row>
    <row r="40" spans="1:14" x14ac:dyDescent="0.25">
      <c r="A40">
        <v>7</v>
      </c>
      <c r="B40" s="9"/>
      <c r="H40" s="9"/>
      <c r="N40" s="9"/>
    </row>
    <row r="41" spans="1:14" x14ac:dyDescent="0.25">
      <c r="A41">
        <v>8</v>
      </c>
      <c r="B41" s="9"/>
      <c r="H41" s="9"/>
      <c r="N41" s="9"/>
    </row>
    <row r="42" spans="1:14" x14ac:dyDescent="0.25">
      <c r="A42">
        <v>9</v>
      </c>
      <c r="B42" s="9"/>
      <c r="H42" s="9"/>
      <c r="N42" s="9"/>
    </row>
    <row r="43" spans="1:14" x14ac:dyDescent="0.25">
      <c r="A43">
        <v>10</v>
      </c>
      <c r="B43" s="9"/>
      <c r="H43" s="9"/>
      <c r="N43" s="9"/>
    </row>
    <row r="44" spans="1:14" x14ac:dyDescent="0.25">
      <c r="A44">
        <v>1</v>
      </c>
      <c r="B44" s="9">
        <v>50</v>
      </c>
      <c r="C44">
        <v>65.662999999999997</v>
      </c>
      <c r="D44">
        <f>AVERAGE(C44:C53)</f>
        <v>65.68716666666667</v>
      </c>
      <c r="E44">
        <f>STDEV(C44:C53)</f>
        <v>2.5778350089430635E-2</v>
      </c>
      <c r="F44">
        <f>_xlfn.CONFIDENCE.T(0.01,E44, 10)</f>
        <v>2.6492107059243975E-2</v>
      </c>
      <c r="H44" s="9"/>
      <c r="N44" s="9"/>
    </row>
    <row r="45" spans="1:14" x14ac:dyDescent="0.25">
      <c r="A45">
        <v>2</v>
      </c>
      <c r="B45" s="9"/>
      <c r="C45">
        <v>65.714299999999994</v>
      </c>
      <c r="H45" s="9"/>
      <c r="N45" s="9"/>
    </row>
    <row r="46" spans="1:14" x14ac:dyDescent="0.25">
      <c r="A46">
        <v>3</v>
      </c>
      <c r="B46" s="9"/>
      <c r="C46">
        <v>65.684200000000004</v>
      </c>
      <c r="H46" s="9"/>
      <c r="N46" s="9"/>
    </row>
    <row r="47" spans="1:14" x14ac:dyDescent="0.25">
      <c r="A47">
        <v>4</v>
      </c>
      <c r="B47" s="9"/>
      <c r="H47" s="9"/>
      <c r="N47" s="9"/>
    </row>
    <row r="48" spans="1:14" x14ac:dyDescent="0.25">
      <c r="A48">
        <v>5</v>
      </c>
      <c r="B48" s="9"/>
      <c r="H48" s="9"/>
      <c r="N48" s="9"/>
    </row>
    <row r="49" spans="1:14" x14ac:dyDescent="0.25">
      <c r="A49">
        <v>6</v>
      </c>
      <c r="B49" s="9"/>
      <c r="H49" s="9"/>
      <c r="N49" s="9"/>
    </row>
    <row r="50" spans="1:14" x14ac:dyDescent="0.25">
      <c r="A50">
        <v>7</v>
      </c>
      <c r="B50" s="9"/>
      <c r="H50" s="9"/>
      <c r="N50" s="9"/>
    </row>
    <row r="51" spans="1:14" x14ac:dyDescent="0.25">
      <c r="A51">
        <v>8</v>
      </c>
      <c r="B51" s="9"/>
      <c r="H51" s="9"/>
      <c r="N51" s="9"/>
    </row>
    <row r="52" spans="1:14" x14ac:dyDescent="0.25">
      <c r="A52">
        <v>9</v>
      </c>
      <c r="B52" s="9"/>
      <c r="H52" s="9"/>
      <c r="N52" s="9"/>
    </row>
    <row r="53" spans="1:14" x14ac:dyDescent="0.25">
      <c r="A53">
        <v>10</v>
      </c>
      <c r="B53" s="9"/>
      <c r="H53" s="9"/>
      <c r="N53" s="9"/>
    </row>
    <row r="54" spans="1:14" x14ac:dyDescent="0.25">
      <c r="A54">
        <v>1</v>
      </c>
      <c r="B54" s="9">
        <v>200</v>
      </c>
      <c r="C54">
        <v>65.4101</v>
      </c>
      <c r="D54">
        <f>AVERAGE(C54:C63)</f>
        <v>65.391133333333329</v>
      </c>
      <c r="E54">
        <f>STDEV(C54:C63)</f>
        <v>0.14051335642327178</v>
      </c>
      <c r="F54">
        <f>_xlfn.CONFIDENCE.T(0.01,E54, 10)</f>
        <v>0.1444039230092263</v>
      </c>
      <c r="N54" s="9"/>
    </row>
    <row r="55" spans="1:14" x14ac:dyDescent="0.25">
      <c r="A55">
        <v>2</v>
      </c>
      <c r="B55" s="9"/>
      <c r="C55">
        <v>65.242099999999994</v>
      </c>
      <c r="N55" s="9"/>
    </row>
    <row r="56" spans="1:14" x14ac:dyDescent="0.25">
      <c r="A56">
        <v>3</v>
      </c>
      <c r="B56" s="9"/>
      <c r="C56">
        <v>65.521199999999993</v>
      </c>
      <c r="N56" s="9"/>
    </row>
    <row r="57" spans="1:14" x14ac:dyDescent="0.25">
      <c r="A57">
        <v>4</v>
      </c>
      <c r="B57" s="9"/>
      <c r="N57" s="9"/>
    </row>
    <row r="58" spans="1:14" x14ac:dyDescent="0.25">
      <c r="A58">
        <v>5</v>
      </c>
      <c r="B58" s="9"/>
      <c r="N58" s="9"/>
    </row>
    <row r="59" spans="1:14" x14ac:dyDescent="0.25">
      <c r="A59">
        <v>6</v>
      </c>
      <c r="B59" s="9"/>
      <c r="N59" s="9"/>
    </row>
    <row r="60" spans="1:14" x14ac:dyDescent="0.25">
      <c r="A60">
        <v>7</v>
      </c>
      <c r="B60" s="9"/>
      <c r="N60" s="9"/>
    </row>
    <row r="61" spans="1:14" x14ac:dyDescent="0.25">
      <c r="A61">
        <v>8</v>
      </c>
      <c r="B61" s="9"/>
      <c r="N61" s="9"/>
    </row>
    <row r="62" spans="1:14" x14ac:dyDescent="0.25">
      <c r="A62">
        <v>9</v>
      </c>
      <c r="B62" s="9"/>
      <c r="N62" s="9"/>
    </row>
    <row r="63" spans="1:14" x14ac:dyDescent="0.25">
      <c r="A63">
        <v>10</v>
      </c>
      <c r="B63" s="9"/>
      <c r="N63" s="9"/>
    </row>
    <row r="64" spans="1:14" x14ac:dyDescent="0.25">
      <c r="A64">
        <v>1</v>
      </c>
      <c r="B64" s="9">
        <v>500</v>
      </c>
      <c r="C64">
        <v>64.801299999999998</v>
      </c>
      <c r="D64">
        <f>AVERAGE(C64:C73)</f>
        <v>64.810699999999997</v>
      </c>
      <c r="E64">
        <f>STDEV(C64:C73)</f>
        <v>2.4021448748979716E-2</v>
      </c>
      <c r="F64">
        <f>_xlfn.CONFIDENCE.T(0.01,E64, 10)</f>
        <v>2.4686560224699335E-2</v>
      </c>
    </row>
    <row r="65" spans="1:6" x14ac:dyDescent="0.25">
      <c r="A65">
        <v>2</v>
      </c>
      <c r="B65" s="9"/>
      <c r="C65">
        <v>64.837999999999994</v>
      </c>
    </row>
    <row r="66" spans="1:6" x14ac:dyDescent="0.25">
      <c r="A66">
        <v>3</v>
      </c>
      <c r="B66" s="9"/>
      <c r="C66">
        <v>64.7928</v>
      </c>
    </row>
    <row r="67" spans="1:6" x14ac:dyDescent="0.25">
      <c r="A67">
        <v>4</v>
      </c>
      <c r="B67" s="9"/>
    </row>
    <row r="68" spans="1:6" x14ac:dyDescent="0.25">
      <c r="A68">
        <v>5</v>
      </c>
      <c r="B68" s="9"/>
    </row>
    <row r="69" spans="1:6" x14ac:dyDescent="0.25">
      <c r="A69">
        <v>6</v>
      </c>
      <c r="B69" s="9"/>
    </row>
    <row r="70" spans="1:6" x14ac:dyDescent="0.25">
      <c r="A70">
        <v>7</v>
      </c>
      <c r="B70" s="9"/>
    </row>
    <row r="71" spans="1:6" x14ac:dyDescent="0.25">
      <c r="A71">
        <v>8</v>
      </c>
      <c r="B71" s="9"/>
    </row>
    <row r="72" spans="1:6" x14ac:dyDescent="0.25">
      <c r="A72">
        <v>9</v>
      </c>
      <c r="B72" s="9"/>
    </row>
    <row r="73" spans="1:6" x14ac:dyDescent="0.25">
      <c r="A73">
        <v>10</v>
      </c>
      <c r="B73" s="9"/>
    </row>
    <row r="74" spans="1:6" x14ac:dyDescent="0.25">
      <c r="A74">
        <v>1</v>
      </c>
      <c r="B74" s="9">
        <v>1000</v>
      </c>
      <c r="C74">
        <v>63.857300000000002</v>
      </c>
      <c r="D74">
        <f>AVERAGE(C74:C83)</f>
        <v>63.707999999999998</v>
      </c>
      <c r="E74">
        <f>STDEV(C74:C83)</f>
        <v>0.13037802728987877</v>
      </c>
      <c r="F74">
        <f>_xlfn.CONFIDENCE.T(0.01,E74, 10)</f>
        <v>0.13398796451882575</v>
      </c>
    </row>
    <row r="75" spans="1:6" x14ac:dyDescent="0.25">
      <c r="A75">
        <v>2</v>
      </c>
      <c r="B75" s="9"/>
      <c r="C75">
        <v>63.616599999999998</v>
      </c>
    </row>
    <row r="76" spans="1:6" x14ac:dyDescent="0.25">
      <c r="A76">
        <v>3</v>
      </c>
      <c r="B76" s="9"/>
      <c r="C76">
        <v>63.650100000000002</v>
      </c>
    </row>
    <row r="77" spans="1:6" x14ac:dyDescent="0.25">
      <c r="A77">
        <v>4</v>
      </c>
      <c r="B77" s="9"/>
    </row>
    <row r="78" spans="1:6" x14ac:dyDescent="0.25">
      <c r="A78">
        <v>5</v>
      </c>
      <c r="B78" s="9"/>
    </row>
    <row r="79" spans="1:6" x14ac:dyDescent="0.25">
      <c r="A79">
        <v>6</v>
      </c>
      <c r="B79" s="9"/>
    </row>
    <row r="80" spans="1:6" x14ac:dyDescent="0.25">
      <c r="A80">
        <v>7</v>
      </c>
      <c r="B80" s="9"/>
    </row>
    <row r="81" spans="1:6" x14ac:dyDescent="0.25">
      <c r="A81">
        <v>8</v>
      </c>
      <c r="B81" s="9"/>
    </row>
    <row r="82" spans="1:6" x14ac:dyDescent="0.25">
      <c r="A82">
        <v>9</v>
      </c>
      <c r="B82" s="9"/>
    </row>
    <row r="83" spans="1:6" x14ac:dyDescent="0.25">
      <c r="A83">
        <v>10</v>
      </c>
      <c r="B83" s="9"/>
    </row>
    <row r="84" spans="1:6" x14ac:dyDescent="0.25">
      <c r="A84">
        <v>1</v>
      </c>
      <c r="B84" s="9">
        <v>2500</v>
      </c>
      <c r="C84">
        <v>59.962800000000001</v>
      </c>
      <c r="D84">
        <f>AVERAGE(C84:C93)</f>
        <v>59.80363333333333</v>
      </c>
      <c r="E84">
        <f>STDEV(C84:C93)</f>
        <v>0.15811079448707371</v>
      </c>
      <c r="F84">
        <f>_xlfn.CONFIDENCE.T(0.01,E84, 10)</f>
        <v>0.16248860304256166</v>
      </c>
    </row>
    <row r="85" spans="1:6" x14ac:dyDescent="0.25">
      <c r="A85">
        <v>2</v>
      </c>
      <c r="B85" s="9"/>
      <c r="C85">
        <v>59.801499999999997</v>
      </c>
    </row>
    <row r="86" spans="1:6" x14ac:dyDescent="0.25">
      <c r="A86">
        <v>3</v>
      </c>
      <c r="B86" s="9"/>
      <c r="C86">
        <v>59.646599999999999</v>
      </c>
    </row>
    <row r="87" spans="1:6" x14ac:dyDescent="0.25">
      <c r="A87">
        <v>4</v>
      </c>
      <c r="B87" s="9"/>
    </row>
    <row r="88" spans="1:6" x14ac:dyDescent="0.25">
      <c r="A88">
        <v>5</v>
      </c>
      <c r="B88" s="9"/>
    </row>
    <row r="89" spans="1:6" x14ac:dyDescent="0.25">
      <c r="A89">
        <v>6</v>
      </c>
      <c r="B89" s="9"/>
    </row>
    <row r="90" spans="1:6" x14ac:dyDescent="0.25">
      <c r="A90">
        <v>7</v>
      </c>
      <c r="B90" s="9"/>
    </row>
    <row r="91" spans="1:6" x14ac:dyDescent="0.25">
      <c r="A91">
        <v>8</v>
      </c>
      <c r="B91" s="9"/>
    </row>
    <row r="92" spans="1:6" x14ac:dyDescent="0.25">
      <c r="A92">
        <v>9</v>
      </c>
      <c r="B92" s="9"/>
    </row>
    <row r="93" spans="1:6" x14ac:dyDescent="0.25">
      <c r="A93">
        <v>10</v>
      </c>
      <c r="B93" s="9"/>
    </row>
    <row r="94" spans="1:6" x14ac:dyDescent="0.25">
      <c r="A94">
        <v>1</v>
      </c>
      <c r="B94" s="9">
        <v>5000</v>
      </c>
      <c r="C94">
        <v>50.697789999999998</v>
      </c>
      <c r="D94">
        <f>AVERAGE(C94:C103)</f>
        <v>52.390029999999996</v>
      </c>
      <c r="E94">
        <f>STDEV(C94:C103)</f>
        <v>1.6041970470300708</v>
      </c>
      <c r="F94">
        <f>_xlfn.CONFIDENCE.T(0.01,E94, 10)</f>
        <v>1.6486144290308358</v>
      </c>
    </row>
    <row r="95" spans="1:6" x14ac:dyDescent="0.25">
      <c r="A95">
        <v>2</v>
      </c>
      <c r="B95" s="9"/>
      <c r="C95">
        <v>53.888599999999997</v>
      </c>
    </row>
    <row r="96" spans="1:6" x14ac:dyDescent="0.25">
      <c r="A96">
        <v>3</v>
      </c>
      <c r="B96" s="9"/>
      <c r="C96">
        <v>52.5837</v>
      </c>
    </row>
    <row r="97" spans="1:6" x14ac:dyDescent="0.25">
      <c r="A97">
        <v>4</v>
      </c>
      <c r="B97" s="9"/>
    </row>
    <row r="98" spans="1:6" x14ac:dyDescent="0.25">
      <c r="A98">
        <v>5</v>
      </c>
      <c r="B98" s="9"/>
    </row>
    <row r="99" spans="1:6" x14ac:dyDescent="0.25">
      <c r="A99">
        <v>6</v>
      </c>
      <c r="B99" s="9"/>
    </row>
    <row r="100" spans="1:6" x14ac:dyDescent="0.25">
      <c r="A100">
        <v>7</v>
      </c>
      <c r="B100" s="9"/>
    </row>
    <row r="101" spans="1:6" x14ac:dyDescent="0.25">
      <c r="A101">
        <v>8</v>
      </c>
      <c r="B101" s="9"/>
    </row>
    <row r="102" spans="1:6" x14ac:dyDescent="0.25">
      <c r="A102">
        <v>9</v>
      </c>
      <c r="B102" s="9"/>
    </row>
    <row r="103" spans="1:6" x14ac:dyDescent="0.25">
      <c r="A103">
        <v>10</v>
      </c>
      <c r="B103" s="9"/>
    </row>
    <row r="104" spans="1:6" x14ac:dyDescent="0.25">
      <c r="A104">
        <v>1</v>
      </c>
      <c r="B104" s="9">
        <v>7500</v>
      </c>
      <c r="C104">
        <v>39.528500000000001</v>
      </c>
      <c r="D104">
        <f>AVERAGE(C104:C113)</f>
        <v>39.872866666666674</v>
      </c>
      <c r="E104">
        <f>STDEV(C104:C113)</f>
        <v>0.3909915898498742</v>
      </c>
      <c r="F104">
        <f>_xlfn.CONFIDENCE.T(0.01,E104, 10)</f>
        <v>0.40181745618443721</v>
      </c>
    </row>
    <row r="105" spans="1:6" x14ac:dyDescent="0.25">
      <c r="A105">
        <v>2</v>
      </c>
      <c r="B105" s="9"/>
      <c r="C105">
        <v>40.297899999999998</v>
      </c>
    </row>
    <row r="106" spans="1:6" x14ac:dyDescent="0.25">
      <c r="A106">
        <v>3</v>
      </c>
      <c r="B106" s="9"/>
      <c r="C106">
        <v>39.792200000000001</v>
      </c>
    </row>
    <row r="107" spans="1:6" x14ac:dyDescent="0.25">
      <c r="A107">
        <v>4</v>
      </c>
      <c r="B107" s="9"/>
    </row>
    <row r="108" spans="1:6" x14ac:dyDescent="0.25">
      <c r="A108">
        <v>5</v>
      </c>
      <c r="B108" s="9"/>
    </row>
    <row r="109" spans="1:6" x14ac:dyDescent="0.25">
      <c r="A109">
        <v>6</v>
      </c>
      <c r="B109" s="9"/>
    </row>
    <row r="110" spans="1:6" x14ac:dyDescent="0.25">
      <c r="A110">
        <v>7</v>
      </c>
      <c r="B110" s="9"/>
    </row>
    <row r="111" spans="1:6" x14ac:dyDescent="0.25">
      <c r="A111">
        <v>8</v>
      </c>
      <c r="B111" s="9"/>
    </row>
    <row r="112" spans="1:6" x14ac:dyDescent="0.25">
      <c r="A112">
        <v>9</v>
      </c>
      <c r="B112" s="9"/>
    </row>
    <row r="113" spans="1:6" x14ac:dyDescent="0.25">
      <c r="A113">
        <v>10</v>
      </c>
      <c r="B113" s="9"/>
    </row>
    <row r="114" spans="1:6" x14ac:dyDescent="0.25">
      <c r="A114">
        <v>1</v>
      </c>
      <c r="B114" s="9">
        <v>10000</v>
      </c>
      <c r="C114">
        <v>15.014099999999999</v>
      </c>
      <c r="D114">
        <f>AVERAGE(C114:C123)</f>
        <v>14.326099999999999</v>
      </c>
      <c r="E114">
        <f>STDEV(C114:C123)</f>
        <v>2.9686557777328679</v>
      </c>
      <c r="F114">
        <f>_xlfn.CONFIDENCE.T(0.01,E114, 10)</f>
        <v>3.0508526113154111</v>
      </c>
    </row>
    <row r="115" spans="1:6" x14ac:dyDescent="0.25">
      <c r="A115">
        <v>2</v>
      </c>
      <c r="B115" s="9"/>
      <c r="C115">
        <v>16.757300000000001</v>
      </c>
    </row>
    <row r="116" spans="1:6" x14ac:dyDescent="0.25">
      <c r="A116">
        <v>3</v>
      </c>
      <c r="B116" s="9"/>
      <c r="C116">
        <v>10.0106</v>
      </c>
    </row>
    <row r="117" spans="1:6" x14ac:dyDescent="0.25">
      <c r="A117">
        <v>4</v>
      </c>
      <c r="B117" s="9"/>
      <c r="C117">
        <v>15.522399999999999</v>
      </c>
    </row>
    <row r="118" spans="1:6" x14ac:dyDescent="0.25">
      <c r="A118">
        <v>5</v>
      </c>
      <c r="B118" s="9"/>
    </row>
    <row r="119" spans="1:6" x14ac:dyDescent="0.25">
      <c r="A119">
        <v>6</v>
      </c>
      <c r="B119" s="9"/>
    </row>
    <row r="120" spans="1:6" x14ac:dyDescent="0.25">
      <c r="A120">
        <v>7</v>
      </c>
      <c r="B120" s="9"/>
    </row>
    <row r="121" spans="1:6" x14ac:dyDescent="0.25">
      <c r="A121">
        <v>8</v>
      </c>
      <c r="B121" s="9"/>
    </row>
    <row r="122" spans="1:6" x14ac:dyDescent="0.25">
      <c r="A122">
        <v>9</v>
      </c>
      <c r="B122" s="9"/>
    </row>
    <row r="123" spans="1:6" x14ac:dyDescent="0.25">
      <c r="A123">
        <v>10</v>
      </c>
      <c r="B123" s="9"/>
    </row>
  </sheetData>
  <mergeCells count="25">
    <mergeCell ref="B74:B83"/>
    <mergeCell ref="B84:B93"/>
    <mergeCell ref="B94:B103"/>
    <mergeCell ref="B104:B113"/>
    <mergeCell ref="B114:B123"/>
    <mergeCell ref="B64:B73"/>
    <mergeCell ref="B24:B33"/>
    <mergeCell ref="H24:H33"/>
    <mergeCell ref="N24:N33"/>
    <mergeCell ref="B34:B43"/>
    <mergeCell ref="H34:H43"/>
    <mergeCell ref="N34:N43"/>
    <mergeCell ref="B44:B53"/>
    <mergeCell ref="H44:H53"/>
    <mergeCell ref="N44:N53"/>
    <mergeCell ref="B54:B63"/>
    <mergeCell ref="N54:N63"/>
    <mergeCell ref="B14:B23"/>
    <mergeCell ref="H14:H23"/>
    <mergeCell ref="N14:N23"/>
    <mergeCell ref="A1:C1"/>
    <mergeCell ref="A2:C2"/>
    <mergeCell ref="B4:B13"/>
    <mergeCell ref="H4:H13"/>
    <mergeCell ref="N4:N1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D84" sqref="D84"/>
    </sheetView>
  </sheetViews>
  <sheetFormatPr defaultColWidth="11" defaultRowHeight="15.75" x14ac:dyDescent="0.25"/>
  <sheetData>
    <row r="1" spans="1:14" x14ac:dyDescent="0.25">
      <c r="A1" s="10" t="s">
        <v>3</v>
      </c>
      <c r="B1" s="10"/>
      <c r="C1" s="10"/>
    </row>
    <row r="2" spans="1:14" x14ac:dyDescent="0.25">
      <c r="A2" s="10" t="s">
        <v>34</v>
      </c>
      <c r="B2" s="10"/>
      <c r="C2" s="10"/>
      <c r="E2" t="s">
        <v>13</v>
      </c>
    </row>
    <row r="3" spans="1:14" x14ac:dyDescent="0.25">
      <c r="A3" t="s">
        <v>0</v>
      </c>
      <c r="B3" t="s">
        <v>12</v>
      </c>
      <c r="C3" t="s">
        <v>2</v>
      </c>
      <c r="D3" t="s">
        <v>5</v>
      </c>
      <c r="E3" t="s">
        <v>6</v>
      </c>
      <c r="F3" t="s">
        <v>4</v>
      </c>
      <c r="G3" t="s">
        <v>0</v>
      </c>
      <c r="H3" t="s">
        <v>12</v>
      </c>
      <c r="I3" t="s">
        <v>2</v>
      </c>
      <c r="J3" t="s">
        <v>5</v>
      </c>
      <c r="K3" t="s">
        <v>6</v>
      </c>
      <c r="L3" t="s">
        <v>4</v>
      </c>
    </row>
    <row r="4" spans="1:14" x14ac:dyDescent="0.25">
      <c r="A4">
        <v>1</v>
      </c>
      <c r="B4" s="4">
        <v>0</v>
      </c>
      <c r="C4">
        <v>0.57279999999999998</v>
      </c>
      <c r="D4">
        <f>AVERAGE(C4:C13)</f>
        <v>0.58016000000000001</v>
      </c>
      <c r="E4">
        <f>STDEV(C4:C13)</f>
        <v>6.096848001677241E-3</v>
      </c>
      <c r="F4" s="2">
        <f>_xlfn.CONFIDENCE.T(0.01,E4, 10)</f>
        <v>6.2656589511752804E-3</v>
      </c>
      <c r="N4" s="9"/>
    </row>
    <row r="5" spans="1:14" x14ac:dyDescent="0.25">
      <c r="A5">
        <v>2</v>
      </c>
      <c r="B5" s="4"/>
      <c r="C5">
        <v>0.59040000000000004</v>
      </c>
      <c r="N5" s="9"/>
    </row>
    <row r="6" spans="1:14" x14ac:dyDescent="0.25">
      <c r="A6">
        <v>3</v>
      </c>
      <c r="B6" s="4"/>
      <c r="C6">
        <v>0.57569999999999999</v>
      </c>
      <c r="N6" s="9"/>
    </row>
    <row r="7" spans="1:14" x14ac:dyDescent="0.25">
      <c r="A7">
        <v>4</v>
      </c>
      <c r="B7" s="4"/>
      <c r="C7">
        <v>0.57879999999999998</v>
      </c>
      <c r="N7" s="9"/>
    </row>
    <row r="8" spans="1:14" x14ac:dyDescent="0.25">
      <c r="A8">
        <v>5</v>
      </c>
      <c r="B8" s="4"/>
      <c r="C8">
        <v>0.57379999999999998</v>
      </c>
      <c r="N8" s="9"/>
    </row>
    <row r="9" spans="1:14" x14ac:dyDescent="0.25">
      <c r="A9">
        <v>6</v>
      </c>
      <c r="B9" s="4"/>
      <c r="C9">
        <v>0.58850000000000002</v>
      </c>
      <c r="N9" s="9"/>
    </row>
    <row r="10" spans="1:14" x14ac:dyDescent="0.25">
      <c r="A10">
        <v>7</v>
      </c>
      <c r="B10" s="4"/>
      <c r="C10">
        <v>0.58560000000000001</v>
      </c>
      <c r="N10" s="9"/>
    </row>
    <row r="11" spans="1:14" x14ac:dyDescent="0.25">
      <c r="A11">
        <v>8</v>
      </c>
      <c r="B11" s="4"/>
      <c r="C11">
        <v>0.5776</v>
      </c>
      <c r="N11" s="9"/>
    </row>
    <row r="12" spans="1:14" x14ac:dyDescent="0.25">
      <c r="A12">
        <v>9</v>
      </c>
      <c r="B12" s="4"/>
      <c r="C12">
        <v>0.58089999999999997</v>
      </c>
      <c r="N12" s="9"/>
    </row>
    <row r="13" spans="1:14" x14ac:dyDescent="0.25">
      <c r="A13">
        <v>10</v>
      </c>
      <c r="B13" s="4"/>
      <c r="C13">
        <v>0.57750000000000001</v>
      </c>
      <c r="N13" s="9"/>
    </row>
    <row r="14" spans="1:14" x14ac:dyDescent="0.25">
      <c r="A14">
        <v>1</v>
      </c>
      <c r="B14" s="4">
        <v>5</v>
      </c>
      <c r="C14">
        <v>2.1276999999999999</v>
      </c>
      <c r="D14">
        <f>AVERAGE(C14:C23)</f>
        <v>2.2562200000000003</v>
      </c>
      <c r="E14">
        <f>STDEV(C14:C23)</f>
        <v>0.10313042228169148</v>
      </c>
      <c r="F14">
        <f>_xlfn.CONFIDENCE.T(0.01,E14, 10)</f>
        <v>0.10598592146794587</v>
      </c>
      <c r="G14">
        <v>1</v>
      </c>
      <c r="H14" s="9">
        <v>50</v>
      </c>
      <c r="J14" t="e">
        <f>AVERAGE(I14:I23)</f>
        <v>#DIV/0!</v>
      </c>
      <c r="K14" t="e">
        <f>STDEV(I14:I23)</f>
        <v>#DIV/0!</v>
      </c>
      <c r="L14" t="e">
        <f>_xlfn.CONFIDENCE.T(0.01,K14, 10)</f>
        <v>#DIV/0!</v>
      </c>
      <c r="N14" s="9"/>
    </row>
    <row r="15" spans="1:14" x14ac:dyDescent="0.25">
      <c r="A15">
        <v>2</v>
      </c>
      <c r="B15" s="4"/>
      <c r="C15" s="14">
        <v>2.4217</v>
      </c>
      <c r="G15">
        <v>2</v>
      </c>
      <c r="H15" s="9"/>
      <c r="N15" s="9"/>
    </row>
    <row r="16" spans="1:14" x14ac:dyDescent="0.25">
      <c r="A16">
        <v>3</v>
      </c>
      <c r="B16" s="4"/>
      <c r="C16">
        <v>2.3546</v>
      </c>
      <c r="G16">
        <v>3</v>
      </c>
      <c r="H16" s="9"/>
      <c r="N16" s="9"/>
    </row>
    <row r="17" spans="1:14" x14ac:dyDescent="0.25">
      <c r="A17">
        <v>4</v>
      </c>
      <c r="B17" s="4"/>
      <c r="C17">
        <v>2.3803000000000001</v>
      </c>
      <c r="G17">
        <v>4</v>
      </c>
      <c r="H17" s="9"/>
      <c r="N17" s="9"/>
    </row>
    <row r="18" spans="1:14" x14ac:dyDescent="0.25">
      <c r="A18">
        <v>5</v>
      </c>
      <c r="B18" s="4"/>
      <c r="C18">
        <v>2.1766999999999999</v>
      </c>
      <c r="G18">
        <v>5</v>
      </c>
      <c r="H18" s="9"/>
      <c r="N18" s="9"/>
    </row>
    <row r="19" spans="1:14" x14ac:dyDescent="0.25">
      <c r="A19">
        <v>6</v>
      </c>
      <c r="B19" s="4"/>
      <c r="C19">
        <v>2.2934999999999999</v>
      </c>
      <c r="G19">
        <v>6</v>
      </c>
      <c r="H19" s="9"/>
      <c r="N19" s="9"/>
    </row>
    <row r="20" spans="1:14" x14ac:dyDescent="0.25">
      <c r="A20">
        <v>7</v>
      </c>
      <c r="B20" s="4"/>
      <c r="C20">
        <v>2.1701999999999999</v>
      </c>
      <c r="G20">
        <v>7</v>
      </c>
      <c r="H20" s="9"/>
      <c r="N20" s="9"/>
    </row>
    <row r="21" spans="1:14" x14ac:dyDescent="0.25">
      <c r="A21">
        <v>8</v>
      </c>
      <c r="B21" s="4"/>
      <c r="C21">
        <v>2.2745000000000002</v>
      </c>
      <c r="G21">
        <v>8</v>
      </c>
      <c r="H21" s="9"/>
      <c r="N21" s="9"/>
    </row>
    <row r="22" spans="1:14" x14ac:dyDescent="0.25">
      <c r="A22">
        <v>9</v>
      </c>
      <c r="B22" s="4"/>
      <c r="C22">
        <v>2.1732999999999998</v>
      </c>
      <c r="G22">
        <v>9</v>
      </c>
      <c r="H22" s="9"/>
      <c r="N22" s="9"/>
    </row>
    <row r="23" spans="1:14" x14ac:dyDescent="0.25">
      <c r="A23">
        <v>10</v>
      </c>
      <c r="B23" s="4"/>
      <c r="C23">
        <v>2.1897000000000002</v>
      </c>
      <c r="G23">
        <v>10</v>
      </c>
      <c r="H23" s="9"/>
      <c r="N23" s="9"/>
    </row>
    <row r="24" spans="1:14" x14ac:dyDescent="0.25">
      <c r="A24" s="1">
        <v>1</v>
      </c>
      <c r="B24" s="5">
        <v>15</v>
      </c>
      <c r="C24">
        <v>9.1723999999999997</v>
      </c>
      <c r="D24">
        <f>AVERAGE(C24:C33)</f>
        <v>9.0003700000000002</v>
      </c>
      <c r="E24">
        <f>STDEV(C24:C33)</f>
        <v>0.14020443843029895</v>
      </c>
      <c r="F24">
        <f>_xlfn.CONFIDENCE.T(0.01,E24, 10)</f>
        <v>0.14408645162281206</v>
      </c>
      <c r="N24" s="9"/>
    </row>
    <row r="25" spans="1:14" x14ac:dyDescent="0.25">
      <c r="A25" s="1">
        <v>2</v>
      </c>
      <c r="B25" s="5"/>
      <c r="C25">
        <v>8.7902000000000005</v>
      </c>
      <c r="N25" s="9"/>
    </row>
    <row r="26" spans="1:14" x14ac:dyDescent="0.25">
      <c r="A26" s="1">
        <v>3</v>
      </c>
      <c r="B26" s="5"/>
      <c r="C26">
        <v>9.1593999999999998</v>
      </c>
      <c r="N26" s="9"/>
    </row>
    <row r="27" spans="1:14" x14ac:dyDescent="0.25">
      <c r="A27" s="1">
        <v>4</v>
      </c>
      <c r="B27" s="5"/>
      <c r="C27">
        <v>9.0127000000000006</v>
      </c>
      <c r="N27" s="9"/>
    </row>
    <row r="28" spans="1:14" x14ac:dyDescent="0.25">
      <c r="A28" s="1">
        <v>5</v>
      </c>
      <c r="B28" s="5"/>
      <c r="C28">
        <v>9.1356999999999999</v>
      </c>
      <c r="N28" s="9"/>
    </row>
    <row r="29" spans="1:14" x14ac:dyDescent="0.25">
      <c r="A29" s="1">
        <v>6</v>
      </c>
      <c r="B29" s="5"/>
      <c r="C29">
        <v>8.8496000000000006</v>
      </c>
      <c r="N29" s="9"/>
    </row>
    <row r="30" spans="1:14" x14ac:dyDescent="0.25">
      <c r="A30" s="1">
        <v>7</v>
      </c>
      <c r="B30" s="5"/>
      <c r="C30">
        <v>9.0113000000000003</v>
      </c>
      <c r="N30" s="9"/>
    </row>
    <row r="31" spans="1:14" x14ac:dyDescent="0.25">
      <c r="A31" s="1">
        <v>8</v>
      </c>
      <c r="B31" s="5"/>
      <c r="C31">
        <v>8.8767999999999994</v>
      </c>
      <c r="N31" s="9"/>
    </row>
    <row r="32" spans="1:14" x14ac:dyDescent="0.25">
      <c r="A32" s="1">
        <v>9</v>
      </c>
      <c r="B32" s="5"/>
      <c r="C32">
        <v>9.1008999999999993</v>
      </c>
      <c r="N32" s="9"/>
    </row>
    <row r="33" spans="1:14" x14ac:dyDescent="0.25">
      <c r="A33" s="1">
        <v>10</v>
      </c>
      <c r="B33" s="5"/>
      <c r="C33">
        <v>8.8947000000000003</v>
      </c>
      <c r="N33" s="9"/>
    </row>
    <row r="34" spans="1:14" x14ac:dyDescent="0.25">
      <c r="A34" s="1">
        <v>1</v>
      </c>
      <c r="B34" s="5">
        <v>30</v>
      </c>
      <c r="C34">
        <v>25.708400000000001</v>
      </c>
      <c r="D34">
        <f>AVERAGE(C34:C43)</f>
        <v>26.114240000000002</v>
      </c>
      <c r="E34">
        <f>STDEV(C34:C43)</f>
        <v>0.28056039238954916</v>
      </c>
      <c r="F34">
        <f>_xlfn.CONFIDENCE.T(0.01,E34, 10)</f>
        <v>0.28832861397188042</v>
      </c>
      <c r="N34" s="9"/>
    </row>
    <row r="35" spans="1:14" x14ac:dyDescent="0.25">
      <c r="A35" s="1">
        <v>2</v>
      </c>
      <c r="B35" s="5"/>
      <c r="C35">
        <v>26.583600000000001</v>
      </c>
      <c r="N35" s="9"/>
    </row>
    <row r="36" spans="1:14" x14ac:dyDescent="0.25">
      <c r="A36" s="1">
        <v>3</v>
      </c>
      <c r="B36" s="5"/>
      <c r="C36">
        <v>26.0837</v>
      </c>
      <c r="N36" s="9"/>
    </row>
    <row r="37" spans="1:14" x14ac:dyDescent="0.25">
      <c r="A37" s="1">
        <v>4</v>
      </c>
      <c r="B37" s="5"/>
      <c r="C37">
        <v>26.291899999999998</v>
      </c>
      <c r="N37" s="9"/>
    </row>
    <row r="38" spans="1:14" x14ac:dyDescent="0.25">
      <c r="A38" s="1">
        <v>5</v>
      </c>
      <c r="B38" s="5"/>
      <c r="C38">
        <v>26.152999999999999</v>
      </c>
      <c r="N38" s="9"/>
    </row>
    <row r="39" spans="1:14" x14ac:dyDescent="0.25">
      <c r="A39" s="1">
        <v>6</v>
      </c>
      <c r="B39" s="5"/>
      <c r="C39">
        <v>25.8569</v>
      </c>
      <c r="N39" s="9"/>
    </row>
    <row r="40" spans="1:14" x14ac:dyDescent="0.25">
      <c r="A40" s="1">
        <v>7</v>
      </c>
      <c r="B40" s="5"/>
      <c r="C40">
        <v>26.1889</v>
      </c>
      <c r="N40" s="9"/>
    </row>
    <row r="41" spans="1:14" x14ac:dyDescent="0.25">
      <c r="A41" s="1">
        <v>8</v>
      </c>
      <c r="B41" s="5"/>
      <c r="C41">
        <v>26.157900000000001</v>
      </c>
      <c r="N41" s="9"/>
    </row>
    <row r="42" spans="1:14" x14ac:dyDescent="0.25">
      <c r="A42" s="1">
        <v>9</v>
      </c>
      <c r="B42" s="5"/>
      <c r="C42">
        <v>26.3828</v>
      </c>
      <c r="N42" s="9"/>
    </row>
    <row r="43" spans="1:14" x14ac:dyDescent="0.25">
      <c r="A43" s="1">
        <v>10</v>
      </c>
      <c r="B43" s="5"/>
      <c r="C43">
        <v>25.735299999999999</v>
      </c>
      <c r="N43" s="9"/>
    </row>
    <row r="44" spans="1:14" x14ac:dyDescent="0.25">
      <c r="A44">
        <v>1</v>
      </c>
      <c r="B44" s="4">
        <v>50</v>
      </c>
      <c r="C44">
        <v>44.848999999999997</v>
      </c>
      <c r="D44">
        <f>AVERAGE(C44:C53)</f>
        <v>44.889419999999994</v>
      </c>
      <c r="E44">
        <f>STDEV(C44:C53)</f>
        <v>7.0198097473427173E-2</v>
      </c>
      <c r="F44">
        <f>_xlfn.CONFIDENCE.T(0.01,E44, 10)</f>
        <v>7.2141758769261544E-2</v>
      </c>
      <c r="N44" s="9"/>
    </row>
    <row r="45" spans="1:14" x14ac:dyDescent="0.25">
      <c r="A45">
        <v>2</v>
      </c>
      <c r="B45" s="4"/>
      <c r="C45">
        <v>44.782600000000002</v>
      </c>
      <c r="N45" s="9"/>
    </row>
    <row r="46" spans="1:14" x14ac:dyDescent="0.25">
      <c r="A46">
        <v>3</v>
      </c>
      <c r="B46" s="4"/>
      <c r="C46">
        <v>44.920699999999997</v>
      </c>
      <c r="N46" s="9"/>
    </row>
    <row r="47" spans="1:14" x14ac:dyDescent="0.25">
      <c r="A47">
        <v>4</v>
      </c>
      <c r="B47" s="4"/>
      <c r="C47">
        <v>44.986899999999999</v>
      </c>
      <c r="N47" s="9"/>
    </row>
    <row r="48" spans="1:14" x14ac:dyDescent="0.25">
      <c r="A48">
        <v>5</v>
      </c>
      <c r="B48" s="4"/>
      <c r="C48">
        <v>44.997599999999998</v>
      </c>
      <c r="N48" s="9"/>
    </row>
    <row r="49" spans="1:14" x14ac:dyDescent="0.25">
      <c r="A49">
        <v>6</v>
      </c>
      <c r="B49" s="4"/>
      <c r="C49">
        <v>44.912799999999997</v>
      </c>
      <c r="N49" s="9"/>
    </row>
    <row r="50" spans="1:14" x14ac:dyDescent="0.25">
      <c r="A50">
        <v>7</v>
      </c>
      <c r="B50" s="4"/>
      <c r="C50">
        <v>44.810499999999998</v>
      </c>
      <c r="N50" s="9"/>
    </row>
    <row r="51" spans="1:14" x14ac:dyDescent="0.25">
      <c r="A51">
        <v>8</v>
      </c>
      <c r="B51" s="4"/>
      <c r="C51">
        <v>44.8688</v>
      </c>
      <c r="N51" s="9"/>
    </row>
    <row r="52" spans="1:14" x14ac:dyDescent="0.25">
      <c r="A52">
        <v>9</v>
      </c>
      <c r="B52" s="4"/>
      <c r="C52">
        <v>44.9129</v>
      </c>
      <c r="N52" s="9"/>
    </row>
    <row r="53" spans="1:14" x14ac:dyDescent="0.25">
      <c r="A53">
        <v>10</v>
      </c>
      <c r="B53" s="4"/>
      <c r="C53">
        <v>44.852400000000003</v>
      </c>
      <c r="N53" s="9"/>
    </row>
    <row r="54" spans="1:14" x14ac:dyDescent="0.25">
      <c r="A54">
        <v>1</v>
      </c>
      <c r="B54" s="4">
        <v>75</v>
      </c>
      <c r="C54">
        <v>58.121600000000001</v>
      </c>
      <c r="D54">
        <f>AVERAGE(C54:C63)</f>
        <v>58.702360000000013</v>
      </c>
      <c r="E54">
        <f>STDEV(C54:C63)</f>
        <v>0.22859021656910619</v>
      </c>
      <c r="F54">
        <f>_xlfn.CONFIDENCE.T(0.01,E54, 10)</f>
        <v>0.23491947580180769</v>
      </c>
    </row>
    <row r="55" spans="1:14" x14ac:dyDescent="0.25">
      <c r="A55">
        <v>2</v>
      </c>
      <c r="B55" s="4"/>
      <c r="C55">
        <v>58.627600000000001</v>
      </c>
    </row>
    <row r="56" spans="1:14" x14ac:dyDescent="0.25">
      <c r="A56">
        <v>3</v>
      </c>
      <c r="B56" s="4"/>
      <c r="C56">
        <v>58.653100000000002</v>
      </c>
    </row>
    <row r="57" spans="1:14" x14ac:dyDescent="0.25">
      <c r="A57">
        <v>4</v>
      </c>
      <c r="B57" s="4"/>
      <c r="C57">
        <v>58.766599999999997</v>
      </c>
    </row>
    <row r="58" spans="1:14" x14ac:dyDescent="0.25">
      <c r="A58">
        <v>5</v>
      </c>
      <c r="B58" s="4"/>
      <c r="C58">
        <v>58.706400000000002</v>
      </c>
    </row>
    <row r="59" spans="1:14" x14ac:dyDescent="0.25">
      <c r="A59">
        <v>6</v>
      </c>
      <c r="B59" s="4"/>
      <c r="C59">
        <v>58.899799999999999</v>
      </c>
    </row>
    <row r="60" spans="1:14" x14ac:dyDescent="0.25">
      <c r="A60">
        <v>7</v>
      </c>
      <c r="B60" s="4"/>
      <c r="C60">
        <v>58.745699999999999</v>
      </c>
    </row>
    <row r="61" spans="1:14" x14ac:dyDescent="0.25">
      <c r="A61">
        <v>8</v>
      </c>
      <c r="B61" s="4"/>
      <c r="C61">
        <v>58.827199999999998</v>
      </c>
    </row>
    <row r="62" spans="1:14" x14ac:dyDescent="0.25">
      <c r="A62">
        <v>9</v>
      </c>
      <c r="B62" s="4"/>
      <c r="C62">
        <v>58.720100000000002</v>
      </c>
    </row>
    <row r="63" spans="1:14" x14ac:dyDescent="0.25">
      <c r="A63">
        <v>10</v>
      </c>
      <c r="B63" s="4"/>
      <c r="C63">
        <v>58.955500000000001</v>
      </c>
    </row>
    <row r="64" spans="1:14" x14ac:dyDescent="0.25">
      <c r="A64">
        <v>1</v>
      </c>
      <c r="B64" s="4">
        <v>85</v>
      </c>
      <c r="C64">
        <v>62.070099999999996</v>
      </c>
      <c r="D64">
        <f>AVERAGE(C64:C73)</f>
        <v>61.5184</v>
      </c>
      <c r="E64">
        <f>STDEV(C64:C73)</f>
        <v>0.33266036734182697</v>
      </c>
      <c r="F64">
        <f>_xlfn.CONFIDENCE.T(0.01,E64, 10)</f>
        <v>0.34187114518242456</v>
      </c>
    </row>
    <row r="65" spans="1:6" x14ac:dyDescent="0.25">
      <c r="A65">
        <v>2</v>
      </c>
      <c r="B65" s="4"/>
      <c r="C65">
        <v>61.94</v>
      </c>
    </row>
    <row r="66" spans="1:6" x14ac:dyDescent="0.25">
      <c r="A66">
        <v>3</v>
      </c>
      <c r="B66" s="4"/>
      <c r="C66">
        <v>61.390599999999999</v>
      </c>
    </row>
    <row r="67" spans="1:6" x14ac:dyDescent="0.25">
      <c r="A67">
        <v>4</v>
      </c>
      <c r="B67" s="4"/>
      <c r="C67">
        <v>61.701300000000003</v>
      </c>
    </row>
    <row r="68" spans="1:6" x14ac:dyDescent="0.25">
      <c r="A68">
        <v>5</v>
      </c>
      <c r="B68" s="4"/>
      <c r="C68">
        <v>61.564399999999999</v>
      </c>
    </row>
    <row r="69" spans="1:6" x14ac:dyDescent="0.25">
      <c r="A69">
        <v>6</v>
      </c>
      <c r="B69" s="4"/>
      <c r="C69">
        <v>61.637700000000002</v>
      </c>
    </row>
    <row r="70" spans="1:6" x14ac:dyDescent="0.25">
      <c r="A70">
        <v>7</v>
      </c>
      <c r="B70" s="4"/>
      <c r="C70">
        <v>61.022100000000002</v>
      </c>
    </row>
    <row r="71" spans="1:6" x14ac:dyDescent="0.25">
      <c r="A71">
        <v>8</v>
      </c>
      <c r="B71" s="4"/>
      <c r="C71">
        <v>61.303600000000003</v>
      </c>
    </row>
    <row r="72" spans="1:6" x14ac:dyDescent="0.25">
      <c r="A72">
        <v>9</v>
      </c>
      <c r="B72" s="4"/>
      <c r="C72" s="13">
        <v>61.137799999999999</v>
      </c>
    </row>
    <row r="73" spans="1:6" x14ac:dyDescent="0.25">
      <c r="A73">
        <v>10</v>
      </c>
      <c r="B73" s="4"/>
      <c r="C73">
        <v>61.416400000000003</v>
      </c>
    </row>
    <row r="74" spans="1:6" x14ac:dyDescent="0.25">
      <c r="A74">
        <v>1</v>
      </c>
      <c r="B74" s="4">
        <v>95</v>
      </c>
      <c r="C74">
        <v>64.906400000000005</v>
      </c>
      <c r="D74">
        <f>AVERAGE(C74:C83)</f>
        <v>64.461289999999991</v>
      </c>
      <c r="E74">
        <f>STDEV(C74:C83)</f>
        <v>0.2555090363698852</v>
      </c>
      <c r="F74">
        <f>_xlfn.CONFIDENCE.T(0.01,E74, 10)</f>
        <v>0.26258363016377079</v>
      </c>
    </row>
    <row r="75" spans="1:6" x14ac:dyDescent="0.25">
      <c r="A75">
        <v>2</v>
      </c>
      <c r="B75" s="4"/>
      <c r="C75">
        <v>64.926299999999998</v>
      </c>
    </row>
    <row r="76" spans="1:6" x14ac:dyDescent="0.25">
      <c r="A76">
        <v>3</v>
      </c>
      <c r="B76" s="4"/>
      <c r="C76">
        <v>64.246399999999994</v>
      </c>
    </row>
    <row r="77" spans="1:6" x14ac:dyDescent="0.25">
      <c r="A77">
        <v>4</v>
      </c>
      <c r="B77" s="4"/>
      <c r="C77">
        <v>64.400899999999993</v>
      </c>
    </row>
    <row r="78" spans="1:6" x14ac:dyDescent="0.25">
      <c r="A78">
        <v>5</v>
      </c>
      <c r="B78" s="4"/>
      <c r="C78" s="13">
        <v>64.371600000000001</v>
      </c>
    </row>
    <row r="79" spans="1:6" x14ac:dyDescent="0.25">
      <c r="A79">
        <v>6</v>
      </c>
      <c r="B79" s="4"/>
      <c r="C79" s="13">
        <v>64.487099999999998</v>
      </c>
    </row>
    <row r="80" spans="1:6" x14ac:dyDescent="0.25">
      <c r="A80">
        <v>7</v>
      </c>
      <c r="B80" s="4"/>
      <c r="C80">
        <v>64.1845</v>
      </c>
    </row>
    <row r="81" spans="1:6" x14ac:dyDescent="0.25">
      <c r="A81">
        <v>8</v>
      </c>
      <c r="B81" s="4"/>
      <c r="C81">
        <v>64.3232</v>
      </c>
    </row>
    <row r="82" spans="1:6" x14ac:dyDescent="0.25">
      <c r="A82">
        <v>9</v>
      </c>
      <c r="B82" s="4"/>
      <c r="C82">
        <v>64.3249</v>
      </c>
    </row>
    <row r="83" spans="1:6" x14ac:dyDescent="0.25">
      <c r="A83">
        <v>10</v>
      </c>
      <c r="B83" s="4"/>
      <c r="C83">
        <v>64.441599999999994</v>
      </c>
    </row>
    <row r="84" spans="1:6" x14ac:dyDescent="0.25">
      <c r="A84">
        <v>1</v>
      </c>
      <c r="B84" s="4">
        <v>100</v>
      </c>
      <c r="C84">
        <v>65.970200000000006</v>
      </c>
      <c r="D84">
        <f>AVERAGE(C84:C93)</f>
        <v>65.679860000000005</v>
      </c>
      <c r="E84">
        <f>STDEV(C84:C93)</f>
        <v>0.3197551153269933</v>
      </c>
      <c r="F84">
        <f>_xlfn.CONFIDENCE.T(0.01,E84, 10)</f>
        <v>0.32860856953978579</v>
      </c>
    </row>
    <row r="85" spans="1:6" x14ac:dyDescent="0.25">
      <c r="A85">
        <v>2</v>
      </c>
      <c r="B85" s="4"/>
      <c r="C85">
        <v>66.061199999999999</v>
      </c>
    </row>
    <row r="86" spans="1:6" x14ac:dyDescent="0.25">
      <c r="A86">
        <v>3</v>
      </c>
      <c r="B86" s="4"/>
      <c r="C86">
        <v>65.519000000000005</v>
      </c>
    </row>
    <row r="87" spans="1:6" x14ac:dyDescent="0.25">
      <c r="A87">
        <v>4</v>
      </c>
      <c r="B87" s="4"/>
      <c r="C87">
        <v>65.918800000000005</v>
      </c>
    </row>
    <row r="88" spans="1:6" x14ac:dyDescent="0.25">
      <c r="A88">
        <v>5</v>
      </c>
      <c r="B88" s="4"/>
      <c r="C88">
        <v>65.762600000000006</v>
      </c>
    </row>
    <row r="89" spans="1:6" x14ac:dyDescent="0.25">
      <c r="A89">
        <v>6</v>
      </c>
      <c r="B89" s="4"/>
      <c r="C89">
        <v>65.795699999999997</v>
      </c>
    </row>
    <row r="90" spans="1:6" x14ac:dyDescent="0.25">
      <c r="A90">
        <v>7</v>
      </c>
      <c r="B90" s="4"/>
      <c r="C90" s="13">
        <v>65.343100000000007</v>
      </c>
    </row>
    <row r="91" spans="1:6" x14ac:dyDescent="0.25">
      <c r="A91">
        <v>8</v>
      </c>
      <c r="B91" s="4"/>
      <c r="C91">
        <v>65.198099999999997</v>
      </c>
    </row>
    <row r="92" spans="1:6" x14ac:dyDescent="0.25">
      <c r="A92">
        <v>9</v>
      </c>
      <c r="B92" s="4"/>
      <c r="C92">
        <v>65.956500000000005</v>
      </c>
    </row>
    <row r="93" spans="1:6" x14ac:dyDescent="0.25">
      <c r="A93">
        <v>10</v>
      </c>
      <c r="B93" s="4"/>
      <c r="C93">
        <v>65.273399999999995</v>
      </c>
    </row>
    <row r="94" spans="1:6" x14ac:dyDescent="0.25">
      <c r="B94" s="4"/>
    </row>
    <row r="95" spans="1:6" x14ac:dyDescent="0.25">
      <c r="B95" s="4"/>
    </row>
    <row r="96" spans="1:6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</sheetData>
  <mergeCells count="8">
    <mergeCell ref="N34:N43"/>
    <mergeCell ref="N44:N53"/>
    <mergeCell ref="A1:C1"/>
    <mergeCell ref="A2:C2"/>
    <mergeCell ref="N4:N13"/>
    <mergeCell ref="H14:H23"/>
    <mergeCell ref="N14:N23"/>
    <mergeCell ref="N24:N3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25" workbookViewId="0">
      <selection activeCell="G44" sqref="G44"/>
    </sheetView>
  </sheetViews>
  <sheetFormatPr defaultColWidth="11" defaultRowHeight="15.75" x14ac:dyDescent="0.25"/>
  <sheetData>
    <row r="1" spans="1:14" x14ac:dyDescent="0.25">
      <c r="A1" s="10" t="s">
        <v>3</v>
      </c>
      <c r="B1" s="10"/>
      <c r="C1" s="10"/>
    </row>
    <row r="2" spans="1:14" x14ac:dyDescent="0.25">
      <c r="A2" s="10" t="s">
        <v>11</v>
      </c>
      <c r="B2" s="10"/>
      <c r="C2" s="10"/>
      <c r="E2" t="s">
        <v>13</v>
      </c>
    </row>
    <row r="3" spans="1:14" x14ac:dyDescent="0.25">
      <c r="A3" t="s">
        <v>0</v>
      </c>
      <c r="B3" t="s">
        <v>12</v>
      </c>
      <c r="C3" t="s">
        <v>2</v>
      </c>
      <c r="D3" t="s">
        <v>5</v>
      </c>
      <c r="E3" t="s">
        <v>6</v>
      </c>
      <c r="F3" t="s">
        <v>4</v>
      </c>
      <c r="G3" t="s">
        <v>0</v>
      </c>
      <c r="H3" t="s">
        <v>12</v>
      </c>
      <c r="I3" t="s">
        <v>2</v>
      </c>
      <c r="J3" t="s">
        <v>5</v>
      </c>
      <c r="K3" t="s">
        <v>6</v>
      </c>
      <c r="L3" t="s">
        <v>4</v>
      </c>
    </row>
    <row r="4" spans="1:14" x14ac:dyDescent="0.25">
      <c r="A4">
        <v>1</v>
      </c>
      <c r="B4" s="4">
        <v>0</v>
      </c>
      <c r="C4">
        <v>71.759299999999996</v>
      </c>
      <c r="D4">
        <f>AVERAGE(C4:C13)</f>
        <v>71.792789999999997</v>
      </c>
      <c r="E4">
        <f>STDEV(C4:C13)</f>
        <v>2.2329176230014351E-2</v>
      </c>
      <c r="F4" s="2">
        <f>_xlfn.CONFIDENCE.T(0.01,E4, 10)</f>
        <v>2.2947431669523555E-2</v>
      </c>
      <c r="N4" s="9"/>
    </row>
    <row r="5" spans="1:14" x14ac:dyDescent="0.25">
      <c r="A5">
        <v>2</v>
      </c>
      <c r="B5" s="4"/>
      <c r="C5">
        <v>71.790400000000005</v>
      </c>
      <c r="N5" s="9"/>
    </row>
    <row r="6" spans="1:14" x14ac:dyDescent="0.25">
      <c r="A6">
        <v>3</v>
      </c>
      <c r="B6" s="4"/>
      <c r="C6">
        <v>71.776300000000006</v>
      </c>
      <c r="N6" s="9"/>
    </row>
    <row r="7" spans="1:14" x14ac:dyDescent="0.25">
      <c r="A7">
        <v>4</v>
      </c>
      <c r="B7" s="4"/>
      <c r="C7">
        <v>71.777500000000003</v>
      </c>
      <c r="N7" s="9"/>
    </row>
    <row r="8" spans="1:14" x14ac:dyDescent="0.25">
      <c r="A8">
        <v>5</v>
      </c>
      <c r="B8" s="4"/>
      <c r="C8">
        <v>71.790199999999999</v>
      </c>
      <c r="N8" s="9"/>
    </row>
    <row r="9" spans="1:14" x14ac:dyDescent="0.25">
      <c r="A9">
        <v>6</v>
      </c>
      <c r="B9" s="4"/>
      <c r="C9">
        <v>71.792299999999997</v>
      </c>
      <c r="N9" s="9"/>
    </row>
    <row r="10" spans="1:14" x14ac:dyDescent="0.25">
      <c r="A10">
        <v>7</v>
      </c>
      <c r="B10" s="4"/>
      <c r="C10">
        <v>71.790999999999997</v>
      </c>
      <c r="N10" s="9"/>
    </row>
    <row r="11" spans="1:14" x14ac:dyDescent="0.25">
      <c r="A11">
        <v>8</v>
      </c>
      <c r="B11" s="4"/>
      <c r="C11">
        <v>71.807299999999998</v>
      </c>
      <c r="N11" s="9"/>
    </row>
    <row r="12" spans="1:14" x14ac:dyDescent="0.25">
      <c r="A12">
        <v>9</v>
      </c>
      <c r="B12" s="4"/>
      <c r="C12">
        <v>71.8</v>
      </c>
      <c r="N12" s="9"/>
    </row>
    <row r="13" spans="1:14" x14ac:dyDescent="0.25">
      <c r="A13">
        <v>10</v>
      </c>
      <c r="B13" s="4"/>
      <c r="C13">
        <v>71.843599999999995</v>
      </c>
      <c r="N13" s="9"/>
    </row>
    <row r="14" spans="1:14" x14ac:dyDescent="0.25">
      <c r="A14">
        <v>1</v>
      </c>
      <c r="B14" s="4">
        <v>5</v>
      </c>
      <c r="C14">
        <v>75.662199999999999</v>
      </c>
      <c r="D14">
        <f>AVERAGE(C14:C23)</f>
        <v>74.979590000000002</v>
      </c>
      <c r="E14">
        <f>STDEV(C14:C23)</f>
        <v>0.35089655788185298</v>
      </c>
      <c r="F14">
        <f>_xlfn.CONFIDENCE.T(0.01,E14, 10)</f>
        <v>0.36061226361952819</v>
      </c>
      <c r="G14">
        <v>1</v>
      </c>
      <c r="H14" s="9">
        <v>50</v>
      </c>
      <c r="J14" t="e">
        <f>AVERAGE(I14:I23)</f>
        <v>#DIV/0!</v>
      </c>
      <c r="K14" t="e">
        <f>STDEV(I14:I23)</f>
        <v>#DIV/0!</v>
      </c>
      <c r="L14" t="e">
        <f>_xlfn.CONFIDENCE.T(0.01,K14, 10)</f>
        <v>#DIV/0!</v>
      </c>
      <c r="N14" s="9"/>
    </row>
    <row r="15" spans="1:14" x14ac:dyDescent="0.25">
      <c r="A15">
        <v>2</v>
      </c>
      <c r="B15" s="4"/>
      <c r="C15">
        <v>75.077500000000001</v>
      </c>
      <c r="G15">
        <v>2</v>
      </c>
      <c r="H15" s="9"/>
      <c r="N15" s="9"/>
    </row>
    <row r="16" spans="1:14" x14ac:dyDescent="0.25">
      <c r="A16">
        <v>3</v>
      </c>
      <c r="B16" s="4"/>
      <c r="C16">
        <v>74.798500000000004</v>
      </c>
      <c r="G16">
        <v>3</v>
      </c>
      <c r="H16" s="9"/>
      <c r="N16" s="9"/>
    </row>
    <row r="17" spans="1:14" x14ac:dyDescent="0.25">
      <c r="A17">
        <v>4</v>
      </c>
      <c r="B17" s="4"/>
      <c r="C17">
        <v>75.1267</v>
      </c>
      <c r="G17">
        <v>4</v>
      </c>
      <c r="H17" s="9"/>
      <c r="N17" s="9"/>
    </row>
    <row r="18" spans="1:14" x14ac:dyDescent="0.25">
      <c r="A18">
        <v>5</v>
      </c>
      <c r="B18" s="4"/>
      <c r="C18">
        <v>74.903000000000006</v>
      </c>
      <c r="G18">
        <v>5</v>
      </c>
      <c r="H18" s="9"/>
      <c r="N18" s="9"/>
    </row>
    <row r="19" spans="1:14" x14ac:dyDescent="0.25">
      <c r="A19">
        <v>6</v>
      </c>
      <c r="B19" s="4"/>
      <c r="C19">
        <v>74.846400000000003</v>
      </c>
      <c r="G19">
        <v>6</v>
      </c>
      <c r="H19" s="9"/>
      <c r="N19" s="9"/>
    </row>
    <row r="20" spans="1:14" x14ac:dyDescent="0.25">
      <c r="A20">
        <v>7</v>
      </c>
      <c r="B20" s="4"/>
      <c r="C20">
        <v>75.187200000000004</v>
      </c>
      <c r="G20">
        <v>7</v>
      </c>
      <c r="H20" s="9"/>
      <c r="N20" s="9"/>
    </row>
    <row r="21" spans="1:14" x14ac:dyDescent="0.25">
      <c r="A21">
        <v>8</v>
      </c>
      <c r="B21" s="4"/>
      <c r="C21">
        <v>75.050799999999995</v>
      </c>
      <c r="G21">
        <v>8</v>
      </c>
      <c r="H21" s="9"/>
      <c r="N21" s="9"/>
    </row>
    <row r="22" spans="1:14" x14ac:dyDescent="0.25">
      <c r="A22">
        <v>9</v>
      </c>
      <c r="B22" s="4"/>
      <c r="C22">
        <v>74.866600000000005</v>
      </c>
      <c r="G22">
        <v>9</v>
      </c>
      <c r="H22" s="9"/>
      <c r="N22" s="9"/>
    </row>
    <row r="23" spans="1:14" x14ac:dyDescent="0.25">
      <c r="A23">
        <v>10</v>
      </c>
      <c r="B23" s="4"/>
      <c r="C23">
        <v>74.277000000000001</v>
      </c>
      <c r="G23">
        <v>10</v>
      </c>
      <c r="H23" s="9"/>
      <c r="N23" s="9"/>
    </row>
    <row r="24" spans="1:14" x14ac:dyDescent="0.25">
      <c r="A24" s="1">
        <v>1</v>
      </c>
      <c r="B24" s="5">
        <v>15</v>
      </c>
      <c r="C24">
        <v>81.5274</v>
      </c>
      <c r="D24">
        <f>AVERAGE(C24:C33)</f>
        <v>81.798339999999996</v>
      </c>
      <c r="E24">
        <f>STDEV(C24:C33)</f>
        <v>0.14791686253508296</v>
      </c>
      <c r="F24">
        <f>_xlfn.CONFIDENCE.T(0.01,E24, 10)</f>
        <v>0.15201241912505359</v>
      </c>
      <c r="N24" s="9"/>
    </row>
    <row r="25" spans="1:14" x14ac:dyDescent="0.25">
      <c r="A25" s="1">
        <v>2</v>
      </c>
      <c r="B25" s="5"/>
      <c r="C25">
        <v>81.848299999999995</v>
      </c>
      <c r="N25" s="9"/>
    </row>
    <row r="26" spans="1:14" x14ac:dyDescent="0.25">
      <c r="A26" s="1">
        <v>3</v>
      </c>
      <c r="B26" s="5"/>
      <c r="C26">
        <v>81.683499999999995</v>
      </c>
      <c r="N26" s="9"/>
    </row>
    <row r="27" spans="1:14" x14ac:dyDescent="0.25">
      <c r="A27" s="1">
        <v>4</v>
      </c>
      <c r="B27" s="5"/>
      <c r="C27">
        <v>81.978200000000001</v>
      </c>
      <c r="N27" s="9"/>
    </row>
    <row r="28" spans="1:14" x14ac:dyDescent="0.25">
      <c r="A28" s="1">
        <v>5</v>
      </c>
      <c r="B28" s="5"/>
      <c r="C28">
        <v>81.972700000000003</v>
      </c>
      <c r="N28" s="9"/>
    </row>
    <row r="29" spans="1:14" x14ac:dyDescent="0.25">
      <c r="A29" s="1">
        <v>6</v>
      </c>
      <c r="B29" s="5"/>
      <c r="C29">
        <v>81.776799999999994</v>
      </c>
      <c r="N29" s="9"/>
    </row>
    <row r="30" spans="1:14" x14ac:dyDescent="0.25">
      <c r="A30" s="1">
        <v>7</v>
      </c>
      <c r="B30" s="5"/>
      <c r="C30">
        <v>81.666399999999996</v>
      </c>
      <c r="N30" s="9"/>
    </row>
    <row r="31" spans="1:14" x14ac:dyDescent="0.25">
      <c r="A31" s="1">
        <v>8</v>
      </c>
      <c r="B31" s="5"/>
      <c r="C31">
        <v>81.735500000000002</v>
      </c>
      <c r="N31" s="9"/>
    </row>
    <row r="32" spans="1:14" x14ac:dyDescent="0.25">
      <c r="A32" s="1">
        <v>9</v>
      </c>
      <c r="B32" s="5"/>
      <c r="C32">
        <v>81.854500000000002</v>
      </c>
      <c r="N32" s="9"/>
    </row>
    <row r="33" spans="1:14" x14ac:dyDescent="0.25">
      <c r="A33" s="1">
        <v>10</v>
      </c>
      <c r="B33" s="5"/>
      <c r="C33">
        <v>81.940100000000001</v>
      </c>
      <c r="N33" s="9"/>
    </row>
    <row r="34" spans="1:14" x14ac:dyDescent="0.25">
      <c r="A34" s="1">
        <v>1</v>
      </c>
      <c r="B34" s="5">
        <v>30</v>
      </c>
      <c r="C34">
        <v>86.575999999999993</v>
      </c>
      <c r="D34">
        <f>AVERAGE(C34:C43)</f>
        <v>87.09899999999999</v>
      </c>
      <c r="E34">
        <f>STDEV(C34:C43)</f>
        <v>0.4265446466145788</v>
      </c>
      <c r="F34">
        <f>_xlfn.CONFIDENCE.T(0.01,E34, 10)</f>
        <v>0.43835491427723078</v>
      </c>
      <c r="N34" s="9"/>
    </row>
    <row r="35" spans="1:14" x14ac:dyDescent="0.25">
      <c r="A35" s="1">
        <v>2</v>
      </c>
      <c r="B35" s="5"/>
      <c r="C35">
        <v>86.813599999999994</v>
      </c>
      <c r="N35" s="9"/>
    </row>
    <row r="36" spans="1:14" x14ac:dyDescent="0.25">
      <c r="A36" s="1">
        <v>3</v>
      </c>
      <c r="B36" s="5"/>
      <c r="C36">
        <v>87.5715</v>
      </c>
      <c r="N36" s="9"/>
    </row>
    <row r="37" spans="1:14" x14ac:dyDescent="0.25">
      <c r="A37" s="1">
        <v>4</v>
      </c>
      <c r="B37" s="5"/>
      <c r="C37">
        <v>86.604699999999994</v>
      </c>
      <c r="N37" s="9"/>
    </row>
    <row r="38" spans="1:14" x14ac:dyDescent="0.25">
      <c r="A38" s="1">
        <v>5</v>
      </c>
      <c r="B38" s="5"/>
      <c r="C38">
        <v>87.003900000000002</v>
      </c>
      <c r="N38" s="9"/>
    </row>
    <row r="39" spans="1:14" x14ac:dyDescent="0.25">
      <c r="A39" s="1">
        <v>6</v>
      </c>
      <c r="B39" s="5"/>
      <c r="C39">
        <v>87.540099999999995</v>
      </c>
      <c r="N39" s="9"/>
    </row>
    <row r="40" spans="1:14" x14ac:dyDescent="0.25">
      <c r="A40" s="1">
        <v>7</v>
      </c>
      <c r="B40" s="5"/>
      <c r="C40">
        <v>87.6143</v>
      </c>
      <c r="N40" s="9"/>
    </row>
    <row r="41" spans="1:14" x14ac:dyDescent="0.25">
      <c r="A41" s="1">
        <v>8</v>
      </c>
      <c r="B41" s="5"/>
      <c r="C41">
        <v>87.450999999999993</v>
      </c>
      <c r="N41" s="9"/>
    </row>
    <row r="42" spans="1:14" x14ac:dyDescent="0.25">
      <c r="A42" s="1">
        <v>9</v>
      </c>
      <c r="B42" s="5"/>
      <c r="C42">
        <v>87.179900000000004</v>
      </c>
      <c r="N42" s="9"/>
    </row>
    <row r="43" spans="1:14" x14ac:dyDescent="0.25">
      <c r="A43" s="1">
        <v>10</v>
      </c>
      <c r="B43" s="5"/>
      <c r="C43">
        <v>86.635000000000005</v>
      </c>
      <c r="N43" s="9"/>
    </row>
    <row r="44" spans="1:14" x14ac:dyDescent="0.25">
      <c r="A44">
        <v>1</v>
      </c>
      <c r="B44" s="4">
        <v>50</v>
      </c>
      <c r="C44">
        <v>90.246700000000004</v>
      </c>
      <c r="D44">
        <f>AVERAGE(C44:C53)</f>
        <v>90.921230000000008</v>
      </c>
      <c r="E44">
        <f>STDEV(C44:C53)</f>
        <v>0.66069475226209151</v>
      </c>
      <c r="F44">
        <f>_xlfn.CONFIDENCE.T(0.01,E44, 10)</f>
        <v>0.67898822266303527</v>
      </c>
      <c r="N44" s="9"/>
    </row>
    <row r="45" spans="1:14" x14ac:dyDescent="0.25">
      <c r="A45">
        <v>2</v>
      </c>
      <c r="B45" s="4"/>
      <c r="C45">
        <v>90.549599999999998</v>
      </c>
      <c r="N45" s="9"/>
    </row>
    <row r="46" spans="1:14" x14ac:dyDescent="0.25">
      <c r="A46">
        <v>3</v>
      </c>
      <c r="B46" s="4"/>
      <c r="C46">
        <v>91.250500000000002</v>
      </c>
      <c r="N46" s="9"/>
    </row>
    <row r="47" spans="1:14" x14ac:dyDescent="0.25">
      <c r="A47">
        <v>4</v>
      </c>
      <c r="B47" s="4"/>
      <c r="C47">
        <v>90.490099999999998</v>
      </c>
      <c r="N47" s="9"/>
    </row>
    <row r="48" spans="1:14" x14ac:dyDescent="0.25">
      <c r="A48">
        <v>5</v>
      </c>
      <c r="B48" s="4"/>
      <c r="C48">
        <v>90.309399999999997</v>
      </c>
      <c r="N48" s="9"/>
    </row>
    <row r="49" spans="1:14" x14ac:dyDescent="0.25">
      <c r="A49">
        <v>6</v>
      </c>
      <c r="B49" s="4"/>
      <c r="C49">
        <v>90.570300000000003</v>
      </c>
      <c r="N49" s="9"/>
    </row>
    <row r="50" spans="1:14" x14ac:dyDescent="0.25">
      <c r="A50">
        <v>7</v>
      </c>
      <c r="B50" s="4"/>
      <c r="C50">
        <v>91.919399999999996</v>
      </c>
      <c r="N50" s="9"/>
    </row>
    <row r="51" spans="1:14" x14ac:dyDescent="0.25">
      <c r="A51">
        <v>8</v>
      </c>
      <c r="B51" s="4"/>
      <c r="C51">
        <v>90.506799999999998</v>
      </c>
      <c r="N51" s="9"/>
    </row>
    <row r="52" spans="1:14" x14ac:dyDescent="0.25">
      <c r="A52">
        <v>9</v>
      </c>
      <c r="B52" s="4"/>
      <c r="C52">
        <v>91.360900000000001</v>
      </c>
      <c r="N52" s="9"/>
    </row>
    <row r="53" spans="1:14" x14ac:dyDescent="0.25">
      <c r="A53">
        <v>10</v>
      </c>
      <c r="B53" s="4"/>
      <c r="C53">
        <v>92.008600000000001</v>
      </c>
      <c r="N53" s="9"/>
    </row>
    <row r="54" spans="1:14" x14ac:dyDescent="0.25">
      <c r="A54">
        <v>1</v>
      </c>
      <c r="B54" s="4">
        <v>75</v>
      </c>
      <c r="C54">
        <v>92.678200000000004</v>
      </c>
      <c r="D54">
        <f>AVERAGE(C54:C63)</f>
        <v>92.654780000000002</v>
      </c>
      <c r="E54">
        <f>STDEV(C54:C63)</f>
        <v>1.2522229123533115E-2</v>
      </c>
      <c r="F54">
        <f>_xlfn.CONFIDENCE.T(0.01,E54, 10)</f>
        <v>1.2868947524187701E-2</v>
      </c>
    </row>
    <row r="55" spans="1:14" x14ac:dyDescent="0.25">
      <c r="A55">
        <v>2</v>
      </c>
      <c r="B55" s="4"/>
      <c r="C55">
        <v>92.633399999999995</v>
      </c>
    </row>
    <row r="56" spans="1:14" x14ac:dyDescent="0.25">
      <c r="A56">
        <v>3</v>
      </c>
      <c r="B56" s="4"/>
      <c r="C56">
        <v>92.651200000000003</v>
      </c>
    </row>
    <row r="57" spans="1:14" x14ac:dyDescent="0.25">
      <c r="A57">
        <v>4</v>
      </c>
      <c r="B57" s="4"/>
      <c r="C57">
        <v>92.670299999999997</v>
      </c>
    </row>
    <row r="58" spans="1:14" x14ac:dyDescent="0.25">
      <c r="A58">
        <v>5</v>
      </c>
      <c r="B58" s="4"/>
      <c r="C58">
        <v>92.647199999999998</v>
      </c>
    </row>
    <row r="59" spans="1:14" x14ac:dyDescent="0.25">
      <c r="A59">
        <v>6</v>
      </c>
      <c r="B59" s="4"/>
      <c r="C59">
        <v>92.658500000000004</v>
      </c>
    </row>
    <row r="60" spans="1:14" x14ac:dyDescent="0.25">
      <c r="A60">
        <v>7</v>
      </c>
      <c r="B60" s="4"/>
      <c r="C60">
        <v>92.653899999999993</v>
      </c>
    </row>
    <row r="61" spans="1:14" x14ac:dyDescent="0.25">
      <c r="A61">
        <v>8</v>
      </c>
      <c r="B61" s="4"/>
      <c r="C61">
        <v>92.649500000000003</v>
      </c>
    </row>
    <row r="62" spans="1:14" x14ac:dyDescent="0.25">
      <c r="A62">
        <v>9</v>
      </c>
      <c r="B62" s="4"/>
      <c r="C62">
        <v>92.657499999999999</v>
      </c>
    </row>
    <row r="63" spans="1:14" x14ac:dyDescent="0.25">
      <c r="A63">
        <v>10</v>
      </c>
      <c r="B63" s="4"/>
      <c r="C63">
        <v>92.648099999999999</v>
      </c>
    </row>
    <row r="64" spans="1:14" x14ac:dyDescent="0.25">
      <c r="A64">
        <v>1</v>
      </c>
      <c r="B64" s="4">
        <v>85</v>
      </c>
      <c r="C64">
        <v>94.247</v>
      </c>
      <c r="D64">
        <f>AVERAGE(C64:C73)</f>
        <v>93.843360000000004</v>
      </c>
      <c r="E64">
        <f>STDEV(C64:C73)</f>
        <v>0.23040820394344536</v>
      </c>
      <c r="F64">
        <f>_xlfn.CONFIDENCE.T(0.01,E64, 10)</f>
        <v>0.23678780003459457</v>
      </c>
    </row>
    <row r="65" spans="1:6" x14ac:dyDescent="0.25">
      <c r="A65">
        <v>2</v>
      </c>
      <c r="B65" s="4"/>
      <c r="C65">
        <v>93.295000000000002</v>
      </c>
    </row>
    <row r="66" spans="1:6" x14ac:dyDescent="0.25">
      <c r="A66">
        <v>3</v>
      </c>
      <c r="B66" s="4"/>
      <c r="C66">
        <v>93.815399999999997</v>
      </c>
    </row>
    <row r="67" spans="1:6" x14ac:dyDescent="0.25">
      <c r="A67">
        <v>4</v>
      </c>
      <c r="B67" s="4"/>
      <c r="C67">
        <v>93.906199999999998</v>
      </c>
    </row>
    <row r="68" spans="1:6" x14ac:dyDescent="0.25">
      <c r="A68">
        <v>5</v>
      </c>
      <c r="B68" s="4"/>
      <c r="C68">
        <v>93.796099999999996</v>
      </c>
    </row>
    <row r="69" spans="1:6" x14ac:dyDescent="0.25">
      <c r="A69">
        <v>6</v>
      </c>
      <c r="B69" s="4"/>
      <c r="C69">
        <v>93.870999999999995</v>
      </c>
    </row>
    <row r="70" spans="1:6" x14ac:dyDescent="0.25">
      <c r="A70">
        <v>7</v>
      </c>
      <c r="B70" s="4"/>
      <c r="C70">
        <v>93.868099999999998</v>
      </c>
    </row>
    <row r="71" spans="1:6" x14ac:dyDescent="0.25">
      <c r="A71">
        <v>8</v>
      </c>
      <c r="B71" s="4"/>
      <c r="C71">
        <v>93.915000000000006</v>
      </c>
    </row>
    <row r="72" spans="1:6" x14ac:dyDescent="0.25">
      <c r="A72">
        <v>9</v>
      </c>
      <c r="B72" s="4"/>
      <c r="C72">
        <v>93.851299999999995</v>
      </c>
    </row>
    <row r="73" spans="1:6" x14ac:dyDescent="0.25">
      <c r="A73">
        <v>10</v>
      </c>
      <c r="B73" s="4"/>
      <c r="C73">
        <v>93.868499999999997</v>
      </c>
    </row>
    <row r="74" spans="1:6" x14ac:dyDescent="0.25">
      <c r="A74">
        <v>1</v>
      </c>
      <c r="B74" s="4">
        <v>95</v>
      </c>
      <c r="C74">
        <v>93.793300000000002</v>
      </c>
      <c r="D74">
        <f>AVERAGE(C74:C83)</f>
        <v>93.761520000000004</v>
      </c>
      <c r="E74">
        <f>STDEV(C74:C83)</f>
        <v>0.44672855740371237</v>
      </c>
      <c r="F74">
        <f>_xlfn.CONFIDENCE.T(0.01,E74, 10)</f>
        <v>0.45909768189598515</v>
      </c>
    </row>
    <row r="75" spans="1:6" x14ac:dyDescent="0.25">
      <c r="A75">
        <v>2</v>
      </c>
      <c r="B75" s="4"/>
      <c r="C75">
        <v>93.141800000000003</v>
      </c>
    </row>
    <row r="76" spans="1:6" x14ac:dyDescent="0.25">
      <c r="A76">
        <v>3</v>
      </c>
      <c r="B76" s="4"/>
      <c r="C76">
        <v>93.971199999999996</v>
      </c>
    </row>
    <row r="77" spans="1:6" x14ac:dyDescent="0.25">
      <c r="A77">
        <v>4</v>
      </c>
      <c r="B77" s="4"/>
      <c r="C77">
        <v>93.281899999999993</v>
      </c>
    </row>
    <row r="78" spans="1:6" x14ac:dyDescent="0.25">
      <c r="A78">
        <v>5</v>
      </c>
      <c r="B78" s="4"/>
      <c r="C78">
        <v>93.960400000000007</v>
      </c>
    </row>
    <row r="79" spans="1:6" x14ac:dyDescent="0.25">
      <c r="A79">
        <v>6</v>
      </c>
      <c r="B79" s="4"/>
      <c r="C79">
        <v>93.911199999999994</v>
      </c>
    </row>
    <row r="80" spans="1:6" x14ac:dyDescent="0.25">
      <c r="A80">
        <v>7</v>
      </c>
      <c r="B80" s="4"/>
      <c r="C80">
        <v>93.764700000000005</v>
      </c>
    </row>
    <row r="81" spans="1:6" x14ac:dyDescent="0.25">
      <c r="A81">
        <v>8</v>
      </c>
      <c r="B81" s="4"/>
      <c r="C81">
        <v>93.5261</v>
      </c>
    </row>
    <row r="82" spans="1:6" x14ac:dyDescent="0.25">
      <c r="A82">
        <v>9</v>
      </c>
      <c r="B82" s="4"/>
      <c r="C82">
        <v>94.742500000000007</v>
      </c>
    </row>
    <row r="83" spans="1:6" x14ac:dyDescent="0.25">
      <c r="A83">
        <v>10</v>
      </c>
      <c r="B83" s="4"/>
      <c r="C83">
        <v>93.522099999999995</v>
      </c>
    </row>
    <row r="84" spans="1:6" x14ac:dyDescent="0.25">
      <c r="A84">
        <v>1</v>
      </c>
      <c r="B84" s="4">
        <v>99</v>
      </c>
      <c r="C84">
        <v>93.981899999999996</v>
      </c>
      <c r="D84">
        <f>AVERAGE(C84:C93)</f>
        <v>94.272810000000007</v>
      </c>
      <c r="E84">
        <f>STDEV(C84:C93)</f>
        <v>0.40093732802022825</v>
      </c>
      <c r="F84">
        <f>_xlfn.CONFIDENCE.T(0.01,E84, 10)</f>
        <v>0.41203857427299395</v>
      </c>
    </row>
    <row r="85" spans="1:6" x14ac:dyDescent="0.25">
      <c r="A85">
        <v>2</v>
      </c>
      <c r="B85" s="4"/>
      <c r="C85">
        <v>93.994299999999996</v>
      </c>
    </row>
    <row r="86" spans="1:6" x14ac:dyDescent="0.25">
      <c r="A86">
        <v>3</v>
      </c>
      <c r="B86" s="4"/>
      <c r="C86">
        <v>93.837299999999999</v>
      </c>
    </row>
    <row r="87" spans="1:6" x14ac:dyDescent="0.25">
      <c r="A87">
        <v>4</v>
      </c>
      <c r="B87" s="4"/>
      <c r="C87">
        <v>94.1203</v>
      </c>
    </row>
    <row r="88" spans="1:6" x14ac:dyDescent="0.25">
      <c r="A88">
        <v>5</v>
      </c>
      <c r="B88" s="4"/>
      <c r="C88">
        <v>94.217500000000001</v>
      </c>
    </row>
    <row r="89" spans="1:6" x14ac:dyDescent="0.25">
      <c r="A89">
        <v>6</v>
      </c>
      <c r="B89" s="4"/>
      <c r="C89">
        <v>94.656700000000001</v>
      </c>
    </row>
    <row r="90" spans="1:6" x14ac:dyDescent="0.25">
      <c r="A90">
        <v>7</v>
      </c>
      <c r="B90" s="4"/>
      <c r="C90">
        <v>94.010400000000004</v>
      </c>
    </row>
    <row r="91" spans="1:6" x14ac:dyDescent="0.25">
      <c r="A91">
        <v>8</v>
      </c>
      <c r="B91" s="4"/>
      <c r="C91">
        <v>94.090800000000002</v>
      </c>
    </row>
    <row r="92" spans="1:6" x14ac:dyDescent="0.25">
      <c r="A92">
        <v>9</v>
      </c>
      <c r="B92" s="4"/>
      <c r="C92">
        <v>94.843900000000005</v>
      </c>
    </row>
    <row r="93" spans="1:6" x14ac:dyDescent="0.25">
      <c r="A93">
        <v>10</v>
      </c>
      <c r="B93" s="4"/>
      <c r="C93">
        <v>94.974999999999994</v>
      </c>
    </row>
    <row r="94" spans="1:6" x14ac:dyDescent="0.25">
      <c r="A94">
        <v>1</v>
      </c>
      <c r="B94" s="4">
        <v>100</v>
      </c>
      <c r="C94">
        <v>94.006500000000003</v>
      </c>
      <c r="D94">
        <f>AVERAGE(C94:C103)</f>
        <v>94.981940000000009</v>
      </c>
      <c r="E94">
        <f>STDEV(C94:C103)</f>
        <v>0.59388503975470053</v>
      </c>
      <c r="F94">
        <f>_xlfn.CONFIDENCE.T(0.01,E94, 10)</f>
        <v>0.61032866725305568</v>
      </c>
    </row>
    <row r="95" spans="1:6" x14ac:dyDescent="0.25">
      <c r="A95">
        <v>2</v>
      </c>
      <c r="B95" s="4"/>
      <c r="C95">
        <v>93.980500000000006</v>
      </c>
    </row>
    <row r="96" spans="1:6" x14ac:dyDescent="0.25">
      <c r="A96">
        <v>3</v>
      </c>
      <c r="B96" s="4"/>
      <c r="C96">
        <v>94.816800000000001</v>
      </c>
    </row>
    <row r="97" spans="1:3" x14ac:dyDescent="0.25">
      <c r="A97">
        <v>4</v>
      </c>
      <c r="B97" s="4"/>
      <c r="C97">
        <v>95.144300000000001</v>
      </c>
    </row>
    <row r="98" spans="1:3" x14ac:dyDescent="0.25">
      <c r="A98">
        <v>5</v>
      </c>
      <c r="B98" s="4"/>
      <c r="C98">
        <v>95.733500000000006</v>
      </c>
    </row>
    <row r="99" spans="1:3" x14ac:dyDescent="0.25">
      <c r="A99">
        <v>6</v>
      </c>
      <c r="B99" s="4"/>
      <c r="C99">
        <v>95.205500000000001</v>
      </c>
    </row>
    <row r="100" spans="1:3" x14ac:dyDescent="0.25">
      <c r="A100">
        <v>7</v>
      </c>
      <c r="B100" s="4"/>
      <c r="C100">
        <v>95.236999999999995</v>
      </c>
    </row>
    <row r="101" spans="1:3" x14ac:dyDescent="0.25">
      <c r="A101">
        <v>8</v>
      </c>
      <c r="B101" s="4"/>
      <c r="C101">
        <v>95.015299999999996</v>
      </c>
    </row>
    <row r="102" spans="1:3" x14ac:dyDescent="0.25">
      <c r="A102">
        <v>9</v>
      </c>
      <c r="B102" s="4"/>
      <c r="C102">
        <v>95.678299999999993</v>
      </c>
    </row>
    <row r="103" spans="1:3" x14ac:dyDescent="0.25">
      <c r="A103">
        <v>10</v>
      </c>
      <c r="B103" s="4"/>
      <c r="C103">
        <v>95.0017</v>
      </c>
    </row>
  </sheetData>
  <mergeCells count="8">
    <mergeCell ref="N34:N43"/>
    <mergeCell ref="H14:H23"/>
    <mergeCell ref="N14:N23"/>
    <mergeCell ref="N44:N53"/>
    <mergeCell ref="N24:N33"/>
    <mergeCell ref="A1:C1"/>
    <mergeCell ref="A2:C2"/>
    <mergeCell ref="N4:N13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A25" workbookViewId="0">
      <selection activeCell="E45" sqref="E45"/>
    </sheetView>
  </sheetViews>
  <sheetFormatPr defaultColWidth="11" defaultRowHeight="15.75" x14ac:dyDescent="0.25"/>
  <sheetData>
    <row r="1" spans="1:14" x14ac:dyDescent="0.25">
      <c r="A1" s="10" t="s">
        <v>3</v>
      </c>
      <c r="B1" s="10"/>
      <c r="C1" s="10"/>
    </row>
    <row r="2" spans="1:14" x14ac:dyDescent="0.25">
      <c r="A2" s="10" t="s">
        <v>15</v>
      </c>
      <c r="B2" s="10"/>
      <c r="C2" s="10"/>
    </row>
    <row r="3" spans="1:14" x14ac:dyDescent="0.25">
      <c r="A3" t="s">
        <v>0</v>
      </c>
      <c r="B3" t="s">
        <v>16</v>
      </c>
      <c r="C3" t="s">
        <v>2</v>
      </c>
      <c r="D3" t="s">
        <v>5</v>
      </c>
      <c r="E3" t="s">
        <v>6</v>
      </c>
      <c r="F3" t="s">
        <v>4</v>
      </c>
      <c r="G3" t="s">
        <v>0</v>
      </c>
      <c r="H3" t="s">
        <v>16</v>
      </c>
      <c r="I3" t="s">
        <v>2</v>
      </c>
      <c r="J3" t="s">
        <v>5</v>
      </c>
      <c r="K3" t="s">
        <v>6</v>
      </c>
      <c r="L3" t="s">
        <v>4</v>
      </c>
    </row>
    <row r="4" spans="1:14" x14ac:dyDescent="0.25">
      <c r="A4">
        <v>1</v>
      </c>
      <c r="B4" s="9">
        <v>1</v>
      </c>
      <c r="C4">
        <v>93.736099999999993</v>
      </c>
      <c r="D4">
        <f>AVERAGE(C4:C13)</f>
        <v>93.727800000000002</v>
      </c>
      <c r="E4">
        <f>STDEV(C4:C13)</f>
        <v>9.3952115463084539E-3</v>
      </c>
      <c r="F4" s="2">
        <f>_xlfn.CONFIDENCE.T(0.01,E4, 10)</f>
        <v>9.6553483549398928E-3</v>
      </c>
      <c r="G4">
        <v>1</v>
      </c>
      <c r="H4" s="9">
        <v>5</v>
      </c>
      <c r="I4">
        <v>89.075999999999993</v>
      </c>
      <c r="J4">
        <f>AVERAGE(I4:I13)</f>
        <v>89.109333333333325</v>
      </c>
      <c r="K4">
        <f>STDEV(I4:I13)</f>
        <v>2.9297326385414438E-2</v>
      </c>
      <c r="L4">
        <f>_xlfn.CONFIDENCE.T(0.01,K4, 10)</f>
        <v>3.0108517591676296E-2</v>
      </c>
      <c r="N4" s="9"/>
    </row>
    <row r="5" spans="1:14" x14ac:dyDescent="0.25">
      <c r="A5">
        <v>2</v>
      </c>
      <c r="B5" s="9"/>
      <c r="C5">
        <v>93.729699999999994</v>
      </c>
      <c r="G5">
        <v>2</v>
      </c>
      <c r="H5" s="9"/>
      <c r="I5">
        <v>89.131</v>
      </c>
      <c r="N5" s="9"/>
    </row>
    <row r="6" spans="1:14" x14ac:dyDescent="0.25">
      <c r="A6">
        <v>3</v>
      </c>
      <c r="B6" s="9"/>
      <c r="C6">
        <v>93.717600000000004</v>
      </c>
      <c r="G6">
        <v>3</v>
      </c>
      <c r="H6" s="9"/>
      <c r="I6">
        <v>89.120999999999995</v>
      </c>
      <c r="N6" s="9"/>
    </row>
    <row r="7" spans="1:14" x14ac:dyDescent="0.25">
      <c r="A7">
        <v>4</v>
      </c>
      <c r="B7" s="9"/>
      <c r="G7">
        <v>4</v>
      </c>
      <c r="H7" s="9"/>
      <c r="N7" s="9"/>
    </row>
    <row r="8" spans="1:14" x14ac:dyDescent="0.25">
      <c r="A8">
        <v>5</v>
      </c>
      <c r="B8" s="9"/>
      <c r="G8">
        <v>5</v>
      </c>
      <c r="H8" s="9"/>
      <c r="N8" s="9"/>
    </row>
    <row r="9" spans="1:14" x14ac:dyDescent="0.25">
      <c r="A9">
        <v>6</v>
      </c>
      <c r="B9" s="9"/>
      <c r="G9">
        <v>6</v>
      </c>
      <c r="H9" s="9"/>
      <c r="N9" s="9"/>
    </row>
    <row r="10" spans="1:14" x14ac:dyDescent="0.25">
      <c r="A10">
        <v>7</v>
      </c>
      <c r="B10" s="9"/>
      <c r="G10">
        <v>7</v>
      </c>
      <c r="H10" s="9"/>
      <c r="N10" s="9"/>
    </row>
    <row r="11" spans="1:14" x14ac:dyDescent="0.25">
      <c r="A11">
        <v>8</v>
      </c>
      <c r="B11" s="9"/>
      <c r="G11">
        <v>8</v>
      </c>
      <c r="H11" s="9"/>
      <c r="N11" s="9"/>
    </row>
    <row r="12" spans="1:14" x14ac:dyDescent="0.25">
      <c r="A12">
        <v>9</v>
      </c>
      <c r="B12" s="9"/>
      <c r="G12">
        <v>9</v>
      </c>
      <c r="H12" s="9"/>
      <c r="N12" s="9"/>
    </row>
    <row r="13" spans="1:14" x14ac:dyDescent="0.25">
      <c r="A13">
        <v>10</v>
      </c>
      <c r="B13" s="9"/>
      <c r="G13">
        <v>10</v>
      </c>
      <c r="H13" s="9"/>
      <c r="N13" s="9"/>
    </row>
    <row r="14" spans="1:14" x14ac:dyDescent="0.25">
      <c r="A14">
        <v>1</v>
      </c>
      <c r="B14" s="9">
        <v>2</v>
      </c>
      <c r="C14">
        <v>93.003299999999996</v>
      </c>
      <c r="D14">
        <f>AVERAGE(C14:C23)</f>
        <v>93.023466666666664</v>
      </c>
      <c r="E14">
        <f>STDEV(C14:C23)</f>
        <v>1.7466634860023294E-2</v>
      </c>
      <c r="F14">
        <f>_xlfn.CONFIDENCE.T(0.01,E14, 10)</f>
        <v>1.7950255119942016E-2</v>
      </c>
      <c r="G14">
        <v>1</v>
      </c>
      <c r="H14" s="9">
        <v>6</v>
      </c>
      <c r="I14">
        <v>86.514799999999994</v>
      </c>
      <c r="J14">
        <f>AVERAGE(I14:I23)</f>
        <v>86.527333333333331</v>
      </c>
      <c r="K14">
        <f>STDEV(I14:I23)</f>
        <v>2.1449087004654959E-2</v>
      </c>
      <c r="L14">
        <f>_xlfn.CONFIDENCE.T(0.01,K14, 10)</f>
        <v>2.2042974328420579E-2</v>
      </c>
      <c r="N14" s="9"/>
    </row>
    <row r="15" spans="1:14" x14ac:dyDescent="0.25">
      <c r="A15">
        <v>2</v>
      </c>
      <c r="B15" s="9"/>
      <c r="C15">
        <v>93.033799999999999</v>
      </c>
      <c r="G15">
        <v>2</v>
      </c>
      <c r="H15" s="9"/>
      <c r="I15">
        <v>86.515100000000004</v>
      </c>
      <c r="N15" s="9"/>
    </row>
    <row r="16" spans="1:14" x14ac:dyDescent="0.25">
      <c r="A16">
        <v>3</v>
      </c>
      <c r="B16" s="9"/>
      <c r="C16">
        <v>93.033299999999997</v>
      </c>
      <c r="G16">
        <v>3</v>
      </c>
      <c r="H16" s="9"/>
      <c r="I16">
        <v>86.552099999999996</v>
      </c>
      <c r="N16" s="9"/>
    </row>
    <row r="17" spans="1:14" x14ac:dyDescent="0.25">
      <c r="A17">
        <v>4</v>
      </c>
      <c r="B17" s="9"/>
      <c r="G17">
        <v>4</v>
      </c>
      <c r="H17" s="9"/>
      <c r="N17" s="9"/>
    </row>
    <row r="18" spans="1:14" x14ac:dyDescent="0.25">
      <c r="A18">
        <v>5</v>
      </c>
      <c r="B18" s="9"/>
      <c r="G18">
        <v>5</v>
      </c>
      <c r="H18" s="9"/>
      <c r="N18" s="9"/>
    </row>
    <row r="19" spans="1:14" x14ac:dyDescent="0.25">
      <c r="A19">
        <v>6</v>
      </c>
      <c r="B19" s="9"/>
      <c r="G19">
        <v>6</v>
      </c>
      <c r="H19" s="9"/>
      <c r="N19" s="9"/>
    </row>
    <row r="20" spans="1:14" x14ac:dyDescent="0.25">
      <c r="A20">
        <v>7</v>
      </c>
      <c r="B20" s="9"/>
      <c r="G20">
        <v>7</v>
      </c>
      <c r="H20" s="9"/>
      <c r="N20" s="9"/>
    </row>
    <row r="21" spans="1:14" x14ac:dyDescent="0.25">
      <c r="A21">
        <v>8</v>
      </c>
      <c r="B21" s="9"/>
      <c r="G21">
        <v>8</v>
      </c>
      <c r="H21" s="9"/>
      <c r="N21" s="9"/>
    </row>
    <row r="22" spans="1:14" x14ac:dyDescent="0.25">
      <c r="A22">
        <v>9</v>
      </c>
      <c r="B22" s="9"/>
      <c r="G22">
        <v>9</v>
      </c>
      <c r="H22" s="9"/>
      <c r="N22" s="9"/>
    </row>
    <row r="23" spans="1:14" x14ac:dyDescent="0.25">
      <c r="A23">
        <v>10</v>
      </c>
      <c r="B23" s="9"/>
      <c r="G23">
        <v>10</v>
      </c>
      <c r="H23" s="9"/>
      <c r="N23" s="9"/>
    </row>
    <row r="24" spans="1:14" x14ac:dyDescent="0.25">
      <c r="A24">
        <v>1</v>
      </c>
      <c r="B24" s="9">
        <v>3</v>
      </c>
      <c r="C24">
        <v>92.119500000000002</v>
      </c>
      <c r="D24">
        <f>AVERAGE(C24:C33)</f>
        <v>92.108799999999988</v>
      </c>
      <c r="E24">
        <f>STDEV(C24:C33)</f>
        <v>1.1405700329221587E-2</v>
      </c>
      <c r="F24">
        <f>_xlfn.CONFIDENCE.T(0.01,E24, 10)</f>
        <v>1.1721504020200323E-2</v>
      </c>
      <c r="G24">
        <v>1</v>
      </c>
      <c r="H24" s="9">
        <v>7</v>
      </c>
      <c r="I24">
        <v>82.472700000000003</v>
      </c>
      <c r="J24">
        <f>AVERAGE(I24:I33)</f>
        <v>82.546333333333337</v>
      </c>
      <c r="K24">
        <f>STDEV(I24:I33)</f>
        <v>6.5880978539582247E-2</v>
      </c>
      <c r="L24">
        <f>_xlfn.CONFIDENCE.T(0.01,K24, 10)</f>
        <v>6.7705106439452364E-2</v>
      </c>
      <c r="N24" s="9"/>
    </row>
    <row r="25" spans="1:14" x14ac:dyDescent="0.25">
      <c r="A25">
        <v>2</v>
      </c>
      <c r="B25" s="9"/>
      <c r="C25">
        <v>92.096800000000002</v>
      </c>
      <c r="G25">
        <v>2</v>
      </c>
      <c r="H25" s="9"/>
      <c r="I25">
        <v>82.599699999999999</v>
      </c>
      <c r="N25" s="9"/>
    </row>
    <row r="26" spans="1:14" x14ac:dyDescent="0.25">
      <c r="A26">
        <v>3</v>
      </c>
      <c r="B26" s="9"/>
      <c r="C26">
        <v>92.110100000000003</v>
      </c>
      <c r="G26">
        <v>3</v>
      </c>
      <c r="H26" s="9"/>
      <c r="I26">
        <v>82.566599999999994</v>
      </c>
      <c r="N26" s="9"/>
    </row>
    <row r="27" spans="1:14" x14ac:dyDescent="0.25">
      <c r="A27">
        <v>4</v>
      </c>
      <c r="B27" s="9"/>
      <c r="G27">
        <v>4</v>
      </c>
      <c r="H27" s="9"/>
      <c r="N27" s="9"/>
    </row>
    <row r="28" spans="1:14" x14ac:dyDescent="0.25">
      <c r="A28">
        <v>5</v>
      </c>
      <c r="B28" s="9"/>
      <c r="G28">
        <v>5</v>
      </c>
      <c r="H28" s="9"/>
      <c r="N28" s="9"/>
    </row>
    <row r="29" spans="1:14" x14ac:dyDescent="0.25">
      <c r="A29">
        <v>6</v>
      </c>
      <c r="B29" s="9"/>
      <c r="G29">
        <v>6</v>
      </c>
      <c r="H29" s="9"/>
      <c r="N29" s="9"/>
    </row>
    <row r="30" spans="1:14" x14ac:dyDescent="0.25">
      <c r="A30">
        <v>7</v>
      </c>
      <c r="B30" s="9"/>
      <c r="G30">
        <v>7</v>
      </c>
      <c r="H30" s="9"/>
      <c r="N30" s="9"/>
    </row>
    <row r="31" spans="1:14" x14ac:dyDescent="0.25">
      <c r="A31">
        <v>8</v>
      </c>
      <c r="B31" s="9"/>
      <c r="G31">
        <v>8</v>
      </c>
      <c r="H31" s="9"/>
      <c r="N31" s="9"/>
    </row>
    <row r="32" spans="1:14" x14ac:dyDescent="0.25">
      <c r="A32">
        <v>9</v>
      </c>
      <c r="B32" s="9"/>
      <c r="G32">
        <v>9</v>
      </c>
      <c r="H32" s="9"/>
      <c r="N32" s="9"/>
    </row>
    <row r="33" spans="1:14" x14ac:dyDescent="0.25">
      <c r="A33">
        <v>10</v>
      </c>
      <c r="B33" s="9"/>
      <c r="G33">
        <v>10</v>
      </c>
      <c r="H33" s="9"/>
      <c r="N33" s="9"/>
    </row>
    <row r="34" spans="1:14" x14ac:dyDescent="0.25">
      <c r="A34" s="1">
        <v>1</v>
      </c>
      <c r="B34" s="7">
        <v>4</v>
      </c>
      <c r="C34">
        <v>90.804500000000004</v>
      </c>
      <c r="D34">
        <f>AVERAGE(C34:C43)</f>
        <v>90.830733333333328</v>
      </c>
      <c r="E34">
        <f>STDEV(C34:C43)</f>
        <v>4.0850254997159219E-2</v>
      </c>
      <c r="F34">
        <f>_xlfn.CONFIDENCE.T(0.01,E34, 10)</f>
        <v>4.1981326385425816E-2</v>
      </c>
      <c r="G34">
        <v>1</v>
      </c>
      <c r="H34" s="9">
        <v>8</v>
      </c>
      <c r="I34">
        <v>75.651600000000002</v>
      </c>
      <c r="J34">
        <f>AVERAGE(I34:I43)</f>
        <v>75.807100000000005</v>
      </c>
      <c r="K34">
        <f>STDEV(I34:I43)</f>
        <v>0.14946809024002622</v>
      </c>
      <c r="L34">
        <f>_xlfn.CONFIDENCE.T(0.01,K34, 10)</f>
        <v>0.15360659758449935</v>
      </c>
      <c r="N34" s="9"/>
    </row>
    <row r="35" spans="1:14" x14ac:dyDescent="0.25">
      <c r="A35" s="1">
        <v>2</v>
      </c>
      <c r="B35" s="7"/>
      <c r="C35">
        <v>90.809899999999999</v>
      </c>
      <c r="G35">
        <v>2</v>
      </c>
      <c r="H35" s="9"/>
      <c r="I35">
        <v>75.819999999999993</v>
      </c>
      <c r="N35" s="9"/>
    </row>
    <row r="36" spans="1:14" x14ac:dyDescent="0.25">
      <c r="A36" s="1">
        <v>3</v>
      </c>
      <c r="B36" s="7"/>
      <c r="C36">
        <v>90.877799999999993</v>
      </c>
      <c r="G36">
        <v>3</v>
      </c>
      <c r="H36" s="9"/>
      <c r="I36">
        <v>75.949700000000007</v>
      </c>
      <c r="N36" s="9"/>
    </row>
    <row r="37" spans="1:14" x14ac:dyDescent="0.25">
      <c r="A37" s="1">
        <v>4</v>
      </c>
      <c r="B37" s="7"/>
      <c r="G37">
        <v>4</v>
      </c>
      <c r="H37" s="9"/>
      <c r="N37" s="9"/>
    </row>
    <row r="38" spans="1:14" x14ac:dyDescent="0.25">
      <c r="A38" s="1">
        <v>5</v>
      </c>
      <c r="B38" s="7"/>
      <c r="G38">
        <v>5</v>
      </c>
      <c r="H38" s="9"/>
      <c r="N38" s="9"/>
    </row>
    <row r="39" spans="1:14" x14ac:dyDescent="0.25">
      <c r="A39" s="1">
        <v>6</v>
      </c>
      <c r="B39" s="7"/>
      <c r="G39">
        <v>6</v>
      </c>
      <c r="H39" s="9"/>
      <c r="N39" s="9"/>
    </row>
    <row r="40" spans="1:14" x14ac:dyDescent="0.25">
      <c r="A40" s="1">
        <v>7</v>
      </c>
      <c r="B40" s="7"/>
      <c r="G40">
        <v>7</v>
      </c>
      <c r="H40" s="9"/>
      <c r="N40" s="9"/>
    </row>
    <row r="41" spans="1:14" x14ac:dyDescent="0.25">
      <c r="A41" s="1">
        <v>8</v>
      </c>
      <c r="B41" s="7"/>
      <c r="G41">
        <v>8</v>
      </c>
      <c r="H41" s="9"/>
      <c r="N41" s="9"/>
    </row>
    <row r="42" spans="1:14" x14ac:dyDescent="0.25">
      <c r="A42" s="1">
        <v>9</v>
      </c>
      <c r="B42" s="7"/>
      <c r="G42">
        <v>9</v>
      </c>
      <c r="H42" s="9"/>
      <c r="N42" s="9"/>
    </row>
    <row r="43" spans="1:14" x14ac:dyDescent="0.25">
      <c r="A43" s="1">
        <v>10</v>
      </c>
      <c r="B43" s="7"/>
      <c r="G43">
        <v>10</v>
      </c>
      <c r="H43" s="9"/>
      <c r="N43" s="9"/>
    </row>
    <row r="44" spans="1:14" x14ac:dyDescent="0.25">
      <c r="A44" s="1"/>
      <c r="B44" s="7"/>
      <c r="G44">
        <v>1</v>
      </c>
      <c r="H44" s="9">
        <v>9</v>
      </c>
      <c r="I44">
        <v>75.721900000000005</v>
      </c>
      <c r="J44">
        <f>AVERAGE(I44:I53)</f>
        <v>75.793633333333332</v>
      </c>
      <c r="K44">
        <f>STDEV(I44:I53)</f>
        <v>8.9623731976148494E-2</v>
      </c>
      <c r="L44">
        <f>_xlfn.CONFIDENCE.T(0.01,K44, 10)</f>
        <v>9.2105254770925293E-2</v>
      </c>
      <c r="N44" s="9"/>
    </row>
    <row r="45" spans="1:14" x14ac:dyDescent="0.25">
      <c r="A45" s="1"/>
      <c r="B45" s="7"/>
      <c r="G45">
        <v>2</v>
      </c>
      <c r="H45" s="9"/>
      <c r="I45">
        <v>75.764899999999997</v>
      </c>
      <c r="N45" s="9"/>
    </row>
    <row r="46" spans="1:14" x14ac:dyDescent="0.25">
      <c r="A46" s="1"/>
      <c r="B46" s="7"/>
      <c r="G46">
        <v>3</v>
      </c>
      <c r="H46" s="9"/>
      <c r="I46">
        <v>75.894099999999995</v>
      </c>
      <c r="N46" s="9"/>
    </row>
    <row r="47" spans="1:14" x14ac:dyDescent="0.25">
      <c r="A47" s="1"/>
      <c r="B47" s="7"/>
      <c r="G47">
        <v>4</v>
      </c>
      <c r="H47" s="9"/>
      <c r="N47" s="9"/>
    </row>
    <row r="48" spans="1:14" x14ac:dyDescent="0.25">
      <c r="A48" s="1"/>
      <c r="B48" s="7"/>
      <c r="G48">
        <v>5</v>
      </c>
      <c r="H48" s="9"/>
      <c r="N48" s="9"/>
    </row>
    <row r="49" spans="1:14" x14ac:dyDescent="0.25">
      <c r="A49" s="1"/>
      <c r="B49" s="7"/>
      <c r="G49">
        <v>6</v>
      </c>
      <c r="H49" s="9"/>
      <c r="N49" s="9"/>
    </row>
    <row r="50" spans="1:14" x14ac:dyDescent="0.25">
      <c r="A50" s="1"/>
      <c r="B50" s="7"/>
      <c r="G50">
        <v>7</v>
      </c>
      <c r="H50" s="9"/>
      <c r="N50" s="9"/>
    </row>
    <row r="51" spans="1:14" x14ac:dyDescent="0.25">
      <c r="A51" s="1"/>
      <c r="B51" s="7"/>
      <c r="G51">
        <v>8</v>
      </c>
      <c r="H51" s="9"/>
      <c r="N51" s="9"/>
    </row>
    <row r="52" spans="1:14" x14ac:dyDescent="0.25">
      <c r="A52" s="1"/>
      <c r="B52" s="7"/>
      <c r="G52">
        <v>9</v>
      </c>
      <c r="H52" s="9"/>
      <c r="N52" s="9"/>
    </row>
    <row r="53" spans="1:14" x14ac:dyDescent="0.25">
      <c r="A53" s="1"/>
      <c r="B53" s="7"/>
      <c r="G53">
        <v>10</v>
      </c>
      <c r="H53" s="9"/>
      <c r="N53" s="9"/>
    </row>
    <row r="54" spans="1:14" x14ac:dyDescent="0.25">
      <c r="G54">
        <v>1</v>
      </c>
      <c r="H54" s="9">
        <v>20</v>
      </c>
      <c r="I54">
        <v>75.691800000000001</v>
      </c>
      <c r="J54">
        <f>AVERAGE(I54:I63)</f>
        <v>75.724099999999993</v>
      </c>
      <c r="K54">
        <f>STDEV(I54:I63)</f>
        <v>4.5679098064650023E-2</v>
      </c>
      <c r="L54">
        <f>_xlfn.CONFIDENCE.T(0.01,K54, 10)</f>
        <v>4.6943871586047688E-2</v>
      </c>
    </row>
    <row r="55" spans="1:14" x14ac:dyDescent="0.25">
      <c r="G55">
        <v>2</v>
      </c>
      <c r="H55" s="9"/>
      <c r="I55">
        <v>75.756399999999999</v>
      </c>
    </row>
    <row r="56" spans="1:14" x14ac:dyDescent="0.25">
      <c r="G56">
        <v>3</v>
      </c>
      <c r="H56" s="9"/>
    </row>
    <row r="57" spans="1:14" x14ac:dyDescent="0.25">
      <c r="G57">
        <v>4</v>
      </c>
      <c r="H57" s="9"/>
    </row>
    <row r="58" spans="1:14" x14ac:dyDescent="0.25">
      <c r="G58">
        <v>5</v>
      </c>
      <c r="H58" s="9"/>
    </row>
    <row r="59" spans="1:14" x14ac:dyDescent="0.25">
      <c r="G59">
        <v>6</v>
      </c>
      <c r="H59" s="9"/>
    </row>
    <row r="60" spans="1:14" x14ac:dyDescent="0.25">
      <c r="G60">
        <v>7</v>
      </c>
      <c r="H60" s="9"/>
    </row>
    <row r="61" spans="1:14" x14ac:dyDescent="0.25">
      <c r="G61">
        <v>8</v>
      </c>
      <c r="H61" s="9"/>
    </row>
    <row r="62" spans="1:14" x14ac:dyDescent="0.25">
      <c r="G62">
        <v>9</v>
      </c>
      <c r="H62" s="9"/>
    </row>
    <row r="63" spans="1:14" x14ac:dyDescent="0.25">
      <c r="G63">
        <v>10</v>
      </c>
      <c r="H63" s="9"/>
    </row>
  </sheetData>
  <mergeCells count="18">
    <mergeCell ref="H34:H43"/>
    <mergeCell ref="N34:N43"/>
    <mergeCell ref="H54:H63"/>
    <mergeCell ref="B14:B23"/>
    <mergeCell ref="H14:H23"/>
    <mergeCell ref="N14:N23"/>
    <mergeCell ref="A1:C1"/>
    <mergeCell ref="A2:C2"/>
    <mergeCell ref="B4:B13"/>
    <mergeCell ref="H4:H13"/>
    <mergeCell ref="N4:N13"/>
    <mergeCell ref="B44:B53"/>
    <mergeCell ref="H44:H53"/>
    <mergeCell ref="N44:N53"/>
    <mergeCell ref="B24:B33"/>
    <mergeCell ref="H24:H33"/>
    <mergeCell ref="N24:N33"/>
    <mergeCell ref="B34:B43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workbookViewId="0">
      <selection activeCell="L39" sqref="L39"/>
    </sheetView>
  </sheetViews>
  <sheetFormatPr defaultColWidth="11" defaultRowHeight="15.75" x14ac:dyDescent="0.25"/>
  <sheetData>
    <row r="1" spans="1:28" x14ac:dyDescent="0.25">
      <c r="A1" s="10" t="s">
        <v>3</v>
      </c>
      <c r="B1" s="10"/>
      <c r="C1" s="10"/>
    </row>
    <row r="2" spans="1:28" x14ac:dyDescent="0.25">
      <c r="A2" s="10" t="s">
        <v>19</v>
      </c>
      <c r="B2" s="10"/>
      <c r="C2" s="10"/>
    </row>
    <row r="3" spans="1:28" x14ac:dyDescent="0.25">
      <c r="A3" t="s">
        <v>0</v>
      </c>
      <c r="B3" t="s">
        <v>17</v>
      </c>
      <c r="C3" t="s">
        <v>18</v>
      </c>
      <c r="D3" t="s">
        <v>2</v>
      </c>
      <c r="E3" t="s">
        <v>5</v>
      </c>
      <c r="F3" t="s">
        <v>6</v>
      </c>
      <c r="G3" t="s">
        <v>4</v>
      </c>
      <c r="H3" t="s">
        <v>0</v>
      </c>
      <c r="I3" t="s">
        <v>17</v>
      </c>
      <c r="J3" t="s">
        <v>18</v>
      </c>
      <c r="K3" t="s">
        <v>2</v>
      </c>
      <c r="L3" t="s">
        <v>5</v>
      </c>
      <c r="M3" t="s">
        <v>6</v>
      </c>
      <c r="N3" t="s">
        <v>4</v>
      </c>
      <c r="O3" t="s">
        <v>0</v>
      </c>
      <c r="P3" t="s">
        <v>17</v>
      </c>
      <c r="Q3" t="s">
        <v>18</v>
      </c>
      <c r="R3" t="s">
        <v>2</v>
      </c>
      <c r="S3" t="s">
        <v>5</v>
      </c>
      <c r="T3" t="s">
        <v>6</v>
      </c>
      <c r="U3" t="s">
        <v>4</v>
      </c>
    </row>
    <row r="4" spans="1:28" x14ac:dyDescent="0.25">
      <c r="A4">
        <v>1</v>
      </c>
      <c r="B4" s="9">
        <v>4</v>
      </c>
      <c r="C4" s="9">
        <v>25</v>
      </c>
      <c r="D4">
        <v>92.431399999999996</v>
      </c>
      <c r="E4">
        <f>AVERAGE(D4:D13)</f>
        <v>92.249375000000001</v>
      </c>
      <c r="F4">
        <f>STDEV(D4:D13)</f>
        <v>0.21574584391516571</v>
      </c>
      <c r="G4" s="2">
        <f>_xlfn.CONFIDENCE.T(0.01,F4, 10)</f>
        <v>0.22171946516200602</v>
      </c>
      <c r="H4">
        <v>1</v>
      </c>
      <c r="I4" s="9">
        <v>4</v>
      </c>
      <c r="J4" s="9">
        <v>100</v>
      </c>
      <c r="L4" t="e">
        <f>AVERAGE(K4:K13)</f>
        <v>#DIV/0!</v>
      </c>
      <c r="M4" t="e">
        <f>STDEV(K4:K13)</f>
        <v>#DIV/0!</v>
      </c>
      <c r="N4" s="2" t="e">
        <f>_xlfn.CONFIDENCE.T(0.01,M4, 10)</f>
        <v>#DIV/0!</v>
      </c>
      <c r="O4">
        <v>1</v>
      </c>
      <c r="P4" s="9">
        <v>4</v>
      </c>
      <c r="Q4" s="9">
        <v>250</v>
      </c>
      <c r="S4" t="e">
        <f>AVERAGE(R4:R13)</f>
        <v>#DIV/0!</v>
      </c>
      <c r="T4" t="e">
        <f>STDEV(R4:R13)</f>
        <v>#DIV/0!</v>
      </c>
      <c r="U4" s="2" t="e">
        <f>_xlfn.CONFIDENCE.T(0.01,T4, 10)</f>
        <v>#DIV/0!</v>
      </c>
    </row>
    <row r="5" spans="1:28" x14ac:dyDescent="0.25">
      <c r="A5">
        <v>2</v>
      </c>
      <c r="B5" s="9"/>
      <c r="C5" s="9"/>
      <c r="D5">
        <v>92.32</v>
      </c>
      <c r="H5">
        <v>2</v>
      </c>
      <c r="I5" s="9"/>
      <c r="J5" s="9"/>
      <c r="O5">
        <v>2</v>
      </c>
      <c r="P5" s="9"/>
      <c r="Q5" s="9"/>
    </row>
    <row r="6" spans="1:28" x14ac:dyDescent="0.25">
      <c r="A6">
        <v>3</v>
      </c>
      <c r="B6" s="9"/>
      <c r="C6" s="9"/>
      <c r="D6">
        <v>91.936499999999995</v>
      </c>
      <c r="H6">
        <v>3</v>
      </c>
      <c r="I6" s="9"/>
      <c r="J6" s="9"/>
      <c r="O6">
        <v>3</v>
      </c>
      <c r="P6" s="9"/>
      <c r="Q6" s="9"/>
    </row>
    <row r="7" spans="1:28" x14ac:dyDescent="0.25">
      <c r="A7">
        <v>4</v>
      </c>
      <c r="B7" s="9"/>
      <c r="C7" s="9"/>
      <c r="D7">
        <v>92.309600000000003</v>
      </c>
      <c r="H7">
        <v>4</v>
      </c>
      <c r="I7" s="9"/>
      <c r="J7" s="9"/>
      <c r="O7">
        <v>4</v>
      </c>
      <c r="P7" s="9"/>
      <c r="Q7" s="9"/>
    </row>
    <row r="8" spans="1:28" x14ac:dyDescent="0.25">
      <c r="A8">
        <v>5</v>
      </c>
      <c r="B8" s="9"/>
      <c r="C8" s="9"/>
      <c r="H8">
        <v>5</v>
      </c>
      <c r="I8" s="9"/>
      <c r="J8" s="9"/>
      <c r="O8">
        <v>5</v>
      </c>
      <c r="P8" s="9"/>
      <c r="Q8" s="9"/>
    </row>
    <row r="9" spans="1:28" x14ac:dyDescent="0.25">
      <c r="A9">
        <v>6</v>
      </c>
      <c r="B9" s="9"/>
      <c r="C9" s="9"/>
      <c r="H9">
        <v>6</v>
      </c>
      <c r="I9" s="9"/>
      <c r="J9" s="9"/>
      <c r="O9">
        <v>6</v>
      </c>
      <c r="P9" s="9"/>
      <c r="Q9" s="9"/>
    </row>
    <row r="10" spans="1:28" x14ac:dyDescent="0.25">
      <c r="A10">
        <v>7</v>
      </c>
      <c r="B10" s="9"/>
      <c r="C10" s="9"/>
      <c r="H10">
        <v>7</v>
      </c>
      <c r="I10" s="9"/>
      <c r="J10" s="9"/>
      <c r="O10">
        <v>7</v>
      </c>
      <c r="P10" s="9"/>
      <c r="Q10" s="9"/>
    </row>
    <row r="11" spans="1:28" x14ac:dyDescent="0.25">
      <c r="A11">
        <v>8</v>
      </c>
      <c r="B11" s="9"/>
      <c r="C11" s="9"/>
      <c r="H11">
        <v>8</v>
      </c>
      <c r="I11" s="9"/>
      <c r="J11" s="9"/>
      <c r="O11">
        <v>8</v>
      </c>
      <c r="P11" s="9"/>
      <c r="Q11" s="9"/>
    </row>
    <row r="12" spans="1:28" x14ac:dyDescent="0.25">
      <c r="A12">
        <v>9</v>
      </c>
      <c r="B12" s="9"/>
      <c r="C12" s="9"/>
      <c r="H12">
        <v>9</v>
      </c>
      <c r="I12" s="9"/>
      <c r="J12" s="9"/>
      <c r="O12">
        <v>9</v>
      </c>
      <c r="P12" s="9"/>
      <c r="Q12" s="9"/>
    </row>
    <row r="13" spans="1:28" x14ac:dyDescent="0.25">
      <c r="A13">
        <v>10</v>
      </c>
      <c r="B13" s="9"/>
      <c r="C13" s="9"/>
      <c r="H13">
        <v>10</v>
      </c>
      <c r="I13" s="9"/>
      <c r="J13" s="9"/>
      <c r="O13">
        <v>10</v>
      </c>
      <c r="P13" s="9"/>
      <c r="Q13" s="9"/>
    </row>
    <row r="14" spans="1:28" x14ac:dyDescent="0.25">
      <c r="A14">
        <v>1</v>
      </c>
      <c r="B14" s="9">
        <v>8</v>
      </c>
      <c r="C14" s="9">
        <v>25</v>
      </c>
      <c r="D14">
        <v>83.197400000000002</v>
      </c>
      <c r="E14">
        <f>AVERAGE(D14:D23)</f>
        <v>83.332466666666662</v>
      </c>
      <c r="F14">
        <f>STDEV(D14:D23)</f>
        <v>0.26205439002873976</v>
      </c>
      <c r="G14">
        <f>_xlfn.CONFIDENCE.T(0.01,F14, 10)</f>
        <v>0.26931021310136866</v>
      </c>
      <c r="H14">
        <v>1</v>
      </c>
      <c r="I14" s="9">
        <v>8</v>
      </c>
      <c r="J14" s="9">
        <v>100</v>
      </c>
      <c r="K14">
        <v>85.344300000000004</v>
      </c>
      <c r="L14">
        <f>AVERAGE(K14:K23)</f>
        <v>82.985150000000004</v>
      </c>
      <c r="M14">
        <f>STDEV(K14:K23)</f>
        <v>3.2684191260199986</v>
      </c>
      <c r="N14">
        <f>_xlfn.CONFIDENCE.T(0.01,M14, 10)</f>
        <v>3.3589158771066594</v>
      </c>
      <c r="O14">
        <v>1</v>
      </c>
      <c r="P14" s="9">
        <v>8</v>
      </c>
      <c r="Q14" s="9">
        <v>250</v>
      </c>
      <c r="R14">
        <v>78.929299999999998</v>
      </c>
      <c r="S14">
        <f>AVERAGE(R14:R23)</f>
        <v>78.8553</v>
      </c>
      <c r="T14">
        <f>STDEV(R14:R23)</f>
        <v>6.459574289378428E-2</v>
      </c>
      <c r="U14">
        <f>_xlfn.CONFIDENCE.T(0.01,T14, 10)</f>
        <v>6.6384284889325448E-2</v>
      </c>
      <c r="V14">
        <v>1</v>
      </c>
      <c r="W14" s="9">
        <v>8</v>
      </c>
      <c r="X14" s="9">
        <v>1000</v>
      </c>
      <c r="Y14">
        <v>85.504099999999994</v>
      </c>
      <c r="Z14">
        <f>AVERAGE(Y14:Y23)</f>
        <v>81.082966666666664</v>
      </c>
      <c r="AA14">
        <f>STDEV(Y14:Y23)</f>
        <v>3.8290997902030854</v>
      </c>
      <c r="AB14">
        <f>_xlfn.CONFIDENCE.T(0.01,AA14, 10)</f>
        <v>3.9351207982926923</v>
      </c>
    </row>
    <row r="15" spans="1:28" x14ac:dyDescent="0.25">
      <c r="A15">
        <v>2</v>
      </c>
      <c r="B15" s="9"/>
      <c r="C15" s="9"/>
      <c r="D15">
        <v>83.165499999999994</v>
      </c>
      <c r="H15">
        <v>2</v>
      </c>
      <c r="I15" s="9"/>
      <c r="J15" s="9"/>
      <c r="K15">
        <v>81.408699999999996</v>
      </c>
      <c r="O15">
        <v>2</v>
      </c>
      <c r="P15" s="9"/>
      <c r="Q15" s="9"/>
      <c r="R15">
        <v>78.810199999999995</v>
      </c>
      <c r="V15">
        <v>2</v>
      </c>
      <c r="W15" s="9"/>
      <c r="X15" s="9"/>
      <c r="Y15">
        <v>78.825599999999994</v>
      </c>
    </row>
    <row r="16" spans="1:28" x14ac:dyDescent="0.25">
      <c r="A16">
        <v>3</v>
      </c>
      <c r="B16" s="9"/>
      <c r="C16" s="9"/>
      <c r="D16">
        <v>83.634500000000003</v>
      </c>
      <c r="H16">
        <v>3</v>
      </c>
      <c r="I16" s="9"/>
      <c r="J16" s="9"/>
      <c r="K16">
        <v>86.035499999999999</v>
      </c>
      <c r="O16">
        <v>3</v>
      </c>
      <c r="P16" s="9"/>
      <c r="Q16" s="9"/>
      <c r="R16">
        <v>78.826400000000007</v>
      </c>
      <c r="V16">
        <v>3</v>
      </c>
      <c r="W16" s="9"/>
      <c r="X16" s="9"/>
      <c r="Y16">
        <v>78.919200000000004</v>
      </c>
    </row>
    <row r="17" spans="1:24" x14ac:dyDescent="0.25">
      <c r="A17">
        <v>4</v>
      </c>
      <c r="B17" s="9"/>
      <c r="C17" s="9"/>
      <c r="H17">
        <v>4</v>
      </c>
      <c r="I17" s="9"/>
      <c r="J17" s="9"/>
      <c r="K17">
        <v>79.152100000000004</v>
      </c>
      <c r="O17">
        <v>4</v>
      </c>
      <c r="P17" s="9"/>
      <c r="Q17" s="9"/>
      <c r="V17">
        <v>4</v>
      </c>
      <c r="W17" s="9"/>
      <c r="X17" s="9"/>
    </row>
    <row r="18" spans="1:24" x14ac:dyDescent="0.25">
      <c r="A18">
        <v>5</v>
      </c>
      <c r="B18" s="9"/>
      <c r="C18" s="9"/>
      <c r="H18">
        <v>5</v>
      </c>
      <c r="I18" s="9"/>
      <c r="J18" s="9"/>
      <c r="O18">
        <v>5</v>
      </c>
      <c r="P18" s="9"/>
      <c r="Q18" s="9"/>
      <c r="V18">
        <v>5</v>
      </c>
      <c r="W18" s="9"/>
      <c r="X18" s="9"/>
    </row>
    <row r="19" spans="1:24" x14ac:dyDescent="0.25">
      <c r="A19">
        <v>6</v>
      </c>
      <c r="B19" s="9"/>
      <c r="C19" s="9"/>
      <c r="H19">
        <v>6</v>
      </c>
      <c r="I19" s="9"/>
      <c r="J19" s="9"/>
      <c r="O19">
        <v>6</v>
      </c>
      <c r="P19" s="9"/>
      <c r="Q19" s="9"/>
      <c r="V19">
        <v>6</v>
      </c>
      <c r="W19" s="9"/>
      <c r="X19" s="9"/>
    </row>
    <row r="20" spans="1:24" x14ac:dyDescent="0.25">
      <c r="A20">
        <v>7</v>
      </c>
      <c r="B20" s="9"/>
      <c r="C20" s="9"/>
      <c r="H20">
        <v>7</v>
      </c>
      <c r="I20" s="9"/>
      <c r="J20" s="9"/>
      <c r="O20">
        <v>7</v>
      </c>
      <c r="P20" s="9"/>
      <c r="Q20" s="9"/>
      <c r="V20">
        <v>7</v>
      </c>
      <c r="W20" s="9"/>
      <c r="X20" s="9"/>
    </row>
    <row r="21" spans="1:24" x14ac:dyDescent="0.25">
      <c r="A21">
        <v>8</v>
      </c>
      <c r="B21" s="9"/>
      <c r="C21" s="9"/>
      <c r="H21">
        <v>8</v>
      </c>
      <c r="I21" s="9"/>
      <c r="J21" s="9"/>
      <c r="O21">
        <v>8</v>
      </c>
      <c r="P21" s="9"/>
      <c r="Q21" s="9"/>
      <c r="V21">
        <v>8</v>
      </c>
      <c r="W21" s="9"/>
      <c r="X21" s="9"/>
    </row>
    <row r="22" spans="1:24" x14ac:dyDescent="0.25">
      <c r="A22">
        <v>9</v>
      </c>
      <c r="B22" s="9"/>
      <c r="C22" s="9"/>
      <c r="H22">
        <v>9</v>
      </c>
      <c r="I22" s="9"/>
      <c r="J22" s="9"/>
      <c r="O22">
        <v>9</v>
      </c>
      <c r="P22" s="9"/>
      <c r="Q22" s="9"/>
      <c r="V22">
        <v>9</v>
      </c>
      <c r="W22" s="9"/>
      <c r="X22" s="9"/>
    </row>
    <row r="23" spans="1:24" x14ac:dyDescent="0.25">
      <c r="A23">
        <v>10</v>
      </c>
      <c r="B23" s="9"/>
      <c r="C23" s="9"/>
      <c r="H23">
        <v>10</v>
      </c>
      <c r="I23" s="9"/>
      <c r="J23" s="9"/>
      <c r="O23">
        <v>10</v>
      </c>
      <c r="P23" s="9"/>
      <c r="Q23" s="9"/>
      <c r="V23">
        <v>10</v>
      </c>
      <c r="W23" s="9"/>
      <c r="X23" s="9"/>
    </row>
    <row r="24" spans="1:24" x14ac:dyDescent="0.25">
      <c r="A24">
        <v>1</v>
      </c>
      <c r="B24" s="9">
        <v>16</v>
      </c>
      <c r="C24" s="9">
        <v>25</v>
      </c>
      <c r="D24">
        <v>79.515699999999995</v>
      </c>
      <c r="E24">
        <f>AVERAGE(D24:D33)</f>
        <v>79.561066666666662</v>
      </c>
      <c r="F24">
        <f>STDEV(D24:D33)</f>
        <v>0.12650558617441754</v>
      </c>
      <c r="G24">
        <f>_xlfn.CONFIDENCE.T(0.01,F24, 10)</f>
        <v>0.13000830235055225</v>
      </c>
      <c r="H24">
        <v>1</v>
      </c>
      <c r="I24" s="9">
        <v>16</v>
      </c>
      <c r="J24" s="9">
        <v>100</v>
      </c>
      <c r="K24">
        <v>79.099100000000007</v>
      </c>
      <c r="L24">
        <f>AVERAGE(K24:K33)</f>
        <v>78.991233333333341</v>
      </c>
      <c r="M24">
        <f>STDEV(K24:K33)</f>
        <v>0.1080504666039651</v>
      </c>
      <c r="N24">
        <f>_xlfn.CONFIDENCE.T(0.01,M24, 10)</f>
        <v>0.11104219312496476</v>
      </c>
      <c r="O24">
        <v>1</v>
      </c>
      <c r="P24" s="9">
        <v>16</v>
      </c>
      <c r="Q24" s="9">
        <v>250</v>
      </c>
      <c r="R24">
        <v>78.794700000000006</v>
      </c>
      <c r="S24">
        <f>AVERAGE(R24:R33)</f>
        <v>81.105266666666679</v>
      </c>
      <c r="T24">
        <f>STDEV(R24:R33)</f>
        <v>3.8129951223851988</v>
      </c>
      <c r="U24">
        <f>_xlfn.CONFIDENCE.T(0.01,T24, 10)</f>
        <v>3.9185702206760147</v>
      </c>
    </row>
    <row r="25" spans="1:24" x14ac:dyDescent="0.25">
      <c r="A25">
        <v>2</v>
      </c>
      <c r="B25" s="9"/>
      <c r="C25" s="9"/>
      <c r="D25">
        <v>79.703999999999994</v>
      </c>
      <c r="H25">
        <v>2</v>
      </c>
      <c r="I25" s="9"/>
      <c r="J25" s="9"/>
      <c r="K25">
        <v>78.882999999999996</v>
      </c>
      <c r="O25">
        <v>2</v>
      </c>
      <c r="P25" s="9"/>
      <c r="Q25" s="9"/>
      <c r="R25">
        <v>79.014799999999994</v>
      </c>
    </row>
    <row r="26" spans="1:24" x14ac:dyDescent="0.25">
      <c r="A26">
        <v>3</v>
      </c>
      <c r="B26" s="9"/>
      <c r="C26" s="9"/>
      <c r="D26">
        <v>79.463499999999996</v>
      </c>
      <c r="H26">
        <v>3</v>
      </c>
      <c r="I26" s="9"/>
      <c r="J26" s="9"/>
      <c r="K26">
        <v>78.991600000000005</v>
      </c>
      <c r="O26">
        <v>3</v>
      </c>
      <c r="P26" s="9"/>
      <c r="Q26" s="9"/>
      <c r="R26">
        <v>85.506299999999996</v>
      </c>
    </row>
    <row r="27" spans="1:24" x14ac:dyDescent="0.25">
      <c r="A27">
        <v>4</v>
      </c>
      <c r="B27" s="9"/>
      <c r="C27" s="9"/>
      <c r="H27">
        <v>4</v>
      </c>
      <c r="I27" s="9"/>
      <c r="J27" s="9"/>
      <c r="O27">
        <v>4</v>
      </c>
      <c r="P27" s="9"/>
      <c r="Q27" s="9"/>
    </row>
    <row r="28" spans="1:24" x14ac:dyDescent="0.25">
      <c r="A28">
        <v>5</v>
      </c>
      <c r="B28" s="9"/>
      <c r="C28" s="9"/>
      <c r="H28">
        <v>5</v>
      </c>
      <c r="I28" s="9"/>
      <c r="J28" s="9"/>
      <c r="O28">
        <v>5</v>
      </c>
      <c r="P28" s="9"/>
      <c r="Q28" s="9"/>
    </row>
    <row r="29" spans="1:24" x14ac:dyDescent="0.25">
      <c r="A29">
        <v>6</v>
      </c>
      <c r="B29" s="9"/>
      <c r="C29" s="9"/>
      <c r="H29">
        <v>6</v>
      </c>
      <c r="I29" s="9"/>
      <c r="J29" s="9"/>
      <c r="O29">
        <v>6</v>
      </c>
      <c r="P29" s="9"/>
      <c r="Q29" s="9"/>
    </row>
    <row r="30" spans="1:24" x14ac:dyDescent="0.25">
      <c r="A30">
        <v>7</v>
      </c>
      <c r="B30" s="9"/>
      <c r="C30" s="9"/>
      <c r="H30">
        <v>7</v>
      </c>
      <c r="I30" s="9"/>
      <c r="J30" s="9"/>
      <c r="O30">
        <v>7</v>
      </c>
      <c r="P30" s="9"/>
      <c r="Q30" s="9"/>
    </row>
    <row r="31" spans="1:24" x14ac:dyDescent="0.25">
      <c r="A31">
        <v>8</v>
      </c>
      <c r="B31" s="9"/>
      <c r="C31" s="9"/>
      <c r="H31">
        <v>8</v>
      </c>
      <c r="I31" s="9"/>
      <c r="J31" s="9"/>
      <c r="O31">
        <v>8</v>
      </c>
      <c r="P31" s="9"/>
      <c r="Q31" s="9"/>
    </row>
    <row r="32" spans="1:24" x14ac:dyDescent="0.25">
      <c r="A32">
        <v>9</v>
      </c>
      <c r="B32" s="9"/>
      <c r="C32" s="9"/>
      <c r="H32">
        <v>9</v>
      </c>
      <c r="I32" s="9"/>
      <c r="J32" s="9"/>
      <c r="O32">
        <v>9</v>
      </c>
      <c r="P32" s="9"/>
      <c r="Q32" s="9"/>
    </row>
    <row r="33" spans="1:21" x14ac:dyDescent="0.25">
      <c r="A33">
        <v>10</v>
      </c>
      <c r="B33" s="9"/>
      <c r="C33" s="9"/>
      <c r="H33">
        <v>10</v>
      </c>
      <c r="I33" s="9"/>
      <c r="J33" s="9"/>
      <c r="O33">
        <v>10</v>
      </c>
      <c r="P33" s="9"/>
      <c r="Q33" s="9"/>
    </row>
    <row r="34" spans="1:21" x14ac:dyDescent="0.25">
      <c r="A34" s="1">
        <v>1</v>
      </c>
      <c r="B34" s="7">
        <v>32</v>
      </c>
      <c r="C34" s="9">
        <v>25</v>
      </c>
      <c r="D34">
        <v>79.3613</v>
      </c>
      <c r="E34">
        <f>AVERAGE(D34:D43)</f>
        <v>79.21820000000001</v>
      </c>
      <c r="F34">
        <f>STDEV(D34:D43)</f>
        <v>0.12547641212594526</v>
      </c>
      <c r="G34">
        <f>_xlfn.CONFIDENCE.T(0.01,F34, 10)</f>
        <v>0.12895063229098153</v>
      </c>
      <c r="H34" s="1">
        <v>1</v>
      </c>
      <c r="I34" s="7">
        <v>32</v>
      </c>
      <c r="J34" s="9">
        <v>100</v>
      </c>
      <c r="K34">
        <v>79.030900000000003</v>
      </c>
      <c r="L34">
        <f>AVERAGE(K34:K43)</f>
        <v>79.320433333333327</v>
      </c>
      <c r="M34">
        <f>STDEV(K34:K43)</f>
        <v>0.49104480786719512</v>
      </c>
      <c r="N34">
        <f>_xlfn.CONFIDENCE.T(0.01,M34, 10)</f>
        <v>0.50464097103861416</v>
      </c>
      <c r="O34" s="1">
        <v>1</v>
      </c>
      <c r="P34" s="7">
        <v>32</v>
      </c>
      <c r="Q34" s="9">
        <v>250</v>
      </c>
      <c r="R34">
        <v>79.026600000000002</v>
      </c>
      <c r="S34">
        <f>AVERAGE(R34:R43)</f>
        <v>79.490633333333335</v>
      </c>
      <c r="T34">
        <f>STDEV(R34:R43)</f>
        <v>0.40569954810590209</v>
      </c>
      <c r="U34">
        <f>_xlfn.CONFIDENCE.T(0.01,T34, 10)</f>
        <v>0.41693265181913919</v>
      </c>
    </row>
    <row r="35" spans="1:21" x14ac:dyDescent="0.25">
      <c r="A35" s="1">
        <v>2</v>
      </c>
      <c r="B35" s="7"/>
      <c r="C35" s="9"/>
      <c r="D35">
        <v>79.166300000000007</v>
      </c>
      <c r="H35" s="1">
        <v>2</v>
      </c>
      <c r="I35" s="7"/>
      <c r="J35" s="9"/>
      <c r="K35">
        <v>79.043000000000006</v>
      </c>
      <c r="O35" s="1">
        <v>2</v>
      </c>
      <c r="P35" s="7"/>
      <c r="Q35" s="9"/>
      <c r="R35">
        <v>79.667000000000002</v>
      </c>
    </row>
    <row r="36" spans="1:21" x14ac:dyDescent="0.25">
      <c r="A36" s="1">
        <v>3</v>
      </c>
      <c r="B36" s="7"/>
      <c r="C36" s="9"/>
      <c r="D36">
        <v>79.126999999999995</v>
      </c>
      <c r="H36" s="1">
        <v>3</v>
      </c>
      <c r="I36" s="7"/>
      <c r="J36" s="9"/>
      <c r="K36">
        <v>79.8874</v>
      </c>
      <c r="O36" s="1">
        <v>3</v>
      </c>
      <c r="P36" s="7"/>
      <c r="Q36" s="9"/>
      <c r="R36">
        <v>79.778300000000002</v>
      </c>
    </row>
    <row r="37" spans="1:21" x14ac:dyDescent="0.25">
      <c r="A37" s="1">
        <v>4</v>
      </c>
      <c r="B37" s="7"/>
      <c r="C37" s="9"/>
      <c r="H37" s="1">
        <v>4</v>
      </c>
      <c r="I37" s="7"/>
      <c r="J37" s="9"/>
      <c r="O37" s="1">
        <v>4</v>
      </c>
      <c r="P37" s="7"/>
      <c r="Q37" s="9"/>
    </row>
    <row r="38" spans="1:21" x14ac:dyDescent="0.25">
      <c r="A38" s="1">
        <v>5</v>
      </c>
      <c r="B38" s="7"/>
      <c r="C38" s="9"/>
      <c r="H38" s="1">
        <v>5</v>
      </c>
      <c r="I38" s="7"/>
      <c r="J38" s="9"/>
      <c r="O38" s="1">
        <v>5</v>
      </c>
      <c r="P38" s="7"/>
      <c r="Q38" s="9"/>
    </row>
    <row r="39" spans="1:21" x14ac:dyDescent="0.25">
      <c r="A39" s="1">
        <v>6</v>
      </c>
      <c r="B39" s="7"/>
      <c r="C39" s="9"/>
      <c r="H39" s="1">
        <v>6</v>
      </c>
      <c r="I39" s="7"/>
      <c r="J39" s="9"/>
      <c r="O39" s="1">
        <v>6</v>
      </c>
      <c r="P39" s="7"/>
      <c r="Q39" s="9"/>
    </row>
    <row r="40" spans="1:21" x14ac:dyDescent="0.25">
      <c r="A40" s="1">
        <v>7</v>
      </c>
      <c r="B40" s="7"/>
      <c r="C40" s="9"/>
      <c r="H40" s="1">
        <v>7</v>
      </c>
      <c r="I40" s="7"/>
      <c r="J40" s="9"/>
      <c r="O40" s="1">
        <v>7</v>
      </c>
      <c r="P40" s="7"/>
      <c r="Q40" s="9"/>
    </row>
    <row r="41" spans="1:21" x14ac:dyDescent="0.25">
      <c r="A41" s="1">
        <v>8</v>
      </c>
      <c r="B41" s="7"/>
      <c r="C41" s="9"/>
      <c r="H41" s="1">
        <v>8</v>
      </c>
      <c r="I41" s="7"/>
      <c r="J41" s="9"/>
      <c r="O41" s="1">
        <v>8</v>
      </c>
      <c r="P41" s="7"/>
      <c r="Q41" s="9"/>
    </row>
    <row r="42" spans="1:21" x14ac:dyDescent="0.25">
      <c r="A42" s="1">
        <v>9</v>
      </c>
      <c r="B42" s="7"/>
      <c r="C42" s="9"/>
      <c r="H42" s="1">
        <v>9</v>
      </c>
      <c r="I42" s="7"/>
      <c r="J42" s="9"/>
      <c r="O42" s="1">
        <v>9</v>
      </c>
      <c r="P42" s="7"/>
      <c r="Q42" s="9"/>
    </row>
    <row r="43" spans="1:21" x14ac:dyDescent="0.25">
      <c r="A43" s="1">
        <v>10</v>
      </c>
      <c r="B43" s="7"/>
      <c r="C43" s="9"/>
      <c r="H43" s="1">
        <v>10</v>
      </c>
      <c r="I43" s="7"/>
      <c r="J43" s="9"/>
      <c r="O43" s="1">
        <v>10</v>
      </c>
      <c r="P43" s="7"/>
      <c r="Q43" s="9"/>
    </row>
    <row r="44" spans="1:21" x14ac:dyDescent="0.25">
      <c r="A44" s="1"/>
      <c r="B44" s="7"/>
    </row>
    <row r="45" spans="1:21" x14ac:dyDescent="0.25">
      <c r="A45" s="1"/>
      <c r="B45" s="7"/>
    </row>
    <row r="46" spans="1:21" x14ac:dyDescent="0.25">
      <c r="A46" s="1"/>
      <c r="B46" s="7"/>
    </row>
    <row r="47" spans="1:21" x14ac:dyDescent="0.25">
      <c r="A47" s="1"/>
      <c r="B47" s="7"/>
    </row>
    <row r="48" spans="1:21" x14ac:dyDescent="0.25">
      <c r="A48" s="1"/>
      <c r="B48" s="7"/>
    </row>
    <row r="49" spans="1:2" x14ac:dyDescent="0.25">
      <c r="A49" s="1"/>
      <c r="B49" s="7"/>
    </row>
    <row r="50" spans="1:2" x14ac:dyDescent="0.25">
      <c r="A50" s="1"/>
      <c r="B50" s="7"/>
    </row>
    <row r="51" spans="1:2" x14ac:dyDescent="0.25">
      <c r="A51" s="1"/>
      <c r="B51" s="7"/>
    </row>
    <row r="52" spans="1:2" x14ac:dyDescent="0.25">
      <c r="A52" s="1"/>
      <c r="B52" s="7"/>
    </row>
    <row r="53" spans="1:2" x14ac:dyDescent="0.25">
      <c r="A53" s="1"/>
      <c r="B53" s="7"/>
    </row>
  </sheetData>
  <mergeCells count="29">
    <mergeCell ref="A1:C1"/>
    <mergeCell ref="A2:C2"/>
    <mergeCell ref="B4:B13"/>
    <mergeCell ref="C4:C13"/>
    <mergeCell ref="I4:I13"/>
    <mergeCell ref="P4:P13"/>
    <mergeCell ref="Q4:Q13"/>
    <mergeCell ref="B14:B23"/>
    <mergeCell ref="C14:C23"/>
    <mergeCell ref="I14:I23"/>
    <mergeCell ref="J14:J23"/>
    <mergeCell ref="P14:P23"/>
    <mergeCell ref="Q14:Q23"/>
    <mergeCell ref="J4:J13"/>
    <mergeCell ref="B44:B53"/>
    <mergeCell ref="W14:W23"/>
    <mergeCell ref="X14:X23"/>
    <mergeCell ref="B34:B43"/>
    <mergeCell ref="C34:C43"/>
    <mergeCell ref="I34:I43"/>
    <mergeCell ref="J34:J43"/>
    <mergeCell ref="P34:P43"/>
    <mergeCell ref="Q34:Q43"/>
    <mergeCell ref="B24:B33"/>
    <mergeCell ref="C24:C33"/>
    <mergeCell ref="I24:I33"/>
    <mergeCell ref="J24:J33"/>
    <mergeCell ref="P24:P33"/>
    <mergeCell ref="Q24:Q3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A10" workbookViewId="0">
      <selection activeCell="O32" sqref="O32"/>
    </sheetView>
  </sheetViews>
  <sheetFormatPr defaultColWidth="11" defaultRowHeight="15.75" x14ac:dyDescent="0.25"/>
  <sheetData>
    <row r="1" spans="1:21" x14ac:dyDescent="0.25">
      <c r="A1" s="10" t="s">
        <v>3</v>
      </c>
      <c r="B1" s="10"/>
      <c r="C1" s="10"/>
    </row>
    <row r="2" spans="1:21" x14ac:dyDescent="0.25">
      <c r="A2" s="10" t="s">
        <v>19</v>
      </c>
      <c r="B2" s="10"/>
      <c r="C2" s="10"/>
    </row>
    <row r="3" spans="1:21" x14ac:dyDescent="0.25">
      <c r="A3" t="s">
        <v>0</v>
      </c>
      <c r="B3" t="s">
        <v>17</v>
      </c>
      <c r="C3" t="s">
        <v>18</v>
      </c>
      <c r="D3" t="s">
        <v>2</v>
      </c>
      <c r="E3" t="s">
        <v>5</v>
      </c>
      <c r="F3" t="s">
        <v>6</v>
      </c>
      <c r="G3" t="s">
        <v>4</v>
      </c>
      <c r="H3" t="s">
        <v>0</v>
      </c>
      <c r="I3" t="s">
        <v>17</v>
      </c>
      <c r="J3" t="s">
        <v>18</v>
      </c>
      <c r="K3" t="s">
        <v>2</v>
      </c>
      <c r="L3" t="s">
        <v>5</v>
      </c>
      <c r="M3" t="s">
        <v>6</v>
      </c>
      <c r="N3" t="s">
        <v>4</v>
      </c>
      <c r="O3" t="s">
        <v>0</v>
      </c>
      <c r="P3" t="s">
        <v>17</v>
      </c>
      <c r="Q3" t="s">
        <v>18</v>
      </c>
      <c r="R3" t="s">
        <v>2</v>
      </c>
      <c r="S3" t="s">
        <v>5</v>
      </c>
      <c r="T3" t="s">
        <v>6</v>
      </c>
      <c r="U3" t="s">
        <v>4</v>
      </c>
    </row>
    <row r="4" spans="1:21" x14ac:dyDescent="0.25">
      <c r="A4">
        <v>1</v>
      </c>
      <c r="B4" s="9">
        <v>4</v>
      </c>
      <c r="C4" s="9">
        <v>25</v>
      </c>
      <c r="D4">
        <v>41.889400000000002</v>
      </c>
      <c r="E4">
        <f>AVERAGE(D4:D13)</f>
        <v>42.400100000000002</v>
      </c>
      <c r="F4">
        <f>STDEV(D4:D13)</f>
        <v>2.3759772031734649</v>
      </c>
      <c r="G4" s="2">
        <f>_xlfn.CONFIDENCE.T(0.01,F4, 10)</f>
        <v>2.4417638141473761</v>
      </c>
      <c r="H4">
        <v>1</v>
      </c>
      <c r="I4" s="9">
        <v>4</v>
      </c>
      <c r="J4" s="9">
        <v>100</v>
      </c>
      <c r="K4">
        <v>38.997700000000002</v>
      </c>
      <c r="L4">
        <f>AVERAGE(K4:K13)</f>
        <v>41.140933333333336</v>
      </c>
      <c r="M4">
        <f>STDEV(K4:K13)</f>
        <v>3.9135052655302909</v>
      </c>
      <c r="N4" s="2">
        <f>_xlfn.CONFIDENCE.T(0.01,M4, 10)</f>
        <v>4.0218633121074738</v>
      </c>
      <c r="O4">
        <v>1</v>
      </c>
      <c r="P4" s="9">
        <v>4</v>
      </c>
      <c r="Q4" s="9">
        <v>250</v>
      </c>
      <c r="R4">
        <v>38.668199999999999</v>
      </c>
      <c r="S4">
        <f>AVERAGE(R4:R13)</f>
        <v>44.362380000000002</v>
      </c>
      <c r="T4">
        <f>STDEV(R4:R13)</f>
        <v>6.0562273332496437</v>
      </c>
      <c r="U4" s="2">
        <f>_xlfn.CONFIDENCE.T(0.01,T4, 10)</f>
        <v>6.2239135682059041</v>
      </c>
    </row>
    <row r="5" spans="1:21" x14ac:dyDescent="0.25">
      <c r="A5">
        <v>2</v>
      </c>
      <c r="B5" s="9"/>
      <c r="C5" s="9"/>
      <c r="D5">
        <v>44.989899999999999</v>
      </c>
      <c r="H5">
        <v>2</v>
      </c>
      <c r="I5" s="9"/>
      <c r="J5" s="9"/>
      <c r="K5">
        <v>38.767200000000003</v>
      </c>
      <c r="O5">
        <v>2</v>
      </c>
      <c r="P5" s="9"/>
      <c r="Q5" s="9"/>
      <c r="R5">
        <v>53.300400000000003</v>
      </c>
    </row>
    <row r="6" spans="1:21" x14ac:dyDescent="0.25">
      <c r="A6">
        <v>3</v>
      </c>
      <c r="B6" s="9"/>
      <c r="C6" s="9"/>
      <c r="D6">
        <v>40.320999999999998</v>
      </c>
      <c r="H6">
        <v>3</v>
      </c>
      <c r="I6" s="9"/>
      <c r="J6" s="9"/>
      <c r="K6">
        <v>45.657899999999998</v>
      </c>
      <c r="O6">
        <v>3</v>
      </c>
      <c r="P6" s="9"/>
      <c r="Q6" s="9"/>
      <c r="R6">
        <v>39.394500000000001</v>
      </c>
    </row>
    <row r="7" spans="1:21" x14ac:dyDescent="0.25">
      <c r="A7">
        <v>4</v>
      </c>
      <c r="B7" s="9"/>
      <c r="C7" s="9"/>
      <c r="H7">
        <v>4</v>
      </c>
      <c r="I7" s="9"/>
      <c r="J7" s="9"/>
      <c r="O7">
        <v>4</v>
      </c>
      <c r="P7" s="9"/>
      <c r="Q7" s="9"/>
      <c r="R7">
        <v>47.253399999999999</v>
      </c>
    </row>
    <row r="8" spans="1:21" x14ac:dyDescent="0.25">
      <c r="A8">
        <v>5</v>
      </c>
      <c r="B8" s="9"/>
      <c r="C8" s="9"/>
      <c r="H8">
        <v>5</v>
      </c>
      <c r="I8" s="9"/>
      <c r="J8" s="9"/>
      <c r="O8">
        <v>5</v>
      </c>
      <c r="P8" s="9"/>
      <c r="Q8" s="9"/>
      <c r="R8">
        <v>43.195399999999999</v>
      </c>
    </row>
    <row r="9" spans="1:21" x14ac:dyDescent="0.25">
      <c r="A9">
        <v>6</v>
      </c>
      <c r="B9" s="9"/>
      <c r="C9" s="9"/>
      <c r="H9">
        <v>6</v>
      </c>
      <c r="I9" s="9"/>
      <c r="J9" s="9"/>
      <c r="O9">
        <v>6</v>
      </c>
      <c r="P9" s="9"/>
      <c r="Q9" s="9"/>
    </row>
    <row r="10" spans="1:21" x14ac:dyDescent="0.25">
      <c r="A10">
        <v>7</v>
      </c>
      <c r="B10" s="9"/>
      <c r="C10" s="9"/>
      <c r="H10">
        <v>7</v>
      </c>
      <c r="I10" s="9"/>
      <c r="J10" s="9"/>
      <c r="O10">
        <v>7</v>
      </c>
      <c r="P10" s="9"/>
      <c r="Q10" s="9"/>
    </row>
    <row r="11" spans="1:21" x14ac:dyDescent="0.25">
      <c r="A11">
        <v>8</v>
      </c>
      <c r="B11" s="9"/>
      <c r="C11" s="9"/>
      <c r="H11">
        <v>8</v>
      </c>
      <c r="I11" s="9"/>
      <c r="J11" s="9"/>
      <c r="O11">
        <v>8</v>
      </c>
      <c r="P11" s="9"/>
      <c r="Q11" s="9"/>
    </row>
    <row r="12" spans="1:21" x14ac:dyDescent="0.25">
      <c r="A12">
        <v>9</v>
      </c>
      <c r="B12" s="9"/>
      <c r="C12" s="9"/>
      <c r="H12">
        <v>9</v>
      </c>
      <c r="I12" s="9"/>
      <c r="J12" s="9"/>
      <c r="O12">
        <v>9</v>
      </c>
      <c r="P12" s="9"/>
      <c r="Q12" s="9"/>
    </row>
    <row r="13" spans="1:21" x14ac:dyDescent="0.25">
      <c r="A13">
        <v>10</v>
      </c>
      <c r="B13" s="9"/>
      <c r="C13" s="9"/>
      <c r="H13">
        <v>10</v>
      </c>
      <c r="I13" s="9"/>
      <c r="J13" s="9"/>
      <c r="O13">
        <v>10</v>
      </c>
      <c r="P13" s="9"/>
      <c r="Q13" s="9"/>
    </row>
    <row r="14" spans="1:21" x14ac:dyDescent="0.25">
      <c r="A14">
        <v>1</v>
      </c>
      <c r="B14" s="9">
        <v>8</v>
      </c>
      <c r="C14" s="9">
        <v>25</v>
      </c>
      <c r="D14">
        <v>18.010400000000001</v>
      </c>
      <c r="E14">
        <f>AVERAGE(D14:D23)</f>
        <v>17.991299999999999</v>
      </c>
      <c r="F14">
        <f>STDEV(D14:D23)</f>
        <v>0.13040333584690289</v>
      </c>
      <c r="G14">
        <f>_xlfn.CONFIDENCE.T(0.01,F14, 10)</f>
        <v>0.13401397382507974</v>
      </c>
      <c r="H14">
        <v>1</v>
      </c>
      <c r="I14" s="9">
        <v>8</v>
      </c>
      <c r="J14" s="9">
        <v>100</v>
      </c>
      <c r="K14">
        <v>16.6325</v>
      </c>
      <c r="L14">
        <f>AVERAGE(K14:K23)</f>
        <v>17.323666666666668</v>
      </c>
      <c r="M14">
        <f>STDEV(K14:K23)</f>
        <v>0.90235585183082467</v>
      </c>
      <c r="N14">
        <f>_xlfn.CONFIDENCE.T(0.01,M14, 10)</f>
        <v>0.92734049112161365</v>
      </c>
      <c r="O14">
        <v>1</v>
      </c>
      <c r="P14" s="9">
        <v>8</v>
      </c>
      <c r="Q14" s="9">
        <v>250</v>
      </c>
      <c r="R14">
        <v>18.372299999999999</v>
      </c>
      <c r="S14">
        <f>AVERAGE(R14:R23)</f>
        <v>18.553266666666666</v>
      </c>
      <c r="T14">
        <f>STDEV(R14:R23)</f>
        <v>0.185827132930941</v>
      </c>
      <c r="U14">
        <f>_xlfn.CONFIDENCE.T(0.01,T14, 10)</f>
        <v>0.19097235792981596</v>
      </c>
    </row>
    <row r="15" spans="1:21" x14ac:dyDescent="0.25">
      <c r="A15">
        <v>2</v>
      </c>
      <c r="B15" s="9"/>
      <c r="C15" s="9"/>
      <c r="D15">
        <v>18.1111</v>
      </c>
      <c r="H15">
        <v>2</v>
      </c>
      <c r="I15" s="9"/>
      <c r="J15" s="9"/>
      <c r="K15">
        <v>18.3445</v>
      </c>
      <c r="O15">
        <v>2</v>
      </c>
      <c r="P15" s="9"/>
      <c r="Q15" s="9"/>
      <c r="R15">
        <v>18.743600000000001</v>
      </c>
    </row>
    <row r="16" spans="1:21" x14ac:dyDescent="0.25">
      <c r="A16">
        <v>3</v>
      </c>
      <c r="B16" s="9"/>
      <c r="C16" s="9"/>
      <c r="D16">
        <v>17.852399999999999</v>
      </c>
      <c r="H16">
        <v>3</v>
      </c>
      <c r="I16" s="9"/>
      <c r="J16" s="9"/>
      <c r="K16">
        <v>16.994</v>
      </c>
      <c r="O16">
        <v>3</v>
      </c>
      <c r="P16" s="9"/>
      <c r="Q16" s="9"/>
      <c r="R16">
        <v>18.543900000000001</v>
      </c>
    </row>
    <row r="17" spans="1:21" x14ac:dyDescent="0.25">
      <c r="A17">
        <v>4</v>
      </c>
      <c r="B17" s="9"/>
      <c r="C17" s="9"/>
      <c r="H17">
        <v>4</v>
      </c>
      <c r="I17" s="9"/>
      <c r="J17" s="9"/>
      <c r="O17">
        <v>4</v>
      </c>
      <c r="P17" s="9"/>
      <c r="Q17" s="9"/>
    </row>
    <row r="18" spans="1:21" x14ac:dyDescent="0.25">
      <c r="A18">
        <v>5</v>
      </c>
      <c r="B18" s="9"/>
      <c r="C18" s="9"/>
      <c r="H18">
        <v>5</v>
      </c>
      <c r="I18" s="9"/>
      <c r="J18" s="9"/>
      <c r="O18">
        <v>5</v>
      </c>
      <c r="P18" s="9"/>
      <c r="Q18" s="9"/>
    </row>
    <row r="19" spans="1:21" x14ac:dyDescent="0.25">
      <c r="A19">
        <v>6</v>
      </c>
      <c r="B19" s="9"/>
      <c r="C19" s="9"/>
      <c r="H19">
        <v>6</v>
      </c>
      <c r="I19" s="9"/>
      <c r="J19" s="9"/>
      <c r="O19">
        <v>6</v>
      </c>
      <c r="P19" s="9"/>
      <c r="Q19" s="9"/>
    </row>
    <row r="20" spans="1:21" x14ac:dyDescent="0.25">
      <c r="A20">
        <v>7</v>
      </c>
      <c r="B20" s="9"/>
      <c r="C20" s="9"/>
      <c r="H20">
        <v>7</v>
      </c>
      <c r="I20" s="9"/>
      <c r="J20" s="9"/>
      <c r="O20">
        <v>7</v>
      </c>
      <c r="P20" s="9"/>
      <c r="Q20" s="9"/>
    </row>
    <row r="21" spans="1:21" x14ac:dyDescent="0.25">
      <c r="A21">
        <v>8</v>
      </c>
      <c r="B21" s="9"/>
      <c r="C21" s="9"/>
      <c r="H21">
        <v>8</v>
      </c>
      <c r="I21" s="9"/>
      <c r="J21" s="9"/>
      <c r="O21">
        <v>8</v>
      </c>
      <c r="P21" s="9"/>
      <c r="Q21" s="9"/>
    </row>
    <row r="22" spans="1:21" x14ac:dyDescent="0.25">
      <c r="A22">
        <v>9</v>
      </c>
      <c r="B22" s="9"/>
      <c r="C22" s="9"/>
      <c r="H22">
        <v>9</v>
      </c>
      <c r="I22" s="9"/>
      <c r="J22" s="9"/>
      <c r="O22">
        <v>9</v>
      </c>
      <c r="P22" s="9"/>
      <c r="Q22" s="9"/>
    </row>
    <row r="23" spans="1:21" x14ac:dyDescent="0.25">
      <c r="A23">
        <v>10</v>
      </c>
      <c r="B23" s="9"/>
      <c r="C23" s="9"/>
      <c r="H23">
        <v>10</v>
      </c>
      <c r="I23" s="9"/>
      <c r="J23" s="9"/>
      <c r="O23">
        <v>10</v>
      </c>
      <c r="P23" s="9"/>
      <c r="Q23" s="9"/>
    </row>
    <row r="24" spans="1:21" x14ac:dyDescent="0.25">
      <c r="A24">
        <v>1</v>
      </c>
      <c r="B24" s="9">
        <v>16</v>
      </c>
      <c r="C24" s="9">
        <v>25</v>
      </c>
      <c r="D24">
        <v>16.6968</v>
      </c>
      <c r="E24">
        <f>AVERAGE(D24:D33)</f>
        <v>16.699733333333331</v>
      </c>
      <c r="F24">
        <f>STDEV(D24:D33)</f>
        <v>1.2363791220064332E-2</v>
      </c>
      <c r="G24">
        <f>_xlfn.CONFIDENCE.T(0.01,F24, 10)</f>
        <v>1.2706122755093648E-2</v>
      </c>
      <c r="H24">
        <v>1</v>
      </c>
      <c r="I24" s="9">
        <v>16</v>
      </c>
      <c r="J24" s="9">
        <v>100</v>
      </c>
      <c r="K24">
        <v>16.813400000000001</v>
      </c>
      <c r="L24">
        <f>AVERAGE(K24:K33)</f>
        <v>16.5825</v>
      </c>
      <c r="M24">
        <f>STDEV(K24:K33)</f>
        <v>0.20086117096143857</v>
      </c>
      <c r="N24">
        <f>_xlfn.CONFIDENCE.T(0.01,M24, 10)</f>
        <v>0.20642266191183795</v>
      </c>
      <c r="O24">
        <v>1</v>
      </c>
      <c r="P24" s="9">
        <v>16</v>
      </c>
      <c r="Q24" s="9">
        <v>250</v>
      </c>
      <c r="R24">
        <v>16.654599999999999</v>
      </c>
      <c r="S24">
        <f>AVERAGE(R24:R33)</f>
        <v>16.579999999999998</v>
      </c>
      <c r="T24">
        <f>STDEV(R24:R33)</f>
        <v>0.11070627805142719</v>
      </c>
      <c r="U24">
        <f>_xlfn.CONFIDENCE.T(0.01,T24, 10)</f>
        <v>0.11377153929922511</v>
      </c>
    </row>
    <row r="25" spans="1:21" x14ac:dyDescent="0.25">
      <c r="A25">
        <v>2</v>
      </c>
      <c r="B25" s="9"/>
      <c r="C25" s="9"/>
      <c r="D25">
        <v>16.6891</v>
      </c>
      <c r="H25">
        <v>2</v>
      </c>
      <c r="I25" s="9"/>
      <c r="J25" s="9"/>
      <c r="K25">
        <v>16.486000000000001</v>
      </c>
      <c r="O25">
        <v>2</v>
      </c>
      <c r="P25" s="9"/>
      <c r="Q25" s="9"/>
      <c r="R25">
        <v>16.6326</v>
      </c>
    </row>
    <row r="26" spans="1:21" x14ac:dyDescent="0.25">
      <c r="A26">
        <v>3</v>
      </c>
      <c r="B26" s="9"/>
      <c r="C26" s="9"/>
      <c r="D26">
        <v>16.7133</v>
      </c>
      <c r="H26">
        <v>3</v>
      </c>
      <c r="I26" s="9"/>
      <c r="J26" s="9"/>
      <c r="K26">
        <v>16.4481</v>
      </c>
      <c r="O26">
        <v>3</v>
      </c>
      <c r="P26" s="9"/>
      <c r="Q26" s="9"/>
      <c r="R26">
        <v>16.4528</v>
      </c>
    </row>
    <row r="27" spans="1:21" x14ac:dyDescent="0.25">
      <c r="A27">
        <v>4</v>
      </c>
      <c r="B27" s="9"/>
      <c r="C27" s="9"/>
      <c r="H27">
        <v>4</v>
      </c>
      <c r="I27" s="9"/>
      <c r="J27" s="9"/>
      <c r="O27">
        <v>4</v>
      </c>
      <c r="P27" s="9"/>
      <c r="Q27" s="9"/>
    </row>
    <row r="28" spans="1:21" x14ac:dyDescent="0.25">
      <c r="A28">
        <v>5</v>
      </c>
      <c r="B28" s="9"/>
      <c r="C28" s="9"/>
      <c r="H28">
        <v>5</v>
      </c>
      <c r="I28" s="9"/>
      <c r="J28" s="9"/>
      <c r="O28">
        <v>5</v>
      </c>
      <c r="P28" s="9"/>
      <c r="Q28" s="9"/>
    </row>
    <row r="29" spans="1:21" x14ac:dyDescent="0.25">
      <c r="A29">
        <v>6</v>
      </c>
      <c r="B29" s="9"/>
      <c r="C29" s="9"/>
      <c r="H29">
        <v>6</v>
      </c>
      <c r="I29" s="9"/>
      <c r="J29" s="9"/>
      <c r="O29">
        <v>6</v>
      </c>
      <c r="P29" s="9"/>
      <c r="Q29" s="9"/>
    </row>
    <row r="30" spans="1:21" x14ac:dyDescent="0.25">
      <c r="A30">
        <v>7</v>
      </c>
      <c r="B30" s="9"/>
      <c r="C30" s="9"/>
      <c r="H30">
        <v>7</v>
      </c>
      <c r="I30" s="9"/>
      <c r="J30" s="9"/>
      <c r="O30">
        <v>7</v>
      </c>
      <c r="P30" s="9"/>
      <c r="Q30" s="9"/>
    </row>
    <row r="31" spans="1:21" x14ac:dyDescent="0.25">
      <c r="A31">
        <v>8</v>
      </c>
      <c r="B31" s="9"/>
      <c r="C31" s="9"/>
      <c r="H31">
        <v>8</v>
      </c>
      <c r="I31" s="9"/>
      <c r="J31" s="9"/>
      <c r="O31">
        <v>8</v>
      </c>
      <c r="P31" s="9"/>
      <c r="Q31" s="9"/>
    </row>
    <row r="32" spans="1:21" x14ac:dyDescent="0.25">
      <c r="A32">
        <v>9</v>
      </c>
      <c r="B32" s="9"/>
      <c r="C32" s="9"/>
      <c r="H32">
        <v>9</v>
      </c>
      <c r="I32" s="9"/>
      <c r="J32" s="9"/>
      <c r="O32">
        <v>9</v>
      </c>
      <c r="P32" s="9"/>
      <c r="Q32" s="9"/>
    </row>
    <row r="33" spans="1:21" x14ac:dyDescent="0.25">
      <c r="A33">
        <v>10</v>
      </c>
      <c r="B33" s="9"/>
      <c r="C33" s="9"/>
      <c r="H33">
        <v>10</v>
      </c>
      <c r="I33" s="9"/>
      <c r="J33" s="9"/>
      <c r="O33">
        <v>10</v>
      </c>
      <c r="P33" s="9"/>
      <c r="Q33" s="9"/>
    </row>
    <row r="34" spans="1:21" x14ac:dyDescent="0.25">
      <c r="A34" s="1">
        <v>1</v>
      </c>
      <c r="B34" s="7">
        <v>32</v>
      </c>
      <c r="C34" s="9">
        <v>25</v>
      </c>
      <c r="D34">
        <v>16.532900000000001</v>
      </c>
      <c r="E34">
        <f>AVERAGE(D34:D43)</f>
        <v>16.573933333333333</v>
      </c>
      <c r="F34">
        <f>STDEV(D34:D43)</f>
        <v>3.6190099935385724E-2</v>
      </c>
      <c r="G34">
        <f>_xlfn.CONFIDENCE.T(0.01,F34, 10)</f>
        <v>3.7192139863368306E-2</v>
      </c>
      <c r="H34" s="1">
        <v>1</v>
      </c>
      <c r="I34" s="7">
        <v>32</v>
      </c>
      <c r="J34" s="9">
        <v>100</v>
      </c>
      <c r="K34">
        <v>16.768699999999999</v>
      </c>
      <c r="L34">
        <f>AVERAGE(K34:K43)</f>
        <v>16.781633333333332</v>
      </c>
      <c r="M34">
        <f>STDEV(K34:K43)</f>
        <v>4.3467842519884503E-2</v>
      </c>
      <c r="N34">
        <f>_xlfn.CONFIDENCE.T(0.01,M34, 10)</f>
        <v>4.4671390282005896E-2</v>
      </c>
      <c r="O34" s="1">
        <v>1</v>
      </c>
      <c r="P34" s="7">
        <v>32</v>
      </c>
      <c r="Q34" s="9">
        <v>250</v>
      </c>
      <c r="R34">
        <v>16.3902</v>
      </c>
      <c r="S34">
        <f>AVERAGE(R34:R43)</f>
        <v>16.559799999999999</v>
      </c>
      <c r="T34">
        <f>STDEV(R34:R43)</f>
        <v>0.2110821640973008</v>
      </c>
      <c r="U34">
        <f>_xlfn.CONFIDENCE.T(0.01,T34, 10)</f>
        <v>0.21692665628958832</v>
      </c>
    </row>
    <row r="35" spans="1:21" x14ac:dyDescent="0.25">
      <c r="A35" s="1">
        <v>2</v>
      </c>
      <c r="B35" s="7"/>
      <c r="C35" s="9"/>
      <c r="D35">
        <v>16.587599999999998</v>
      </c>
      <c r="H35" s="1">
        <v>2</v>
      </c>
      <c r="I35" s="7"/>
      <c r="J35" s="9"/>
      <c r="K35">
        <v>16.746099999999998</v>
      </c>
      <c r="O35" s="1">
        <v>2</v>
      </c>
      <c r="P35" s="7"/>
      <c r="Q35" s="9"/>
      <c r="R35">
        <v>16.492999999999999</v>
      </c>
    </row>
    <row r="36" spans="1:21" x14ac:dyDescent="0.25">
      <c r="A36" s="1">
        <v>3</v>
      </c>
      <c r="B36" s="7"/>
      <c r="C36" s="9"/>
      <c r="D36">
        <v>16.601299999999998</v>
      </c>
      <c r="H36" s="1">
        <v>3</v>
      </c>
      <c r="I36" s="7"/>
      <c r="J36" s="9"/>
      <c r="K36">
        <v>16.830100000000002</v>
      </c>
      <c r="O36" s="1">
        <v>3</v>
      </c>
      <c r="P36" s="7"/>
      <c r="Q36" s="9"/>
      <c r="R36">
        <v>16.796199999999999</v>
      </c>
    </row>
    <row r="37" spans="1:21" x14ac:dyDescent="0.25">
      <c r="A37" s="1">
        <v>4</v>
      </c>
      <c r="B37" s="7"/>
      <c r="C37" s="9"/>
      <c r="H37" s="1">
        <v>4</v>
      </c>
      <c r="I37" s="7"/>
      <c r="J37" s="9"/>
      <c r="O37" s="1">
        <v>4</v>
      </c>
      <c r="P37" s="7"/>
      <c r="Q37" s="9"/>
    </row>
    <row r="38" spans="1:21" x14ac:dyDescent="0.25">
      <c r="A38" s="1">
        <v>5</v>
      </c>
      <c r="B38" s="7"/>
      <c r="C38" s="9"/>
      <c r="H38" s="1">
        <v>5</v>
      </c>
      <c r="I38" s="7"/>
      <c r="J38" s="9"/>
      <c r="O38" s="1">
        <v>5</v>
      </c>
      <c r="P38" s="7"/>
      <c r="Q38" s="9"/>
    </row>
    <row r="39" spans="1:21" x14ac:dyDescent="0.25">
      <c r="A39" s="1">
        <v>6</v>
      </c>
      <c r="B39" s="7"/>
      <c r="C39" s="9"/>
      <c r="H39" s="1">
        <v>6</v>
      </c>
      <c r="I39" s="7"/>
      <c r="J39" s="9"/>
      <c r="O39" s="1">
        <v>6</v>
      </c>
      <c r="P39" s="7"/>
      <c r="Q39" s="9"/>
    </row>
    <row r="40" spans="1:21" x14ac:dyDescent="0.25">
      <c r="A40" s="1">
        <v>7</v>
      </c>
      <c r="B40" s="7"/>
      <c r="C40" s="9"/>
      <c r="H40" s="1">
        <v>7</v>
      </c>
      <c r="I40" s="7"/>
      <c r="J40" s="9"/>
      <c r="O40" s="1">
        <v>7</v>
      </c>
      <c r="P40" s="7"/>
      <c r="Q40" s="9"/>
    </row>
    <row r="41" spans="1:21" x14ac:dyDescent="0.25">
      <c r="A41" s="1">
        <v>8</v>
      </c>
      <c r="B41" s="7"/>
      <c r="C41" s="9"/>
      <c r="H41" s="1">
        <v>8</v>
      </c>
      <c r="I41" s="7"/>
      <c r="J41" s="9"/>
      <c r="O41" s="1">
        <v>8</v>
      </c>
      <c r="P41" s="7"/>
      <c r="Q41" s="9"/>
    </row>
    <row r="42" spans="1:21" x14ac:dyDescent="0.25">
      <c r="A42" s="1">
        <v>9</v>
      </c>
      <c r="B42" s="7"/>
      <c r="C42" s="9"/>
      <c r="H42" s="1">
        <v>9</v>
      </c>
      <c r="I42" s="7"/>
      <c r="J42" s="9"/>
      <c r="O42" s="1">
        <v>9</v>
      </c>
      <c r="P42" s="7"/>
      <c r="Q42" s="9"/>
    </row>
    <row r="43" spans="1:21" x14ac:dyDescent="0.25">
      <c r="A43" s="1">
        <v>10</v>
      </c>
      <c r="B43" s="7"/>
      <c r="C43" s="9"/>
      <c r="H43" s="1">
        <v>10</v>
      </c>
      <c r="I43" s="7"/>
      <c r="J43" s="9"/>
      <c r="O43" s="1">
        <v>10</v>
      </c>
      <c r="P43" s="7"/>
      <c r="Q43" s="9"/>
    </row>
    <row r="44" spans="1:21" x14ac:dyDescent="0.25">
      <c r="A44" s="1"/>
      <c r="B44" s="7"/>
    </row>
    <row r="45" spans="1:21" x14ac:dyDescent="0.25">
      <c r="A45" s="1"/>
      <c r="B45" s="7"/>
    </row>
    <row r="46" spans="1:21" x14ac:dyDescent="0.25">
      <c r="A46" s="1"/>
      <c r="B46" s="7"/>
    </row>
    <row r="47" spans="1:21" x14ac:dyDescent="0.25">
      <c r="A47" s="1"/>
      <c r="B47" s="7"/>
    </row>
    <row r="48" spans="1:21" x14ac:dyDescent="0.25">
      <c r="A48" s="1"/>
      <c r="B48" s="7"/>
    </row>
    <row r="49" spans="1:2" x14ac:dyDescent="0.25">
      <c r="A49" s="1"/>
      <c r="B49" s="7"/>
    </row>
    <row r="50" spans="1:2" x14ac:dyDescent="0.25">
      <c r="A50" s="1"/>
      <c r="B50" s="7"/>
    </row>
    <row r="51" spans="1:2" x14ac:dyDescent="0.25">
      <c r="A51" s="1"/>
      <c r="B51" s="7"/>
    </row>
    <row r="52" spans="1:2" x14ac:dyDescent="0.25">
      <c r="A52" s="1"/>
      <c r="B52" s="7"/>
    </row>
    <row r="53" spans="1:2" x14ac:dyDescent="0.25">
      <c r="A53" s="1"/>
      <c r="B53" s="7"/>
    </row>
  </sheetData>
  <mergeCells count="27">
    <mergeCell ref="P34:P43"/>
    <mergeCell ref="Q34:Q43"/>
    <mergeCell ref="P4:P13"/>
    <mergeCell ref="Q4:Q13"/>
    <mergeCell ref="P14:P23"/>
    <mergeCell ref="Q14:Q23"/>
    <mergeCell ref="P24:P33"/>
    <mergeCell ref="Q24:Q33"/>
    <mergeCell ref="B44:B53"/>
    <mergeCell ref="C4:C13"/>
    <mergeCell ref="C14:C23"/>
    <mergeCell ref="C24:C33"/>
    <mergeCell ref="C34:C43"/>
    <mergeCell ref="J4:J13"/>
    <mergeCell ref="B24:B33"/>
    <mergeCell ref="B34:B43"/>
    <mergeCell ref="I24:I33"/>
    <mergeCell ref="J24:J33"/>
    <mergeCell ref="I34:I43"/>
    <mergeCell ref="J34:J43"/>
    <mergeCell ref="J14:J23"/>
    <mergeCell ref="A1:C1"/>
    <mergeCell ref="A2:C2"/>
    <mergeCell ref="B4:B13"/>
    <mergeCell ref="B14:B23"/>
    <mergeCell ref="I14:I23"/>
    <mergeCell ref="I4:I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opLeftCell="A16" workbookViewId="0">
      <selection activeCell="K13" sqref="K4:O13"/>
    </sheetView>
  </sheetViews>
  <sheetFormatPr defaultColWidth="11" defaultRowHeight="15.75" x14ac:dyDescent="0.25"/>
  <sheetData>
    <row r="1" spans="1:18" x14ac:dyDescent="0.25">
      <c r="C1" s="10" t="s">
        <v>3</v>
      </c>
      <c r="D1" s="10"/>
      <c r="E1" s="10"/>
    </row>
    <row r="2" spans="1:18" x14ac:dyDescent="0.25">
      <c r="C2" s="15" t="s">
        <v>8</v>
      </c>
      <c r="D2" s="15"/>
      <c r="E2" s="15"/>
    </row>
    <row r="3" spans="1:18" x14ac:dyDescent="0.25">
      <c r="A3" t="s">
        <v>0</v>
      </c>
      <c r="B3" t="s">
        <v>2</v>
      </c>
      <c r="C3" t="s">
        <v>5</v>
      </c>
      <c r="D3" t="s">
        <v>6</v>
      </c>
      <c r="E3" t="s">
        <v>4</v>
      </c>
      <c r="F3" t="s">
        <v>1</v>
      </c>
      <c r="G3" t="s">
        <v>0</v>
      </c>
      <c r="H3" t="s">
        <v>2</v>
      </c>
      <c r="I3" t="s">
        <v>5</v>
      </c>
      <c r="J3" t="s">
        <v>6</v>
      </c>
      <c r="K3" t="s">
        <v>4</v>
      </c>
      <c r="M3" t="s">
        <v>0</v>
      </c>
      <c r="N3" t="s">
        <v>2</v>
      </c>
      <c r="O3" t="s">
        <v>5</v>
      </c>
      <c r="P3" t="s">
        <v>6</v>
      </c>
      <c r="Q3" t="s">
        <v>4</v>
      </c>
      <c r="R3" s="9">
        <v>1.1999999999999999E-3</v>
      </c>
    </row>
    <row r="4" spans="1:18" x14ac:dyDescent="0.25">
      <c r="A4">
        <v>1</v>
      </c>
      <c r="B4">
        <v>2.8734000000000002</v>
      </c>
      <c r="C4">
        <f>AVERAGE(B4:B13)</f>
        <v>3.0321300000000004</v>
      </c>
      <c r="D4">
        <f>STDEV(B4:B13)</f>
        <v>0.11935951342245167</v>
      </c>
      <c r="E4" s="2">
        <f>_xlfn.CONFIDENCE.T(0.01,D4, 10)</f>
        <v>0.12266436746948138</v>
      </c>
      <c r="F4" s="9">
        <v>1E-3</v>
      </c>
      <c r="G4">
        <v>1</v>
      </c>
      <c r="H4">
        <v>18.623100000000001</v>
      </c>
      <c r="I4">
        <f>AVERAGE(H4:H13)</f>
        <v>18.774430000000002</v>
      </c>
      <c r="J4">
        <f>STDEV(H4:H13)</f>
        <v>0.26071224686743544</v>
      </c>
      <c r="K4">
        <f>_xlfn.CONFIDENCE.T(0.01,J4, 10)</f>
        <v>0.26793090836717293</v>
      </c>
      <c r="L4" s="8">
        <v>1.5E-3</v>
      </c>
      <c r="M4">
        <v>1</v>
      </c>
      <c r="N4">
        <v>8.1263000000000005</v>
      </c>
      <c r="O4">
        <f>AVERAGE(N4:N13)</f>
        <v>8.3929899999999993</v>
      </c>
      <c r="P4">
        <f>STDEV(N4:N13)</f>
        <v>0.18240245764669824</v>
      </c>
      <c r="Q4">
        <f>_xlfn.CONFIDENCE.T(0.01,P4, 10)</f>
        <v>0.18745285943753251</v>
      </c>
      <c r="R4" s="9"/>
    </row>
    <row r="5" spans="1:18" x14ac:dyDescent="0.25">
      <c r="A5">
        <v>2</v>
      </c>
      <c r="B5">
        <v>2.8816000000000002</v>
      </c>
      <c r="F5" s="9"/>
      <c r="G5">
        <v>2</v>
      </c>
      <c r="H5">
        <v>18.6875</v>
      </c>
      <c r="L5" s="8"/>
      <c r="M5">
        <v>2</v>
      </c>
      <c r="N5">
        <v>8.5571000000000002</v>
      </c>
      <c r="R5" s="9"/>
    </row>
    <row r="6" spans="1:18" x14ac:dyDescent="0.25">
      <c r="A6">
        <v>3</v>
      </c>
      <c r="B6">
        <v>3.0076999999999998</v>
      </c>
      <c r="F6" s="9"/>
      <c r="G6">
        <v>3</v>
      </c>
      <c r="H6">
        <v>18.848500000000001</v>
      </c>
      <c r="L6" s="8"/>
      <c r="M6">
        <v>3</v>
      </c>
      <c r="N6">
        <v>8.2783999999999995</v>
      </c>
      <c r="R6" s="9"/>
    </row>
    <row r="7" spans="1:18" x14ac:dyDescent="0.25">
      <c r="A7">
        <v>4</v>
      </c>
      <c r="B7">
        <v>3.0366</v>
      </c>
      <c r="F7" s="9"/>
      <c r="G7">
        <v>4</v>
      </c>
      <c r="H7">
        <v>19.152999999999999</v>
      </c>
      <c r="L7" s="8"/>
      <c r="M7">
        <v>4</v>
      </c>
      <c r="N7">
        <v>8.3702000000000005</v>
      </c>
      <c r="R7" s="9"/>
    </row>
    <row r="8" spans="1:18" x14ac:dyDescent="0.25">
      <c r="A8">
        <v>5</v>
      </c>
      <c r="B8">
        <v>3.1021000000000001</v>
      </c>
      <c r="F8" s="9"/>
      <c r="G8">
        <v>5</v>
      </c>
      <c r="H8">
        <v>18.688300000000002</v>
      </c>
      <c r="L8" s="8"/>
      <c r="M8">
        <v>5</v>
      </c>
      <c r="N8">
        <v>8.1934000000000005</v>
      </c>
      <c r="R8" s="9"/>
    </row>
    <row r="9" spans="1:18" x14ac:dyDescent="0.25">
      <c r="A9">
        <v>6</v>
      </c>
      <c r="B9">
        <v>3.06</v>
      </c>
      <c r="F9" s="9"/>
      <c r="G9">
        <v>6</v>
      </c>
      <c r="H9">
        <v>18.9129</v>
      </c>
      <c r="L9" s="8"/>
      <c r="M9">
        <v>6</v>
      </c>
      <c r="N9">
        <v>8.2235999999999994</v>
      </c>
      <c r="R9" s="9"/>
    </row>
    <row r="10" spans="1:18" x14ac:dyDescent="0.25">
      <c r="A10">
        <v>7</v>
      </c>
      <c r="B10">
        <v>2.9657</v>
      </c>
      <c r="F10" s="9"/>
      <c r="G10">
        <v>7</v>
      </c>
      <c r="H10">
        <v>18.2486</v>
      </c>
      <c r="L10" s="8"/>
      <c r="M10">
        <v>7</v>
      </c>
      <c r="N10">
        <v>8.6348000000000003</v>
      </c>
      <c r="R10" s="9"/>
    </row>
    <row r="11" spans="1:18" x14ac:dyDescent="0.25">
      <c r="A11">
        <v>8</v>
      </c>
      <c r="B11">
        <v>3.0377999999999998</v>
      </c>
      <c r="F11" s="9"/>
      <c r="G11">
        <v>8</v>
      </c>
      <c r="H11">
        <v>19.105</v>
      </c>
      <c r="L11" s="8"/>
      <c r="M11">
        <v>8</v>
      </c>
      <c r="N11">
        <v>8.4643999999999995</v>
      </c>
      <c r="R11" s="9"/>
    </row>
    <row r="12" spans="1:18" x14ac:dyDescent="0.25">
      <c r="A12">
        <v>9</v>
      </c>
      <c r="B12">
        <v>3.2942999999999998</v>
      </c>
      <c r="F12" s="9"/>
      <c r="G12">
        <v>9</v>
      </c>
      <c r="H12">
        <v>18.8324</v>
      </c>
      <c r="L12" s="8"/>
      <c r="M12">
        <v>9</v>
      </c>
      <c r="N12">
        <v>8.6180000000000003</v>
      </c>
      <c r="R12" s="9"/>
    </row>
    <row r="13" spans="1:18" x14ac:dyDescent="0.25">
      <c r="A13">
        <v>10</v>
      </c>
      <c r="B13">
        <v>3.0621</v>
      </c>
      <c r="F13" s="9"/>
      <c r="G13">
        <v>10</v>
      </c>
      <c r="H13">
        <v>18.645</v>
      </c>
      <c r="L13" s="8"/>
      <c r="M13">
        <v>10</v>
      </c>
      <c r="N13">
        <v>8.4636999999999993</v>
      </c>
    </row>
    <row r="14" spans="1:18" x14ac:dyDescent="0.25">
      <c r="A14" t="s">
        <v>0</v>
      </c>
      <c r="B14" t="s">
        <v>2</v>
      </c>
      <c r="C14" t="s">
        <v>5</v>
      </c>
      <c r="D14" t="s">
        <v>6</v>
      </c>
      <c r="E14" t="s">
        <v>4</v>
      </c>
      <c r="F14" s="4"/>
      <c r="M14" t="s">
        <v>0</v>
      </c>
      <c r="N14" t="s">
        <v>2</v>
      </c>
      <c r="O14" t="s">
        <v>5</v>
      </c>
      <c r="P14" t="s">
        <v>6</v>
      </c>
      <c r="Q14" t="s">
        <v>4</v>
      </c>
    </row>
    <row r="15" spans="1:18" x14ac:dyDescent="0.25">
      <c r="A15">
        <v>1</v>
      </c>
      <c r="B15">
        <v>32.9345</v>
      </c>
      <c r="C15">
        <f>AVERAGE(B15:B24)</f>
        <v>33.683710000000005</v>
      </c>
      <c r="D15">
        <f>STDEV(B15:B24)</f>
        <v>0.39963358798334803</v>
      </c>
      <c r="E15">
        <f>_xlfn.CONFIDENCE.T(0.01,D15, 10)</f>
        <v>0.41069873597788858</v>
      </c>
      <c r="F15" s="11">
        <v>2E-3</v>
      </c>
      <c r="G15">
        <v>1</v>
      </c>
      <c r="H15">
        <v>44.896900000000002</v>
      </c>
      <c r="I15">
        <f>AVERAGE(H15:H24)</f>
        <v>44.848730000000003</v>
      </c>
      <c r="J15">
        <f>STDEV(H15:H24)</f>
        <v>0.13824082087269163</v>
      </c>
      <c r="K15">
        <f>_xlfn.CONFIDENCE.T(0.01,J15, 10)</f>
        <v>0.14206846496427594</v>
      </c>
      <c r="L15" s="9">
        <v>2.5000000000000001E-3</v>
      </c>
      <c r="M15">
        <v>1</v>
      </c>
      <c r="N15">
        <v>0.2172</v>
      </c>
      <c r="O15">
        <f>AVERAGE(N15:N24)</f>
        <v>0.23269999999999999</v>
      </c>
      <c r="P15">
        <f>STDEV(N15:N24)</f>
        <v>2.5808956240464979E-2</v>
      </c>
      <c r="Q15">
        <f>_xlfn.CONFIDENCE.T(0.01,P15, 10)</f>
        <v>2.6523560640526727E-2</v>
      </c>
      <c r="R15" s="8">
        <v>6.9999999999999999E-4</v>
      </c>
    </row>
    <row r="16" spans="1:18" x14ac:dyDescent="0.25">
      <c r="A16">
        <v>2</v>
      </c>
      <c r="B16">
        <v>33.058079999999997</v>
      </c>
      <c r="F16" s="11"/>
      <c r="G16">
        <v>2</v>
      </c>
      <c r="H16">
        <v>45.002800000000001</v>
      </c>
      <c r="L16" s="9"/>
      <c r="M16">
        <v>2</v>
      </c>
      <c r="N16">
        <v>0.2107</v>
      </c>
      <c r="R16" s="8"/>
    </row>
    <row r="17" spans="1:18" x14ac:dyDescent="0.25">
      <c r="A17">
        <v>3</v>
      </c>
      <c r="B17">
        <v>33.821399999999997</v>
      </c>
      <c r="F17" s="11"/>
      <c r="G17">
        <v>3</v>
      </c>
      <c r="H17">
        <v>44.5381</v>
      </c>
      <c r="L17" s="9"/>
      <c r="M17">
        <v>3</v>
      </c>
      <c r="N17">
        <v>0.2024</v>
      </c>
      <c r="R17" s="8"/>
    </row>
    <row r="18" spans="1:18" x14ac:dyDescent="0.25">
      <c r="A18">
        <v>4</v>
      </c>
      <c r="B18">
        <v>33.963200000000001</v>
      </c>
      <c r="F18" s="11"/>
      <c r="G18">
        <v>4</v>
      </c>
      <c r="H18">
        <v>44.7378</v>
      </c>
      <c r="L18" s="9"/>
      <c r="M18">
        <v>4</v>
      </c>
      <c r="N18">
        <v>0.2349</v>
      </c>
      <c r="R18" s="8"/>
    </row>
    <row r="19" spans="1:18" x14ac:dyDescent="0.25">
      <c r="A19">
        <v>5</v>
      </c>
      <c r="B19">
        <v>33.736800000000002</v>
      </c>
      <c r="F19" s="11"/>
      <c r="G19">
        <v>5</v>
      </c>
      <c r="H19">
        <v>44.851900000000001</v>
      </c>
      <c r="L19" s="9"/>
      <c r="M19">
        <v>5</v>
      </c>
      <c r="N19">
        <v>0.21870000000000001</v>
      </c>
      <c r="R19" s="8"/>
    </row>
    <row r="20" spans="1:18" x14ac:dyDescent="0.25">
      <c r="A20">
        <v>6</v>
      </c>
      <c r="B20">
        <v>33.736800000000002</v>
      </c>
      <c r="F20" s="11"/>
      <c r="G20">
        <v>6</v>
      </c>
      <c r="H20">
        <v>44.883600000000001</v>
      </c>
      <c r="L20" s="9"/>
      <c r="M20">
        <v>6</v>
      </c>
      <c r="N20">
        <v>0.27750000000000002</v>
      </c>
      <c r="R20" s="8"/>
    </row>
    <row r="21" spans="1:18" x14ac:dyDescent="0.25">
      <c r="A21">
        <v>7</v>
      </c>
      <c r="B21">
        <v>33.682600000000001</v>
      </c>
      <c r="F21" s="11"/>
      <c r="G21">
        <v>7</v>
      </c>
      <c r="H21">
        <v>44.976300000000002</v>
      </c>
      <c r="L21" s="9"/>
      <c r="M21">
        <v>7</v>
      </c>
      <c r="N21">
        <v>0.25640000000000002</v>
      </c>
      <c r="R21" s="8"/>
    </row>
    <row r="22" spans="1:18" x14ac:dyDescent="0.25">
      <c r="A22">
        <v>8</v>
      </c>
      <c r="B22">
        <v>34.140099999999997</v>
      </c>
      <c r="F22" s="11"/>
      <c r="G22">
        <v>8</v>
      </c>
      <c r="H22">
        <v>44.899700000000003</v>
      </c>
      <c r="L22" s="9"/>
      <c r="M22">
        <v>8</v>
      </c>
      <c r="N22">
        <v>0.21410000000000001</v>
      </c>
      <c r="R22" s="8"/>
    </row>
    <row r="23" spans="1:18" x14ac:dyDescent="0.25">
      <c r="A23">
        <v>9</v>
      </c>
      <c r="B23">
        <v>34.099919999999997</v>
      </c>
      <c r="F23" s="11"/>
      <c r="G23">
        <v>9</v>
      </c>
      <c r="H23">
        <v>44.942399999999999</v>
      </c>
      <c r="L23" s="9"/>
      <c r="M23">
        <v>9</v>
      </c>
      <c r="N23">
        <v>0.2276</v>
      </c>
      <c r="R23" s="8"/>
    </row>
    <row r="24" spans="1:18" x14ac:dyDescent="0.25">
      <c r="A24">
        <v>10</v>
      </c>
      <c r="B24">
        <v>33.663699999999999</v>
      </c>
      <c r="F24" s="11"/>
      <c r="G24">
        <v>10</v>
      </c>
      <c r="H24">
        <v>44.757800000000003</v>
      </c>
      <c r="L24" s="9"/>
      <c r="M24">
        <v>10</v>
      </c>
      <c r="N24">
        <v>0.26750000000000002</v>
      </c>
      <c r="R24" s="8"/>
    </row>
    <row r="25" spans="1:18" x14ac:dyDescent="0.25">
      <c r="A25" t="s">
        <v>0</v>
      </c>
      <c r="B25" t="s">
        <v>2</v>
      </c>
      <c r="C25" t="s">
        <v>5</v>
      </c>
      <c r="D25" t="s">
        <v>6</v>
      </c>
      <c r="E25" t="s">
        <v>4</v>
      </c>
      <c r="F25" s="6"/>
      <c r="G25" t="s">
        <v>0</v>
      </c>
      <c r="H25" t="s">
        <v>5</v>
      </c>
      <c r="I25" t="s">
        <v>4</v>
      </c>
      <c r="L25" t="s">
        <v>6</v>
      </c>
      <c r="M25" t="s">
        <v>0</v>
      </c>
      <c r="N25" t="s">
        <v>2</v>
      </c>
      <c r="O25" t="s">
        <v>5</v>
      </c>
      <c r="P25" t="s">
        <v>6</v>
      </c>
      <c r="Q25" t="s">
        <v>4</v>
      </c>
    </row>
    <row r="26" spans="1:18" x14ac:dyDescent="0.25">
      <c r="A26">
        <v>1</v>
      </c>
      <c r="B26">
        <v>52.494900000000001</v>
      </c>
      <c r="C26">
        <f>AVERAGE(B26:B35)</f>
        <v>52.469459999999991</v>
      </c>
      <c r="D26">
        <f>STDEV(B26:B35)</f>
        <v>0.24054538125776595</v>
      </c>
      <c r="E26">
        <f>_xlfn.CONFIDENCE.T(0.01,D26, 10)</f>
        <v>0.24720565787878726</v>
      </c>
      <c r="F26" s="9">
        <v>3.0000000000000001E-3</v>
      </c>
      <c r="G26">
        <v>1</v>
      </c>
      <c r="H26">
        <v>58.141100000000002</v>
      </c>
      <c r="I26">
        <f>AVERAGE(H26:H35)</f>
        <v>58.257230000000007</v>
      </c>
      <c r="J26">
        <f>STDEV(H26:H35)</f>
        <v>0.59863590687495483</v>
      </c>
      <c r="K26">
        <f>_xlfn.CONFIDENCE.T(0.01,J26, 10)</f>
        <v>0.61521107749022697</v>
      </c>
      <c r="L26" s="11">
        <v>3.5000000000000001E-3</v>
      </c>
      <c r="M26">
        <v>1</v>
      </c>
      <c r="N26">
        <v>4.9000000000000002E-2</v>
      </c>
      <c r="O26">
        <f>AVERAGE(N26:N35)</f>
        <v>5.1749999999999984E-2</v>
      </c>
      <c r="P26">
        <f>STDEV(N26:N35)</f>
        <v>7.2754152229730857E-3</v>
      </c>
      <c r="Q26">
        <f>_xlfn.CONFIDENCE.T(0.01,P26, 10)</f>
        <v>7.4768586165831468E-3</v>
      </c>
      <c r="R26" s="9">
        <v>5.9999999999999995E-4</v>
      </c>
    </row>
    <row r="27" spans="1:18" x14ac:dyDescent="0.25">
      <c r="A27">
        <v>2</v>
      </c>
      <c r="B27">
        <v>52.564</v>
      </c>
      <c r="F27" s="9"/>
      <c r="G27">
        <v>2</v>
      </c>
      <c r="H27">
        <v>58.0334</v>
      </c>
      <c r="L27" s="11"/>
      <c r="M27">
        <v>2</v>
      </c>
      <c r="N27">
        <v>6.3E-2</v>
      </c>
      <c r="R27" s="9"/>
    </row>
    <row r="28" spans="1:18" x14ac:dyDescent="0.25">
      <c r="A28">
        <v>3</v>
      </c>
      <c r="B28">
        <v>52.426000000000002</v>
      </c>
      <c r="F28" s="9"/>
      <c r="G28">
        <v>3</v>
      </c>
      <c r="H28">
        <v>58.022199999999998</v>
      </c>
      <c r="L28" s="11"/>
      <c r="M28">
        <v>3</v>
      </c>
      <c r="N28">
        <v>4.6399999999999997E-2</v>
      </c>
      <c r="R28" s="9"/>
    </row>
    <row r="29" spans="1:18" x14ac:dyDescent="0.25">
      <c r="A29">
        <v>4</v>
      </c>
      <c r="B29">
        <v>52.410600000000002</v>
      </c>
      <c r="F29" s="9"/>
      <c r="G29">
        <v>4</v>
      </c>
      <c r="H29">
        <v>58.069099999999999</v>
      </c>
      <c r="L29" s="11"/>
      <c r="M29">
        <v>4</v>
      </c>
      <c r="N29">
        <v>4.2900000000000001E-2</v>
      </c>
      <c r="R29" s="9"/>
    </row>
    <row r="30" spans="1:18" x14ac:dyDescent="0.25">
      <c r="A30">
        <v>5</v>
      </c>
      <c r="B30">
        <v>52.931100000000001</v>
      </c>
      <c r="F30" s="9"/>
      <c r="G30">
        <v>5</v>
      </c>
      <c r="H30">
        <v>57.936999999999998</v>
      </c>
      <c r="L30" s="11"/>
      <c r="M30">
        <v>5</v>
      </c>
      <c r="N30">
        <v>6.2600000000000003E-2</v>
      </c>
      <c r="R30" s="9"/>
    </row>
    <row r="31" spans="1:18" x14ac:dyDescent="0.25">
      <c r="A31">
        <v>6</v>
      </c>
      <c r="B31">
        <v>52.677399999999999</v>
      </c>
      <c r="F31" s="9"/>
      <c r="G31">
        <v>6</v>
      </c>
      <c r="H31">
        <v>58.327599999999997</v>
      </c>
      <c r="L31" s="11"/>
      <c r="M31">
        <v>6</v>
      </c>
      <c r="N31">
        <v>4.7100000000000003E-2</v>
      </c>
      <c r="R31" s="9"/>
    </row>
    <row r="32" spans="1:18" x14ac:dyDescent="0.25">
      <c r="A32">
        <v>7</v>
      </c>
      <c r="B32">
        <v>52.330300000000001</v>
      </c>
      <c r="F32" s="9"/>
      <c r="G32">
        <v>7</v>
      </c>
      <c r="H32">
        <v>57.944000000000003</v>
      </c>
      <c r="L32" s="11"/>
      <c r="M32">
        <v>7</v>
      </c>
      <c r="N32">
        <v>6.0100000000000001E-2</v>
      </c>
      <c r="R32" s="9"/>
    </row>
    <row r="33" spans="1:18" x14ac:dyDescent="0.25">
      <c r="A33">
        <v>8</v>
      </c>
      <c r="B33">
        <v>52.349600000000002</v>
      </c>
      <c r="F33" s="9"/>
      <c r="G33">
        <v>8</v>
      </c>
      <c r="H33">
        <v>57.968699999999998</v>
      </c>
      <c r="L33" s="11"/>
      <c r="M33">
        <v>8</v>
      </c>
      <c r="N33">
        <v>4.9000000000000002E-2</v>
      </c>
      <c r="R33" s="9"/>
    </row>
    <row r="34" spans="1:18" x14ac:dyDescent="0.25">
      <c r="A34">
        <v>9</v>
      </c>
      <c r="B34">
        <v>52.504399999999997</v>
      </c>
      <c r="F34" s="9"/>
      <c r="G34">
        <v>9</v>
      </c>
      <c r="H34">
        <v>58.204799999999999</v>
      </c>
      <c r="L34" s="11"/>
      <c r="M34">
        <v>9</v>
      </c>
      <c r="N34">
        <v>4.8500000000000001E-2</v>
      </c>
      <c r="R34" s="9"/>
    </row>
    <row r="35" spans="1:18" x14ac:dyDescent="0.25">
      <c r="A35">
        <v>10</v>
      </c>
      <c r="B35">
        <v>52.006300000000003</v>
      </c>
      <c r="F35" s="9"/>
      <c r="G35">
        <v>10</v>
      </c>
      <c r="H35">
        <v>59.924399999999999</v>
      </c>
      <c r="L35" s="11"/>
      <c r="M35">
        <v>10</v>
      </c>
      <c r="N35">
        <v>4.8899999999999999E-2</v>
      </c>
      <c r="R35" s="9"/>
    </row>
    <row r="36" spans="1:18" x14ac:dyDescent="0.25">
      <c r="A36" t="s">
        <v>0</v>
      </c>
      <c r="B36" t="s">
        <v>2</v>
      </c>
      <c r="C36" t="s">
        <v>5</v>
      </c>
      <c r="D36" t="s">
        <v>6</v>
      </c>
      <c r="E36" t="s">
        <v>4</v>
      </c>
      <c r="F36" s="4"/>
      <c r="G36" t="s">
        <v>0</v>
      </c>
      <c r="H36" t="s">
        <v>5</v>
      </c>
      <c r="I36" t="s">
        <v>4</v>
      </c>
      <c r="L36" t="s">
        <v>6</v>
      </c>
      <c r="M36" t="s">
        <v>0</v>
      </c>
      <c r="N36" t="s">
        <v>2</v>
      </c>
      <c r="O36" t="s">
        <v>5</v>
      </c>
      <c r="P36" t="s">
        <v>6</v>
      </c>
      <c r="Q36" t="s">
        <v>4</v>
      </c>
    </row>
    <row r="37" spans="1:18" x14ac:dyDescent="0.25">
      <c r="A37" s="1">
        <v>1</v>
      </c>
      <c r="B37">
        <v>62.356699999999996</v>
      </c>
      <c r="C37">
        <f>AVERAGE(B37:B46)</f>
        <v>62.340229999999998</v>
      </c>
      <c r="D37">
        <f>STDEV(B37:B46)</f>
        <v>7.744259594478084E-2</v>
      </c>
      <c r="E37">
        <f>_xlfn.CONFIDENCE.T(0.01,D37, 10)</f>
        <v>7.9586844603995413E-2</v>
      </c>
      <c r="F37" s="7">
        <v>4.0000000000000001E-3</v>
      </c>
      <c r="G37">
        <v>1</v>
      </c>
      <c r="H37">
        <v>70.573300000000003</v>
      </c>
      <c r="I37">
        <f>AVERAGE(H37:H46)</f>
        <v>70.542479999999983</v>
      </c>
      <c r="J37">
        <f>STDEV(H37:H46)</f>
        <v>0.2025410400113731</v>
      </c>
      <c r="K37">
        <f>_xlfn.CONFIDENCE.T(0.01,J37, 10)</f>
        <v>0.20814904356783939</v>
      </c>
      <c r="L37" s="9">
        <v>5.4999999999999997E-3</v>
      </c>
      <c r="M37">
        <v>1</v>
      </c>
      <c r="N37">
        <v>65.733599999999996</v>
      </c>
      <c r="O37">
        <f>AVERAGE(N37:N46)</f>
        <v>65.767210000000006</v>
      </c>
      <c r="P37">
        <f>STDEV(N37:N46)</f>
        <v>8.477245949533678E-2</v>
      </c>
      <c r="Q37">
        <f>_xlfn.CONFIDENCE.T(0.01,P37, 10)</f>
        <v>8.7119659126155047E-2</v>
      </c>
      <c r="R37" s="9">
        <v>4.4999999999999997E-3</v>
      </c>
    </row>
    <row r="38" spans="1:18" x14ac:dyDescent="0.25">
      <c r="A38" s="1">
        <v>2</v>
      </c>
      <c r="B38">
        <v>62.418500000000002</v>
      </c>
      <c r="F38" s="7"/>
      <c r="G38">
        <v>2</v>
      </c>
      <c r="H38">
        <v>70.194500000000005</v>
      </c>
      <c r="L38" s="9"/>
      <c r="M38">
        <v>2</v>
      </c>
      <c r="N38">
        <v>65.620900000000006</v>
      </c>
      <c r="R38" s="9"/>
    </row>
    <row r="39" spans="1:18" x14ac:dyDescent="0.25">
      <c r="A39" s="1">
        <v>3</v>
      </c>
      <c r="B39">
        <v>62.291699999999999</v>
      </c>
      <c r="F39" s="7"/>
      <c r="G39">
        <v>3</v>
      </c>
      <c r="H39">
        <v>70.697500000000005</v>
      </c>
      <c r="L39" s="9"/>
      <c r="M39">
        <v>3</v>
      </c>
      <c r="N39">
        <v>65.677000000000007</v>
      </c>
      <c r="R39" s="9"/>
    </row>
    <row r="40" spans="1:18" x14ac:dyDescent="0.25">
      <c r="A40" s="1">
        <v>4</v>
      </c>
      <c r="B40">
        <v>62.415799999999997</v>
      </c>
      <c r="F40" s="7"/>
      <c r="G40">
        <v>4</v>
      </c>
      <c r="H40">
        <v>70.363299999999995</v>
      </c>
      <c r="L40" s="9"/>
      <c r="M40">
        <v>4</v>
      </c>
      <c r="N40">
        <v>65.869299999999996</v>
      </c>
      <c r="R40" s="9"/>
    </row>
    <row r="41" spans="1:18" x14ac:dyDescent="0.25">
      <c r="A41" s="1">
        <v>5</v>
      </c>
      <c r="B41">
        <v>62.296300000000002</v>
      </c>
      <c r="F41" s="7"/>
      <c r="G41">
        <v>5</v>
      </c>
      <c r="H41">
        <v>70.770399999999995</v>
      </c>
      <c r="L41" s="9"/>
      <c r="M41">
        <v>5</v>
      </c>
      <c r="N41">
        <v>65.858500000000006</v>
      </c>
      <c r="R41" s="9"/>
    </row>
    <row r="42" spans="1:18" x14ac:dyDescent="0.25">
      <c r="A42" s="1">
        <v>6</v>
      </c>
      <c r="B42">
        <v>62.400599999999997</v>
      </c>
      <c r="F42" s="7"/>
      <c r="G42">
        <v>6</v>
      </c>
      <c r="H42">
        <v>70.417699999999996</v>
      </c>
      <c r="L42" s="9"/>
      <c r="M42">
        <v>6</v>
      </c>
      <c r="N42">
        <v>65.742900000000006</v>
      </c>
      <c r="R42" s="9"/>
    </row>
    <row r="43" spans="1:18" x14ac:dyDescent="0.25">
      <c r="A43" s="1">
        <v>7</v>
      </c>
      <c r="B43">
        <v>62.4178</v>
      </c>
      <c r="F43" s="7"/>
      <c r="G43">
        <v>7</v>
      </c>
      <c r="H43">
        <v>70.535899999999998</v>
      </c>
      <c r="L43" s="9"/>
      <c r="M43">
        <v>7</v>
      </c>
      <c r="N43">
        <v>65.785200000000003</v>
      </c>
      <c r="R43" s="9"/>
    </row>
    <row r="44" spans="1:18" x14ac:dyDescent="0.25">
      <c r="A44" s="1">
        <v>8</v>
      </c>
      <c r="B44">
        <v>62.200800000000001</v>
      </c>
      <c r="F44" s="7"/>
      <c r="G44">
        <v>8</v>
      </c>
      <c r="H44">
        <v>70.837999999999994</v>
      </c>
      <c r="L44" s="9"/>
      <c r="M44">
        <v>8</v>
      </c>
      <c r="N44">
        <v>65.855199999999996</v>
      </c>
      <c r="R44" s="9"/>
    </row>
    <row r="45" spans="1:18" x14ac:dyDescent="0.25">
      <c r="A45" s="1">
        <v>9</v>
      </c>
      <c r="B45">
        <v>62.249299999999998</v>
      </c>
      <c r="F45" s="7"/>
      <c r="G45">
        <v>9</v>
      </c>
      <c r="H45">
        <v>70.385099999999994</v>
      </c>
      <c r="L45" s="9"/>
      <c r="M45">
        <v>9</v>
      </c>
      <c r="N45">
        <v>65.822100000000006</v>
      </c>
      <c r="R45" s="9"/>
    </row>
    <row r="46" spans="1:18" x14ac:dyDescent="0.25">
      <c r="A46" s="1">
        <v>10</v>
      </c>
      <c r="B46">
        <v>62.354799999999997</v>
      </c>
      <c r="F46" s="7"/>
      <c r="G46">
        <v>10</v>
      </c>
      <c r="H46">
        <v>70.649100000000004</v>
      </c>
      <c r="L46" s="9"/>
      <c r="M46">
        <v>10</v>
      </c>
      <c r="N46">
        <v>65.707400000000007</v>
      </c>
      <c r="R46" s="9"/>
    </row>
    <row r="47" spans="1:18" x14ac:dyDescent="0.25">
      <c r="A47" t="s">
        <v>0</v>
      </c>
      <c r="B47" t="s">
        <v>2</v>
      </c>
      <c r="C47" t="s">
        <v>5</v>
      </c>
      <c r="D47" t="s">
        <v>6</v>
      </c>
      <c r="E47" t="s">
        <v>4</v>
      </c>
    </row>
    <row r="48" spans="1:18" x14ac:dyDescent="0.25">
      <c r="A48" s="1">
        <v>1</v>
      </c>
      <c r="B48">
        <v>68.408000000000001</v>
      </c>
      <c r="C48">
        <f>AVERAGE(B48:B57)</f>
        <v>68.278500000000008</v>
      </c>
      <c r="D48">
        <f>STDEV(B48:B57)</f>
        <v>0.18314065632731605</v>
      </c>
      <c r="E48">
        <f>_xlfn.CONFIDENCE.T(0.01,D48, 10)</f>
        <v>0.18821149753539657</v>
      </c>
      <c r="F48" s="8">
        <v>5.0000000000000001E-3</v>
      </c>
    </row>
    <row r="49" spans="1:6" x14ac:dyDescent="0.25">
      <c r="A49" s="1">
        <v>2</v>
      </c>
      <c r="B49">
        <v>68.149000000000001</v>
      </c>
      <c r="F49" s="8"/>
    </row>
    <row r="50" spans="1:6" x14ac:dyDescent="0.25">
      <c r="A50" s="1"/>
      <c r="F50" s="8"/>
    </row>
    <row r="51" spans="1:6" x14ac:dyDescent="0.25">
      <c r="A51" s="1"/>
      <c r="F51" s="8"/>
    </row>
    <row r="52" spans="1:6" x14ac:dyDescent="0.25">
      <c r="A52" s="1"/>
      <c r="F52" s="8"/>
    </row>
    <row r="53" spans="1:6" x14ac:dyDescent="0.25">
      <c r="A53" s="1"/>
      <c r="F53" s="8"/>
    </row>
    <row r="54" spans="1:6" x14ac:dyDescent="0.25">
      <c r="A54" s="1"/>
      <c r="F54" s="8"/>
    </row>
    <row r="55" spans="1:6" x14ac:dyDescent="0.25">
      <c r="A55" s="1"/>
      <c r="F55" s="8"/>
    </row>
    <row r="56" spans="1:6" x14ac:dyDescent="0.25">
      <c r="A56" s="1"/>
      <c r="F56" s="8"/>
    </row>
    <row r="57" spans="1:6" x14ac:dyDescent="0.25">
      <c r="A57" s="1"/>
      <c r="F57" s="8"/>
    </row>
  </sheetData>
  <mergeCells count="14">
    <mergeCell ref="F15:F24"/>
    <mergeCell ref="L15:L24"/>
    <mergeCell ref="R15:R24"/>
    <mergeCell ref="R37:R46"/>
    <mergeCell ref="F48:F57"/>
    <mergeCell ref="F26:F35"/>
    <mergeCell ref="L26:L35"/>
    <mergeCell ref="F37:F46"/>
    <mergeCell ref="L37:L46"/>
    <mergeCell ref="R26:R35"/>
    <mergeCell ref="C1:E1"/>
    <mergeCell ref="F4:F13"/>
    <mergeCell ref="L4:L13"/>
    <mergeCell ref="R3:R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9" workbookViewId="0">
      <selection activeCell="F84" sqref="F84"/>
    </sheetView>
  </sheetViews>
  <sheetFormatPr defaultColWidth="11" defaultRowHeight="15.75" x14ac:dyDescent="0.25"/>
  <sheetData>
    <row r="1" spans="1:18" x14ac:dyDescent="0.25">
      <c r="A1" s="10" t="s">
        <v>22</v>
      </c>
      <c r="B1" s="10"/>
      <c r="C1" s="10"/>
    </row>
    <row r="2" spans="1:18" x14ac:dyDescent="0.25">
      <c r="A2" s="10" t="s">
        <v>20</v>
      </c>
      <c r="B2" s="10"/>
      <c r="C2" s="10"/>
      <c r="E2" t="s">
        <v>14</v>
      </c>
    </row>
    <row r="3" spans="1:18" x14ac:dyDescent="0.25">
      <c r="A3" t="s">
        <v>0</v>
      </c>
      <c r="B3" t="s">
        <v>21</v>
      </c>
      <c r="C3" t="s">
        <v>2</v>
      </c>
      <c r="D3" t="s">
        <v>5</v>
      </c>
      <c r="E3" t="s">
        <v>6</v>
      </c>
      <c r="F3" t="s">
        <v>4</v>
      </c>
      <c r="G3" t="s">
        <v>0</v>
      </c>
      <c r="H3" t="s">
        <v>21</v>
      </c>
      <c r="I3" t="s">
        <v>2</v>
      </c>
      <c r="J3" t="s">
        <v>5</v>
      </c>
      <c r="K3" t="s">
        <v>6</v>
      </c>
      <c r="L3" t="s">
        <v>4</v>
      </c>
      <c r="M3" t="s">
        <v>0</v>
      </c>
      <c r="N3" t="s">
        <v>21</v>
      </c>
      <c r="O3" t="s">
        <v>2</v>
      </c>
      <c r="P3" t="s">
        <v>5</v>
      </c>
      <c r="Q3" t="s">
        <v>6</v>
      </c>
      <c r="R3" t="s">
        <v>4</v>
      </c>
    </row>
    <row r="4" spans="1:18" x14ac:dyDescent="0.25">
      <c r="A4">
        <v>1</v>
      </c>
      <c r="B4" s="9">
        <v>0</v>
      </c>
      <c r="C4">
        <v>94.120500000000007</v>
      </c>
      <c r="D4">
        <f>AVERAGE(C4:C13)</f>
        <v>94.119659999999996</v>
      </c>
      <c r="E4">
        <f>STDEV(C4:C13)</f>
        <v>7.9190347335438927E-4</v>
      </c>
      <c r="F4" s="2">
        <f>_xlfn.CONFIDENCE.T(0.01,E4, 10)</f>
        <v>8.138298814280322E-4</v>
      </c>
    </row>
    <row r="5" spans="1:18" x14ac:dyDescent="0.25">
      <c r="A5">
        <v>2</v>
      </c>
      <c r="B5" s="9"/>
      <c r="C5">
        <v>94.118099999999998</v>
      </c>
    </row>
    <row r="6" spans="1:18" x14ac:dyDescent="0.25">
      <c r="A6">
        <v>3</v>
      </c>
      <c r="B6" s="9"/>
      <c r="C6">
        <v>94.119699999999995</v>
      </c>
    </row>
    <row r="7" spans="1:18" x14ac:dyDescent="0.25">
      <c r="A7">
        <v>4</v>
      </c>
      <c r="B7" s="9"/>
      <c r="C7">
        <v>94.119200000000006</v>
      </c>
    </row>
    <row r="8" spans="1:18" x14ac:dyDescent="0.25">
      <c r="A8">
        <v>5</v>
      </c>
      <c r="B8" s="9"/>
      <c r="C8">
        <v>94.1203</v>
      </c>
    </row>
    <row r="9" spans="1:18" x14ac:dyDescent="0.25">
      <c r="A9">
        <v>6</v>
      </c>
      <c r="B9" s="9"/>
      <c r="C9">
        <v>94.118700000000004</v>
      </c>
    </row>
    <row r="10" spans="1:18" x14ac:dyDescent="0.25">
      <c r="A10">
        <v>7</v>
      </c>
      <c r="B10" s="9"/>
      <c r="C10">
        <v>94.120400000000004</v>
      </c>
    </row>
    <row r="11" spans="1:18" ht="18.75" customHeight="1" x14ac:dyDescent="0.25">
      <c r="A11">
        <v>8</v>
      </c>
      <c r="B11" s="9"/>
      <c r="C11">
        <v>94.120099999999994</v>
      </c>
    </row>
    <row r="12" spans="1:18" x14ac:dyDescent="0.25">
      <c r="A12">
        <v>9</v>
      </c>
      <c r="B12" s="9"/>
      <c r="C12">
        <v>94.120099999999994</v>
      </c>
    </row>
    <row r="13" spans="1:18" x14ac:dyDescent="0.25">
      <c r="A13">
        <v>10</v>
      </c>
      <c r="B13" s="9"/>
      <c r="C13">
        <v>94.119500000000002</v>
      </c>
    </row>
    <row r="14" spans="1:18" x14ac:dyDescent="0.25">
      <c r="A14">
        <v>1</v>
      </c>
      <c r="B14" s="9">
        <v>10</v>
      </c>
      <c r="C14">
        <v>93.103099999999998</v>
      </c>
      <c r="D14">
        <f>AVERAGE(C14:C23)</f>
        <v>93.199580000000012</v>
      </c>
      <c r="E14">
        <f>STDEV(C14:C23)</f>
        <v>4.4598400569231055E-2</v>
      </c>
      <c r="F14">
        <f>_xlfn.CONFIDENCE.T(0.01,E14, 10)</f>
        <v>4.583325148631389E-2</v>
      </c>
    </row>
    <row r="15" spans="1:18" x14ac:dyDescent="0.25">
      <c r="A15">
        <v>2</v>
      </c>
      <c r="B15" s="9"/>
      <c r="C15">
        <v>93.181299999999993</v>
      </c>
    </row>
    <row r="16" spans="1:18" x14ac:dyDescent="0.25">
      <c r="A16">
        <v>3</v>
      </c>
      <c r="B16" s="9"/>
      <c r="C16">
        <v>93.1815</v>
      </c>
    </row>
    <row r="17" spans="1:6" x14ac:dyDescent="0.25">
      <c r="A17">
        <v>4</v>
      </c>
      <c r="B17" s="9"/>
      <c r="C17">
        <v>93.187399999999997</v>
      </c>
    </row>
    <row r="18" spans="1:6" x14ac:dyDescent="0.25">
      <c r="A18">
        <v>5</v>
      </c>
      <c r="B18" s="9"/>
      <c r="C18">
        <v>93.253200000000007</v>
      </c>
    </row>
    <row r="19" spans="1:6" x14ac:dyDescent="0.25">
      <c r="A19">
        <v>6</v>
      </c>
      <c r="B19" s="9"/>
      <c r="C19">
        <v>93.238600000000005</v>
      </c>
    </row>
    <row r="20" spans="1:6" x14ac:dyDescent="0.25">
      <c r="A20">
        <v>7</v>
      </c>
      <c r="B20" s="9"/>
      <c r="C20">
        <v>93.168199999999999</v>
      </c>
    </row>
    <row r="21" spans="1:6" x14ac:dyDescent="0.25">
      <c r="A21">
        <v>8</v>
      </c>
      <c r="B21" s="9"/>
      <c r="C21">
        <v>93.224999999999994</v>
      </c>
    </row>
    <row r="22" spans="1:6" x14ac:dyDescent="0.25">
      <c r="A22">
        <v>9</v>
      </c>
      <c r="B22" s="9"/>
      <c r="C22">
        <v>93.223600000000005</v>
      </c>
    </row>
    <row r="23" spans="1:6" x14ac:dyDescent="0.25">
      <c r="A23">
        <v>10</v>
      </c>
      <c r="B23" s="9"/>
      <c r="C23">
        <v>93.233900000000006</v>
      </c>
    </row>
    <row r="24" spans="1:6" x14ac:dyDescent="0.25">
      <c r="A24" s="1">
        <v>1</v>
      </c>
      <c r="B24" s="7">
        <v>100</v>
      </c>
      <c r="C24">
        <v>84.92</v>
      </c>
      <c r="D24">
        <f>AVERAGE(C24:C33)</f>
        <v>84.932959999999994</v>
      </c>
      <c r="E24">
        <f>STDEV(C24:C33)</f>
        <v>6.3811862359423113E-2</v>
      </c>
      <c r="F24">
        <f>_xlfn.CONFIDENCE.T(0.01,E24, 10)</f>
        <v>6.5578700087896749E-2</v>
      </c>
    </row>
    <row r="25" spans="1:6" x14ac:dyDescent="0.25">
      <c r="A25" s="1">
        <v>2</v>
      </c>
      <c r="B25" s="7"/>
      <c r="C25">
        <v>84.955799999999996</v>
      </c>
    </row>
    <row r="26" spans="1:6" x14ac:dyDescent="0.25">
      <c r="A26" s="1">
        <v>3</v>
      </c>
      <c r="B26" s="7"/>
      <c r="C26">
        <v>84.892600000000002</v>
      </c>
    </row>
    <row r="27" spans="1:6" x14ac:dyDescent="0.25">
      <c r="A27" s="1">
        <v>4</v>
      </c>
      <c r="B27" s="7"/>
      <c r="C27">
        <v>84.962500000000006</v>
      </c>
    </row>
    <row r="28" spans="1:6" x14ac:dyDescent="0.25">
      <c r="A28" s="1">
        <v>5</v>
      </c>
      <c r="B28" s="7"/>
      <c r="C28">
        <v>84.864400000000003</v>
      </c>
    </row>
    <row r="29" spans="1:6" x14ac:dyDescent="0.25">
      <c r="A29" s="1">
        <v>6</v>
      </c>
      <c r="B29" s="7"/>
      <c r="C29">
        <v>84.924700000000001</v>
      </c>
    </row>
    <row r="30" spans="1:6" x14ac:dyDescent="0.25">
      <c r="A30" s="1">
        <v>7</v>
      </c>
      <c r="B30" s="7"/>
      <c r="C30">
        <v>84.867199999999997</v>
      </c>
    </row>
    <row r="31" spans="1:6" x14ac:dyDescent="0.25">
      <c r="A31" s="1">
        <v>8</v>
      </c>
      <c r="B31" s="7"/>
      <c r="C31">
        <v>85.086600000000004</v>
      </c>
    </row>
    <row r="32" spans="1:6" x14ac:dyDescent="0.25">
      <c r="A32" s="1">
        <v>9</v>
      </c>
      <c r="B32" s="7"/>
      <c r="C32">
        <v>84.909099999999995</v>
      </c>
    </row>
    <row r="33" spans="1:6" x14ac:dyDescent="0.25">
      <c r="A33" s="1">
        <v>10</v>
      </c>
      <c r="B33" s="7"/>
      <c r="C33">
        <v>84.946700000000007</v>
      </c>
    </row>
    <row r="34" spans="1:6" x14ac:dyDescent="0.25">
      <c r="A34">
        <v>1</v>
      </c>
      <c r="B34" s="9">
        <v>300</v>
      </c>
      <c r="C34">
        <v>66.617500000000007</v>
      </c>
      <c r="D34">
        <f>AVERAGE(C34:C43)</f>
        <v>66.558689999999999</v>
      </c>
      <c r="E34">
        <f>STDEV(C34:C43)</f>
        <v>8.399325965020453E-2</v>
      </c>
      <c r="F34">
        <f>_xlfn.CONFIDENCE.T(0.01,E34, 10)</f>
        <v>8.6318884613970359E-2</v>
      </c>
    </row>
    <row r="35" spans="1:6" x14ac:dyDescent="0.25">
      <c r="A35">
        <v>2</v>
      </c>
      <c r="B35" s="9"/>
      <c r="C35">
        <v>66.541200000000003</v>
      </c>
    </row>
    <row r="36" spans="1:6" x14ac:dyDescent="0.25">
      <c r="A36">
        <v>3</v>
      </c>
      <c r="B36" s="9"/>
      <c r="C36">
        <v>66.515600000000006</v>
      </c>
    </row>
    <row r="37" spans="1:6" x14ac:dyDescent="0.25">
      <c r="A37">
        <v>4</v>
      </c>
      <c r="B37" s="9"/>
      <c r="C37">
        <v>66.5137</v>
      </c>
    </row>
    <row r="38" spans="1:6" x14ac:dyDescent="0.25">
      <c r="A38">
        <v>5</v>
      </c>
      <c r="B38" s="9"/>
      <c r="C38">
        <v>66.580799999999996</v>
      </c>
    </row>
    <row r="39" spans="1:6" x14ac:dyDescent="0.25">
      <c r="A39">
        <v>6</v>
      </c>
      <c r="B39" s="9"/>
      <c r="C39">
        <v>66.5869</v>
      </c>
    </row>
    <row r="40" spans="1:6" x14ac:dyDescent="0.25">
      <c r="A40">
        <v>7</v>
      </c>
      <c r="B40" s="9"/>
      <c r="C40">
        <v>66.730400000000003</v>
      </c>
    </row>
    <row r="41" spans="1:6" x14ac:dyDescent="0.25">
      <c r="A41">
        <v>8</v>
      </c>
      <c r="B41" s="9"/>
      <c r="C41">
        <v>66.597899999999996</v>
      </c>
    </row>
    <row r="42" spans="1:6" x14ac:dyDescent="0.25">
      <c r="A42">
        <v>9</v>
      </c>
      <c r="B42" s="9"/>
      <c r="C42">
        <v>66.4679</v>
      </c>
    </row>
    <row r="43" spans="1:6" x14ac:dyDescent="0.25">
      <c r="A43">
        <v>10</v>
      </c>
      <c r="B43" s="9"/>
      <c r="C43">
        <v>66.435000000000002</v>
      </c>
    </row>
    <row r="44" spans="1:6" x14ac:dyDescent="0.25">
      <c r="A44">
        <v>1</v>
      </c>
      <c r="B44" s="9">
        <v>500</v>
      </c>
      <c r="C44">
        <v>48.394100000000002</v>
      </c>
      <c r="D44">
        <f>AVERAGE(C44:C53)</f>
        <v>48.206779999999995</v>
      </c>
      <c r="E44">
        <f>STDEV(C44:C53)</f>
        <v>0.10908322816394224</v>
      </c>
      <c r="F44">
        <f>_xlfn.CONFIDENCE.T(0.01,E44, 10)</f>
        <v>0.11210355002789565</v>
      </c>
    </row>
    <row r="45" spans="1:6" x14ac:dyDescent="0.25">
      <c r="A45">
        <v>2</v>
      </c>
      <c r="B45" s="9"/>
      <c r="C45">
        <v>48.214199999999998</v>
      </c>
    </row>
    <row r="46" spans="1:6" x14ac:dyDescent="0.25">
      <c r="A46">
        <v>3</v>
      </c>
      <c r="B46" s="9"/>
      <c r="C46">
        <v>48.226500000000001</v>
      </c>
    </row>
    <row r="47" spans="1:6" x14ac:dyDescent="0.25">
      <c r="A47">
        <v>4</v>
      </c>
      <c r="B47" s="9"/>
      <c r="C47">
        <v>48.015599999999999</v>
      </c>
    </row>
    <row r="48" spans="1:6" x14ac:dyDescent="0.25">
      <c r="A48">
        <v>5</v>
      </c>
      <c r="B48" s="9"/>
      <c r="C48">
        <v>48.174199999999999</v>
      </c>
    </row>
    <row r="49" spans="1:6" x14ac:dyDescent="0.25">
      <c r="A49">
        <v>6</v>
      </c>
      <c r="B49" s="9"/>
      <c r="C49">
        <v>48.211599999999997</v>
      </c>
    </row>
    <row r="50" spans="1:6" x14ac:dyDescent="0.25">
      <c r="A50">
        <v>7</v>
      </c>
      <c r="B50" s="9"/>
      <c r="C50">
        <v>48.274900000000002</v>
      </c>
    </row>
    <row r="51" spans="1:6" x14ac:dyDescent="0.25">
      <c r="A51">
        <v>8</v>
      </c>
      <c r="B51" s="9"/>
      <c r="C51">
        <v>48.078200000000002</v>
      </c>
    </row>
    <row r="52" spans="1:6" x14ac:dyDescent="0.25">
      <c r="A52">
        <v>9</v>
      </c>
      <c r="B52" s="9"/>
      <c r="C52">
        <v>48.1663</v>
      </c>
    </row>
    <row r="53" spans="1:6" x14ac:dyDescent="0.25">
      <c r="A53">
        <v>10</v>
      </c>
      <c r="B53" s="9"/>
      <c r="C53">
        <v>48.312199999999997</v>
      </c>
    </row>
    <row r="54" spans="1:6" x14ac:dyDescent="0.25">
      <c r="A54">
        <v>1</v>
      </c>
      <c r="B54" s="9">
        <v>750</v>
      </c>
      <c r="C54">
        <v>26.026199999999999</v>
      </c>
      <c r="D54">
        <f>AVERAGE(C54:C63)</f>
        <v>25.496160000000003</v>
      </c>
      <c r="E54">
        <f>STDEV(C54:C63)</f>
        <v>0.27574922665349411</v>
      </c>
      <c r="F54">
        <f>_xlfn.CONFIDENCE.T(0.01,E54, 10)</f>
        <v>0.28338423555677017</v>
      </c>
    </row>
    <row r="55" spans="1:6" x14ac:dyDescent="0.25">
      <c r="A55">
        <v>2</v>
      </c>
      <c r="B55" s="9"/>
      <c r="C55">
        <v>25.582599999999999</v>
      </c>
    </row>
    <row r="56" spans="1:6" x14ac:dyDescent="0.25">
      <c r="A56">
        <v>3</v>
      </c>
      <c r="B56" s="9"/>
      <c r="C56">
        <v>25.3233</v>
      </c>
    </row>
    <row r="57" spans="1:6" x14ac:dyDescent="0.25">
      <c r="A57">
        <v>4</v>
      </c>
      <c r="B57" s="9"/>
      <c r="C57">
        <v>25.099499999999999</v>
      </c>
    </row>
    <row r="58" spans="1:6" x14ac:dyDescent="0.25">
      <c r="A58">
        <v>5</v>
      </c>
      <c r="B58" s="9"/>
      <c r="C58">
        <v>25.728999999999999</v>
      </c>
    </row>
    <row r="59" spans="1:6" x14ac:dyDescent="0.25">
      <c r="A59">
        <v>6</v>
      </c>
      <c r="B59" s="9"/>
      <c r="C59">
        <v>25.471299999999999</v>
      </c>
    </row>
    <row r="60" spans="1:6" x14ac:dyDescent="0.25">
      <c r="A60">
        <v>7</v>
      </c>
      <c r="B60" s="9"/>
      <c r="C60">
        <v>25.353100000000001</v>
      </c>
    </row>
    <row r="61" spans="1:6" x14ac:dyDescent="0.25">
      <c r="A61">
        <v>8</v>
      </c>
      <c r="B61" s="9"/>
      <c r="C61">
        <v>25.171299999999999</v>
      </c>
    </row>
    <row r="62" spans="1:6" x14ac:dyDescent="0.25">
      <c r="A62">
        <v>9</v>
      </c>
      <c r="B62" s="9"/>
      <c r="C62">
        <v>25.653600000000001</v>
      </c>
    </row>
    <row r="63" spans="1:6" x14ac:dyDescent="0.25">
      <c r="A63">
        <v>10</v>
      </c>
      <c r="B63" s="9"/>
      <c r="C63">
        <v>25.5517</v>
      </c>
    </row>
    <row r="64" spans="1:6" x14ac:dyDescent="0.25">
      <c r="A64">
        <v>1</v>
      </c>
      <c r="B64" s="9">
        <v>1000</v>
      </c>
      <c r="C64">
        <v>8.5137</v>
      </c>
      <c r="D64">
        <f>AVERAGE(C64:C73)</f>
        <v>8.2366099999999989</v>
      </c>
      <c r="E64">
        <f>STDEV(C64:C73)</f>
        <v>0.19923105207550132</v>
      </c>
      <c r="F64">
        <f>_xlfn.CONFIDENCE.T(0.01,E64, 10)</f>
        <v>0.20474740791397827</v>
      </c>
    </row>
    <row r="65" spans="1:6" x14ac:dyDescent="0.25">
      <c r="A65">
        <v>2</v>
      </c>
      <c r="B65" s="9"/>
      <c r="C65">
        <v>8.4374000000000002</v>
      </c>
    </row>
    <row r="66" spans="1:6" x14ac:dyDescent="0.25">
      <c r="A66">
        <v>3</v>
      </c>
      <c r="B66" s="9"/>
      <c r="C66">
        <v>8.3533000000000008</v>
      </c>
    </row>
    <row r="67" spans="1:6" x14ac:dyDescent="0.25">
      <c r="A67">
        <v>4</v>
      </c>
      <c r="B67" s="9"/>
      <c r="C67">
        <v>7.9279999999999999</v>
      </c>
    </row>
    <row r="68" spans="1:6" x14ac:dyDescent="0.25">
      <c r="A68">
        <v>5</v>
      </c>
      <c r="B68" s="9"/>
      <c r="C68">
        <v>7.9061000000000003</v>
      </c>
    </row>
    <row r="69" spans="1:6" x14ac:dyDescent="0.25">
      <c r="A69">
        <v>6</v>
      </c>
      <c r="B69" s="9"/>
      <c r="C69">
        <v>8.2505000000000006</v>
      </c>
    </row>
    <row r="70" spans="1:6" x14ac:dyDescent="0.25">
      <c r="A70">
        <v>7</v>
      </c>
      <c r="B70" s="9"/>
      <c r="C70">
        <v>8.1567000000000007</v>
      </c>
    </row>
    <row r="71" spans="1:6" x14ac:dyDescent="0.25">
      <c r="A71">
        <v>8</v>
      </c>
      <c r="B71" s="9"/>
      <c r="C71">
        <v>8.3476999999999997</v>
      </c>
    </row>
    <row r="72" spans="1:6" x14ac:dyDescent="0.25">
      <c r="A72">
        <v>9</v>
      </c>
      <c r="B72" s="9"/>
      <c r="C72">
        <v>8.2759</v>
      </c>
    </row>
    <row r="73" spans="1:6" x14ac:dyDescent="0.25">
      <c r="A73">
        <v>10</v>
      </c>
      <c r="B73" s="9"/>
      <c r="C73">
        <v>8.1967999999999996</v>
      </c>
    </row>
    <row r="74" spans="1:6" x14ac:dyDescent="0.25">
      <c r="A74">
        <v>1</v>
      </c>
      <c r="B74" s="9">
        <v>1250</v>
      </c>
      <c r="C74">
        <v>1.2914000000000001</v>
      </c>
      <c r="D74">
        <f>AVERAGE(C74:C83)</f>
        <v>1.3058099999999999</v>
      </c>
      <c r="E74">
        <f>STDEV(C74:C83)</f>
        <v>7.3545828494136125E-3</v>
      </c>
      <c r="F74">
        <f>_xlfn.CONFIDENCE.T(0.01,E74, 10)</f>
        <v>7.5582182547295996E-3</v>
      </c>
    </row>
    <row r="75" spans="1:6" x14ac:dyDescent="0.25">
      <c r="A75">
        <v>2</v>
      </c>
      <c r="B75" s="9"/>
      <c r="C75">
        <v>1.3012999999999999</v>
      </c>
    </row>
    <row r="76" spans="1:6" x14ac:dyDescent="0.25">
      <c r="A76">
        <v>3</v>
      </c>
      <c r="B76" s="9"/>
      <c r="C76">
        <v>1.3149</v>
      </c>
    </row>
    <row r="77" spans="1:6" x14ac:dyDescent="0.25">
      <c r="A77">
        <v>4</v>
      </c>
      <c r="B77" s="9"/>
      <c r="C77">
        <v>1.3112999999999999</v>
      </c>
    </row>
    <row r="78" spans="1:6" x14ac:dyDescent="0.25">
      <c r="A78">
        <v>5</v>
      </c>
      <c r="B78" s="9"/>
      <c r="C78">
        <v>1.3099000000000001</v>
      </c>
    </row>
    <row r="79" spans="1:6" x14ac:dyDescent="0.25">
      <c r="A79">
        <v>6</v>
      </c>
      <c r="B79" s="9"/>
      <c r="C79">
        <v>1.3116000000000001</v>
      </c>
    </row>
    <row r="80" spans="1:6" x14ac:dyDescent="0.25">
      <c r="A80">
        <v>7</v>
      </c>
      <c r="B80" s="9"/>
      <c r="C80">
        <v>1.3047</v>
      </c>
    </row>
    <row r="81" spans="1:6" x14ac:dyDescent="0.25">
      <c r="A81">
        <v>8</v>
      </c>
      <c r="B81" s="9"/>
      <c r="C81">
        <v>1.2986</v>
      </c>
    </row>
    <row r="82" spans="1:6" x14ac:dyDescent="0.25">
      <c r="A82">
        <v>9</v>
      </c>
      <c r="B82" s="9"/>
      <c r="C82">
        <v>1.3116000000000001</v>
      </c>
    </row>
    <row r="83" spans="1:6" x14ac:dyDescent="0.25">
      <c r="A83">
        <v>10</v>
      </c>
      <c r="B83" s="9"/>
      <c r="C83">
        <v>1.3028</v>
      </c>
    </row>
    <row r="84" spans="1:6" x14ac:dyDescent="0.25">
      <c r="A84">
        <v>1</v>
      </c>
      <c r="B84" s="9">
        <v>1500</v>
      </c>
      <c r="C84">
        <v>0.10639999999999999</v>
      </c>
      <c r="D84">
        <f>AVERAGE(C84:C93)</f>
        <v>0.10688</v>
      </c>
      <c r="E84">
        <f>STDEV(C84:C93)</f>
        <v>1.2524003619716275E-2</v>
      </c>
      <c r="F84">
        <f>_xlfn.CONFIDENCE.T(0.01,E84, 10)</f>
        <v>1.2870771153035063E-2</v>
      </c>
    </row>
    <row r="85" spans="1:6" x14ac:dyDescent="0.25">
      <c r="A85">
        <v>2</v>
      </c>
      <c r="B85" s="9"/>
      <c r="C85">
        <v>9.9400000000000002E-2</v>
      </c>
    </row>
    <row r="86" spans="1:6" x14ac:dyDescent="0.25">
      <c r="A86">
        <v>3</v>
      </c>
      <c r="B86" s="9"/>
      <c r="C86">
        <v>0.12570000000000001</v>
      </c>
    </row>
    <row r="87" spans="1:6" x14ac:dyDescent="0.25">
      <c r="A87">
        <v>4</v>
      </c>
      <c r="B87" s="9"/>
      <c r="C87">
        <v>9.4E-2</v>
      </c>
    </row>
    <row r="88" spans="1:6" x14ac:dyDescent="0.25">
      <c r="A88">
        <v>5</v>
      </c>
      <c r="B88" s="9"/>
      <c r="C88">
        <v>0.10199999999999999</v>
      </c>
    </row>
    <row r="89" spans="1:6" x14ac:dyDescent="0.25">
      <c r="A89">
        <v>6</v>
      </c>
      <c r="B89" s="9"/>
      <c r="C89">
        <v>0.1268</v>
      </c>
    </row>
    <row r="90" spans="1:6" x14ac:dyDescent="0.25">
      <c r="A90">
        <v>7</v>
      </c>
      <c r="B90" s="9"/>
      <c r="C90">
        <v>0.1203</v>
      </c>
    </row>
    <row r="91" spans="1:6" x14ac:dyDescent="0.25">
      <c r="A91">
        <v>8</v>
      </c>
      <c r="B91" s="9"/>
      <c r="C91">
        <v>9.9099999999999994E-2</v>
      </c>
    </row>
    <row r="92" spans="1:6" x14ac:dyDescent="0.25">
      <c r="A92">
        <v>9</v>
      </c>
      <c r="B92" s="9"/>
      <c r="C92">
        <v>9.74E-2</v>
      </c>
    </row>
    <row r="93" spans="1:6" x14ac:dyDescent="0.25">
      <c r="A93">
        <v>10</v>
      </c>
      <c r="B93" s="9"/>
      <c r="C93">
        <v>9.7699999999999995E-2</v>
      </c>
    </row>
  </sheetData>
  <mergeCells count="11">
    <mergeCell ref="B54:B63"/>
    <mergeCell ref="B44:B53"/>
    <mergeCell ref="B64:B73"/>
    <mergeCell ref="B24:B33"/>
    <mergeCell ref="B14:B23"/>
    <mergeCell ref="B84:B93"/>
    <mergeCell ref="A1:C1"/>
    <mergeCell ref="A2:C2"/>
    <mergeCell ref="B4:B13"/>
    <mergeCell ref="B34:B43"/>
    <mergeCell ref="B74:B8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A3" sqref="A3:F63"/>
    </sheetView>
  </sheetViews>
  <sheetFormatPr defaultColWidth="11" defaultRowHeight="15.75" x14ac:dyDescent="0.25"/>
  <sheetData>
    <row r="1" spans="1:18" x14ac:dyDescent="0.25">
      <c r="A1" s="10" t="s">
        <v>25</v>
      </c>
      <c r="B1" s="10"/>
      <c r="C1" s="10"/>
    </row>
    <row r="2" spans="1:18" x14ac:dyDescent="0.25">
      <c r="A2" s="10" t="s">
        <v>27</v>
      </c>
      <c r="B2" s="10"/>
      <c r="C2" s="10"/>
    </row>
    <row r="3" spans="1:18" x14ac:dyDescent="0.25">
      <c r="A3" t="s">
        <v>0</v>
      </c>
      <c r="B3" t="s">
        <v>26</v>
      </c>
      <c r="C3" t="s">
        <v>2</v>
      </c>
      <c r="D3" t="s">
        <v>5</v>
      </c>
      <c r="E3" t="s">
        <v>6</v>
      </c>
      <c r="F3" t="s">
        <v>4</v>
      </c>
    </row>
    <row r="4" spans="1:18" x14ac:dyDescent="0.25">
      <c r="A4">
        <v>1</v>
      </c>
      <c r="B4" s="9">
        <v>64</v>
      </c>
      <c r="C4">
        <v>75.863100000000003</v>
      </c>
      <c r="D4">
        <f>AVERAGE(C4:C13)</f>
        <v>75.868039999999979</v>
      </c>
      <c r="E4">
        <f>STDEV(C4:C13)</f>
        <v>7.7219790209503425E-2</v>
      </c>
      <c r="F4" s="2">
        <f>_xlfn.CONFIDENCE.T(0.01,E4, 10)</f>
        <v>7.9357869771552472E-2</v>
      </c>
      <c r="H4" s="9"/>
      <c r="L4" s="2"/>
      <c r="N4" s="9"/>
      <c r="R4" s="2"/>
    </row>
    <row r="5" spans="1:18" x14ac:dyDescent="0.25">
      <c r="A5">
        <v>2</v>
      </c>
      <c r="B5" s="9"/>
      <c r="C5">
        <v>75.832400000000007</v>
      </c>
      <c r="H5" s="9"/>
      <c r="N5" s="9"/>
    </row>
    <row r="6" spans="1:18" x14ac:dyDescent="0.25">
      <c r="A6">
        <v>3</v>
      </c>
      <c r="B6" s="9"/>
      <c r="C6">
        <v>76.010499999999993</v>
      </c>
      <c r="H6" s="9"/>
      <c r="N6" s="9"/>
    </row>
    <row r="7" spans="1:18" x14ac:dyDescent="0.25">
      <c r="A7">
        <v>4</v>
      </c>
      <c r="B7" s="9"/>
      <c r="C7">
        <v>75.915400000000005</v>
      </c>
      <c r="H7" s="9"/>
      <c r="N7" s="9"/>
    </row>
    <row r="8" spans="1:18" x14ac:dyDescent="0.25">
      <c r="A8">
        <v>5</v>
      </c>
      <c r="B8" s="9"/>
      <c r="C8">
        <v>75.825699999999998</v>
      </c>
      <c r="H8" s="9"/>
      <c r="N8" s="9"/>
    </row>
    <row r="9" spans="1:18" x14ac:dyDescent="0.25">
      <c r="A9">
        <v>6</v>
      </c>
      <c r="B9" s="9"/>
      <c r="C9">
        <v>75.915400000000005</v>
      </c>
      <c r="H9" s="9"/>
      <c r="N9" s="9"/>
    </row>
    <row r="10" spans="1:18" x14ac:dyDescent="0.25">
      <c r="A10">
        <v>7</v>
      </c>
      <c r="B10" s="9"/>
      <c r="C10">
        <v>75.718500000000006</v>
      </c>
      <c r="H10" s="9"/>
      <c r="N10" s="9"/>
    </row>
    <row r="11" spans="1:18" x14ac:dyDescent="0.25">
      <c r="A11">
        <v>8</v>
      </c>
      <c r="B11" s="9"/>
      <c r="C11">
        <v>75.824799999999996</v>
      </c>
      <c r="H11" s="9"/>
      <c r="N11" s="9"/>
    </row>
    <row r="12" spans="1:18" x14ac:dyDescent="0.25">
      <c r="A12">
        <v>9</v>
      </c>
      <c r="B12" s="9"/>
      <c r="C12">
        <v>75.907600000000002</v>
      </c>
      <c r="H12" s="9"/>
      <c r="N12" s="9"/>
    </row>
    <row r="13" spans="1:18" x14ac:dyDescent="0.25">
      <c r="A13">
        <v>10</v>
      </c>
      <c r="B13" s="9"/>
      <c r="C13">
        <v>75.867000000000004</v>
      </c>
      <c r="H13" s="9"/>
      <c r="N13" s="9"/>
    </row>
    <row r="14" spans="1:18" x14ac:dyDescent="0.25">
      <c r="A14">
        <v>1</v>
      </c>
      <c r="B14" s="9">
        <v>128</v>
      </c>
      <c r="C14">
        <v>76.217200000000005</v>
      </c>
      <c r="D14">
        <f>AVERAGE(C14:C23)</f>
        <v>76.249840000000006</v>
      </c>
      <c r="E14">
        <f>STDEV(C14:C23)</f>
        <v>0.10055661976109578</v>
      </c>
      <c r="F14" s="2">
        <f>_xlfn.CONFIDENCE.T(0.01,E14, 10)</f>
        <v>0.10334085490284675</v>
      </c>
      <c r="H14" s="9"/>
      <c r="L14" s="2"/>
    </row>
    <row r="15" spans="1:18" x14ac:dyDescent="0.25">
      <c r="A15">
        <v>2</v>
      </c>
      <c r="B15" s="9"/>
      <c r="C15">
        <v>76.171599999999998</v>
      </c>
      <c r="H15" s="9"/>
    </row>
    <row r="16" spans="1:18" x14ac:dyDescent="0.25">
      <c r="A16">
        <v>3</v>
      </c>
      <c r="B16" s="9"/>
      <c r="C16">
        <v>76.285399999999996</v>
      </c>
      <c r="H16" s="9"/>
    </row>
    <row r="17" spans="1:18" x14ac:dyDescent="0.25">
      <c r="A17">
        <v>4</v>
      </c>
      <c r="B17" s="9"/>
      <c r="C17">
        <v>76.229100000000003</v>
      </c>
      <c r="H17" s="9"/>
    </row>
    <row r="18" spans="1:18" x14ac:dyDescent="0.25">
      <c r="A18">
        <v>5</v>
      </c>
      <c r="B18" s="9"/>
      <c r="C18">
        <v>76.081400000000002</v>
      </c>
      <c r="H18" s="9"/>
    </row>
    <row r="19" spans="1:18" x14ac:dyDescent="0.25">
      <c r="A19">
        <v>6</v>
      </c>
      <c r="B19" s="9"/>
      <c r="C19">
        <v>76.427099999999996</v>
      </c>
      <c r="H19" s="9"/>
    </row>
    <row r="20" spans="1:18" x14ac:dyDescent="0.25">
      <c r="A20">
        <v>7</v>
      </c>
      <c r="B20" s="9"/>
      <c r="C20">
        <v>76.229100000000003</v>
      </c>
      <c r="H20" s="9"/>
    </row>
    <row r="21" spans="1:18" x14ac:dyDescent="0.25">
      <c r="A21">
        <v>8</v>
      </c>
      <c r="B21" s="9"/>
      <c r="C21">
        <v>76.381200000000007</v>
      </c>
      <c r="H21" s="9"/>
    </row>
    <row r="22" spans="1:18" x14ac:dyDescent="0.25">
      <c r="A22">
        <v>9</v>
      </c>
      <c r="B22" s="9"/>
      <c r="C22">
        <v>76.284899999999993</v>
      </c>
      <c r="H22" s="9"/>
    </row>
    <row r="23" spans="1:18" x14ac:dyDescent="0.25">
      <c r="A23">
        <v>10</v>
      </c>
      <c r="B23" s="9"/>
      <c r="C23">
        <v>76.191400000000002</v>
      </c>
      <c r="H23" s="9"/>
    </row>
    <row r="24" spans="1:18" x14ac:dyDescent="0.25">
      <c r="A24">
        <v>1</v>
      </c>
      <c r="B24" s="9">
        <v>256</v>
      </c>
      <c r="C24">
        <v>76.221500000000006</v>
      </c>
      <c r="D24">
        <f>AVERAGE(C24:C33)</f>
        <v>76.358630000000005</v>
      </c>
      <c r="E24">
        <f>STDEV(C24:C33)</f>
        <v>0.14512116049088539</v>
      </c>
      <c r="F24" s="2">
        <f>_xlfn.CONFIDENCE.T(0.01,E24, 10)</f>
        <v>0.14913930903058728</v>
      </c>
      <c r="H24" s="3"/>
      <c r="L24" s="2"/>
      <c r="R24" s="2"/>
    </row>
    <row r="25" spans="1:18" x14ac:dyDescent="0.25">
      <c r="A25">
        <v>2</v>
      </c>
      <c r="B25" s="9"/>
      <c r="C25">
        <v>76.3172</v>
      </c>
      <c r="H25" s="3"/>
    </row>
    <row r="26" spans="1:18" x14ac:dyDescent="0.25">
      <c r="A26">
        <v>3</v>
      </c>
      <c r="B26" s="9"/>
      <c r="C26">
        <v>76.204700000000003</v>
      </c>
      <c r="H26" s="3"/>
    </row>
    <row r="27" spans="1:18" x14ac:dyDescent="0.25">
      <c r="A27">
        <v>4</v>
      </c>
      <c r="B27" s="9"/>
      <c r="C27">
        <v>76.427099999999996</v>
      </c>
      <c r="H27" s="3"/>
    </row>
    <row r="28" spans="1:18" x14ac:dyDescent="0.25">
      <c r="A28">
        <v>5</v>
      </c>
      <c r="B28" s="9"/>
      <c r="C28">
        <v>76.341899999999995</v>
      </c>
      <c r="H28" s="3"/>
    </row>
    <row r="29" spans="1:18" x14ac:dyDescent="0.25">
      <c r="A29">
        <v>6</v>
      </c>
      <c r="B29" s="9"/>
      <c r="C29">
        <v>76.370999999999995</v>
      </c>
      <c r="H29" s="3"/>
    </row>
    <row r="30" spans="1:18" x14ac:dyDescent="0.25">
      <c r="A30">
        <v>7</v>
      </c>
      <c r="B30" s="9"/>
      <c r="C30">
        <v>76.271900000000002</v>
      </c>
      <c r="H30" s="3"/>
    </row>
    <row r="31" spans="1:18" x14ac:dyDescent="0.25">
      <c r="A31">
        <v>8</v>
      </c>
      <c r="B31" s="9"/>
      <c r="C31">
        <v>76.511399999999995</v>
      </c>
      <c r="H31" s="3"/>
    </row>
    <row r="32" spans="1:18" x14ac:dyDescent="0.25">
      <c r="A32">
        <v>9</v>
      </c>
      <c r="B32" s="9"/>
      <c r="C32">
        <v>76.248999999999995</v>
      </c>
      <c r="H32" s="3"/>
    </row>
    <row r="33" spans="1:14" x14ac:dyDescent="0.25">
      <c r="A33">
        <v>10</v>
      </c>
      <c r="B33" s="9"/>
      <c r="C33">
        <v>76.670599999999993</v>
      </c>
      <c r="H33" s="3"/>
    </row>
    <row r="34" spans="1:14" x14ac:dyDescent="0.25">
      <c r="A34">
        <v>1</v>
      </c>
      <c r="B34" s="9">
        <v>512</v>
      </c>
      <c r="C34">
        <v>76.789699999999996</v>
      </c>
      <c r="D34">
        <f>AVERAGE(C34:C43)</f>
        <v>76.805790000000002</v>
      </c>
      <c r="E34">
        <f>STDEV(C34:C43)</f>
        <v>9.1237814407064535E-2</v>
      </c>
      <c r="F34" s="2">
        <f>_xlfn.CONFIDENCE.T(0.01,E34, 10)</f>
        <v>9.3764028292656801E-2</v>
      </c>
      <c r="H34" s="3"/>
      <c r="N34" s="3"/>
    </row>
    <row r="35" spans="1:14" x14ac:dyDescent="0.25">
      <c r="A35">
        <v>2</v>
      </c>
      <c r="B35" s="9"/>
      <c r="C35">
        <v>76.680599999999998</v>
      </c>
      <c r="H35" s="3"/>
      <c r="N35" s="3"/>
    </row>
    <row r="36" spans="1:14" x14ac:dyDescent="0.25">
      <c r="A36">
        <v>3</v>
      </c>
      <c r="B36" s="9"/>
      <c r="C36">
        <v>76.828000000000003</v>
      </c>
      <c r="H36" s="3"/>
      <c r="N36" s="3"/>
    </row>
    <row r="37" spans="1:14" x14ac:dyDescent="0.25">
      <c r="A37">
        <v>4</v>
      </c>
      <c r="B37" s="9"/>
      <c r="C37">
        <v>76.691699999999997</v>
      </c>
      <c r="H37" s="3"/>
      <c r="N37" s="3"/>
    </row>
    <row r="38" spans="1:14" x14ac:dyDescent="0.25">
      <c r="A38">
        <v>5</v>
      </c>
      <c r="B38" s="9"/>
      <c r="C38">
        <v>76.770399999999995</v>
      </c>
      <c r="H38" s="3"/>
      <c r="N38" s="3"/>
    </row>
    <row r="39" spans="1:14" x14ac:dyDescent="0.25">
      <c r="A39">
        <v>6</v>
      </c>
      <c r="B39" s="9"/>
      <c r="C39">
        <v>76.978099999999998</v>
      </c>
      <c r="H39" s="3"/>
      <c r="N39" s="3"/>
    </row>
    <row r="40" spans="1:14" x14ac:dyDescent="0.25">
      <c r="A40">
        <v>7</v>
      </c>
      <c r="B40" s="9"/>
      <c r="C40">
        <v>76.761399999999995</v>
      </c>
      <c r="H40" s="3"/>
      <c r="N40" s="3"/>
    </row>
    <row r="41" spans="1:14" x14ac:dyDescent="0.25">
      <c r="A41">
        <v>8</v>
      </c>
      <c r="B41" s="9"/>
      <c r="C41">
        <v>76.810500000000005</v>
      </c>
      <c r="H41" s="3"/>
      <c r="N41" s="3"/>
    </row>
    <row r="42" spans="1:14" x14ac:dyDescent="0.25">
      <c r="A42">
        <v>9</v>
      </c>
      <c r="B42" s="9"/>
      <c r="C42">
        <v>76.914400000000001</v>
      </c>
      <c r="H42" s="3"/>
      <c r="N42" s="3"/>
    </row>
    <row r="43" spans="1:14" x14ac:dyDescent="0.25">
      <c r="A43">
        <v>10</v>
      </c>
      <c r="B43" s="9"/>
      <c r="C43">
        <v>76.833100000000002</v>
      </c>
      <c r="H43" s="3"/>
      <c r="N43" s="3"/>
    </row>
    <row r="44" spans="1:14" x14ac:dyDescent="0.25">
      <c r="A44">
        <v>1</v>
      </c>
      <c r="B44" s="9">
        <v>1024</v>
      </c>
      <c r="C44">
        <v>80.100399999999993</v>
      </c>
      <c r="D44">
        <f>AVERAGE(C44:C53)</f>
        <v>80.049679999999995</v>
      </c>
      <c r="E44">
        <f>STDEV(C44:C53)</f>
        <v>6.277564637482784E-2</v>
      </c>
      <c r="F44" s="2">
        <f>_xlfn.CONFIDENCE.T(0.01,E44, 10)</f>
        <v>6.4513793113433193E-2</v>
      </c>
      <c r="H44" s="3"/>
      <c r="N44" s="3"/>
    </row>
    <row r="45" spans="1:14" x14ac:dyDescent="0.25">
      <c r="A45">
        <v>2</v>
      </c>
      <c r="B45" s="9"/>
      <c r="C45">
        <v>79.981800000000007</v>
      </c>
      <c r="H45" s="3"/>
      <c r="N45" s="3"/>
    </row>
    <row r="46" spans="1:14" x14ac:dyDescent="0.25">
      <c r="A46">
        <v>3</v>
      </c>
      <c r="B46" s="9"/>
      <c r="C46">
        <v>79.998900000000006</v>
      </c>
      <c r="H46" s="3"/>
      <c r="N46" s="3"/>
    </row>
    <row r="47" spans="1:14" x14ac:dyDescent="0.25">
      <c r="A47">
        <v>4</v>
      </c>
      <c r="B47" s="9"/>
      <c r="C47">
        <v>80.054100000000005</v>
      </c>
      <c r="H47" s="3"/>
      <c r="N47" s="3"/>
    </row>
    <row r="48" spans="1:14" x14ac:dyDescent="0.25">
      <c r="A48">
        <v>5</v>
      </c>
      <c r="B48" s="9"/>
      <c r="C48">
        <v>80.117999999999995</v>
      </c>
      <c r="H48" s="3"/>
      <c r="N48" s="3"/>
    </row>
    <row r="49" spans="1:14" x14ac:dyDescent="0.25">
      <c r="A49">
        <v>6</v>
      </c>
      <c r="B49" s="9"/>
      <c r="C49">
        <v>79.990700000000004</v>
      </c>
      <c r="H49" s="3"/>
      <c r="N49" s="3"/>
    </row>
    <row r="50" spans="1:14" x14ac:dyDescent="0.25">
      <c r="A50">
        <v>7</v>
      </c>
      <c r="B50" s="9"/>
      <c r="C50">
        <v>80.011700000000005</v>
      </c>
      <c r="H50" s="3"/>
      <c r="N50" s="3"/>
    </row>
    <row r="51" spans="1:14" x14ac:dyDescent="0.25">
      <c r="A51">
        <v>8</v>
      </c>
      <c r="B51" s="9"/>
      <c r="C51">
        <v>80.164100000000005</v>
      </c>
      <c r="H51" s="3"/>
      <c r="N51" s="3"/>
    </row>
    <row r="52" spans="1:14" x14ac:dyDescent="0.25">
      <c r="A52">
        <v>9</v>
      </c>
      <c r="B52" s="9"/>
      <c r="C52">
        <v>80.075699999999998</v>
      </c>
      <c r="H52" s="3"/>
      <c r="N52" s="3"/>
    </row>
    <row r="53" spans="1:14" x14ac:dyDescent="0.25">
      <c r="A53">
        <v>10</v>
      </c>
      <c r="B53" s="9"/>
      <c r="C53">
        <v>80.001400000000004</v>
      </c>
      <c r="H53" s="3"/>
      <c r="N53" s="3"/>
    </row>
    <row r="54" spans="1:14" x14ac:dyDescent="0.25">
      <c r="A54">
        <v>1</v>
      </c>
      <c r="B54" s="9">
        <v>1536</v>
      </c>
      <c r="C54">
        <v>84.765699999999995</v>
      </c>
      <c r="D54">
        <f>AVERAGE(C54:C63)</f>
        <v>84.982420000000005</v>
      </c>
      <c r="E54">
        <f>STDEV(C54:C63)</f>
        <v>0.10512652482709846</v>
      </c>
      <c r="F54" s="2">
        <f>_xlfn.CONFIDENCE.T(0.01,E54, 10)</f>
        <v>0.10803729256620064</v>
      </c>
      <c r="N54" s="3"/>
    </row>
    <row r="55" spans="1:14" x14ac:dyDescent="0.25">
      <c r="A55">
        <v>2</v>
      </c>
      <c r="B55" s="9"/>
      <c r="C55">
        <v>85.039599999999993</v>
      </c>
      <c r="N55" s="3"/>
    </row>
    <row r="56" spans="1:14" x14ac:dyDescent="0.25">
      <c r="A56">
        <v>3</v>
      </c>
      <c r="B56" s="9"/>
      <c r="C56">
        <v>85.043400000000005</v>
      </c>
      <c r="N56" s="3"/>
    </row>
    <row r="57" spans="1:14" x14ac:dyDescent="0.25">
      <c r="A57">
        <v>4</v>
      </c>
      <c r="B57" s="9"/>
      <c r="C57">
        <v>84.857100000000003</v>
      </c>
      <c r="N57" s="3"/>
    </row>
    <row r="58" spans="1:14" x14ac:dyDescent="0.25">
      <c r="A58">
        <v>5</v>
      </c>
      <c r="B58" s="9"/>
      <c r="C58">
        <v>84.917400000000001</v>
      </c>
      <c r="N58" s="3"/>
    </row>
    <row r="59" spans="1:14" x14ac:dyDescent="0.25">
      <c r="A59">
        <v>6</v>
      </c>
      <c r="B59" s="9"/>
      <c r="C59">
        <v>85.109800000000007</v>
      </c>
      <c r="N59" s="3"/>
    </row>
    <row r="60" spans="1:14" x14ac:dyDescent="0.25">
      <c r="A60">
        <v>7</v>
      </c>
      <c r="B60" s="9"/>
      <c r="C60">
        <v>85.049199999999999</v>
      </c>
      <c r="N60" s="3"/>
    </row>
    <row r="61" spans="1:14" x14ac:dyDescent="0.25">
      <c r="A61">
        <v>8</v>
      </c>
      <c r="B61" s="9"/>
      <c r="C61">
        <v>84.980699999999999</v>
      </c>
      <c r="N61" s="3"/>
    </row>
    <row r="62" spans="1:14" x14ac:dyDescent="0.25">
      <c r="A62">
        <v>9</v>
      </c>
      <c r="B62" s="9"/>
      <c r="C62">
        <v>85.041499999999999</v>
      </c>
      <c r="N62" s="3"/>
    </row>
    <row r="63" spans="1:14" x14ac:dyDescent="0.25">
      <c r="A63">
        <v>10</v>
      </c>
      <c r="B63" s="9"/>
      <c r="C63">
        <v>85.019800000000004</v>
      </c>
      <c r="N63" s="3"/>
    </row>
  </sheetData>
  <mergeCells count="11">
    <mergeCell ref="B44:B53"/>
    <mergeCell ref="B34:B43"/>
    <mergeCell ref="B54:B63"/>
    <mergeCell ref="A1:C1"/>
    <mergeCell ref="A2:C2"/>
    <mergeCell ref="B4:B13"/>
    <mergeCell ref="H4:H13"/>
    <mergeCell ref="N4:N13"/>
    <mergeCell ref="H14:H23"/>
    <mergeCell ref="B24:B33"/>
    <mergeCell ref="B14:B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selection activeCell="A2" sqref="A2:C2"/>
    </sheetView>
  </sheetViews>
  <sheetFormatPr defaultColWidth="11" defaultRowHeight="15.75" x14ac:dyDescent="0.25"/>
  <sheetData>
    <row r="1" spans="1:14" x14ac:dyDescent="0.25">
      <c r="A1" s="10" t="s">
        <v>3</v>
      </c>
      <c r="B1" s="10"/>
      <c r="C1" s="10"/>
    </row>
    <row r="2" spans="1:14" x14ac:dyDescent="0.25">
      <c r="A2" s="10" t="s">
        <v>10</v>
      </c>
      <c r="B2" s="10"/>
      <c r="C2" s="10"/>
      <c r="E2" t="s">
        <v>23</v>
      </c>
      <c r="G2" t="s">
        <v>24</v>
      </c>
    </row>
    <row r="3" spans="1:14" x14ac:dyDescent="0.25">
      <c r="A3" t="s">
        <v>0</v>
      </c>
      <c r="B3" t="s">
        <v>9</v>
      </c>
      <c r="C3" t="s">
        <v>2</v>
      </c>
      <c r="D3" t="s">
        <v>5</v>
      </c>
      <c r="E3" t="s">
        <v>6</v>
      </c>
      <c r="F3" t="s">
        <v>4</v>
      </c>
    </row>
    <row r="4" spans="1:14" x14ac:dyDescent="0.25">
      <c r="A4">
        <v>1</v>
      </c>
      <c r="B4" s="9">
        <v>1</v>
      </c>
      <c r="C4">
        <v>86.388599999999997</v>
      </c>
      <c r="D4">
        <f>AVERAGE(C4:C13)</f>
        <v>86.434300000000007</v>
      </c>
      <c r="E4">
        <f>STDEV(C4:C13)</f>
        <v>4.0643941737975947E-2</v>
      </c>
      <c r="F4" s="2">
        <f>_xlfn.CONFIDENCE.T(0.01,E4, 10)</f>
        <v>4.1769300676601812E-2</v>
      </c>
      <c r="G4">
        <v>1</v>
      </c>
      <c r="H4" s="9">
        <v>3</v>
      </c>
      <c r="I4">
        <v>52.984699999999997</v>
      </c>
      <c r="J4">
        <f>AVERAGE(I4:I13)</f>
        <v>53.275399999999998</v>
      </c>
      <c r="K4">
        <f>STDEV(I4:I13)</f>
        <v>0.41111188258186027</v>
      </c>
      <c r="L4" s="2">
        <f>_xlfn.CONFIDENCE.T(0.01,K4, 10)</f>
        <v>0.42249484427443956</v>
      </c>
      <c r="N4" s="9"/>
    </row>
    <row r="5" spans="1:14" x14ac:dyDescent="0.25">
      <c r="A5">
        <v>2</v>
      </c>
      <c r="B5" s="9"/>
      <c r="C5">
        <v>86.466399999999993</v>
      </c>
      <c r="G5">
        <v>2</v>
      </c>
      <c r="H5" s="9"/>
      <c r="I5">
        <v>53.566099999999999</v>
      </c>
      <c r="N5" s="9"/>
    </row>
    <row r="6" spans="1:14" x14ac:dyDescent="0.25">
      <c r="A6">
        <v>3</v>
      </c>
      <c r="B6" s="9"/>
      <c r="C6">
        <v>86.447900000000004</v>
      </c>
      <c r="G6">
        <v>3</v>
      </c>
      <c r="H6" s="9"/>
      <c r="N6" s="9"/>
    </row>
    <row r="7" spans="1:14" x14ac:dyDescent="0.25">
      <c r="A7">
        <v>4</v>
      </c>
      <c r="B7" s="9"/>
      <c r="G7">
        <v>4</v>
      </c>
      <c r="H7" s="9"/>
      <c r="N7" s="9"/>
    </row>
    <row r="8" spans="1:14" x14ac:dyDescent="0.25">
      <c r="A8">
        <v>5</v>
      </c>
      <c r="B8" s="9"/>
      <c r="G8">
        <v>5</v>
      </c>
      <c r="H8" s="9"/>
      <c r="N8" s="9"/>
    </row>
    <row r="9" spans="1:14" x14ac:dyDescent="0.25">
      <c r="A9">
        <v>6</v>
      </c>
      <c r="B9" s="9"/>
      <c r="G9">
        <v>6</v>
      </c>
      <c r="H9" s="9"/>
      <c r="N9" s="9"/>
    </row>
    <row r="10" spans="1:14" x14ac:dyDescent="0.25">
      <c r="A10">
        <v>7</v>
      </c>
      <c r="B10" s="9"/>
      <c r="G10">
        <v>7</v>
      </c>
      <c r="H10" s="9"/>
      <c r="N10" s="9"/>
    </row>
    <row r="11" spans="1:14" x14ac:dyDescent="0.25">
      <c r="A11">
        <v>8</v>
      </c>
      <c r="B11" s="9"/>
      <c r="G11">
        <v>8</v>
      </c>
      <c r="H11" s="9"/>
      <c r="N11" s="9"/>
    </row>
    <row r="12" spans="1:14" x14ac:dyDescent="0.25">
      <c r="A12">
        <v>9</v>
      </c>
      <c r="B12" s="9"/>
      <c r="G12">
        <v>9</v>
      </c>
      <c r="H12" s="9"/>
      <c r="N12" s="9"/>
    </row>
    <row r="13" spans="1:14" x14ac:dyDescent="0.25">
      <c r="A13">
        <v>10</v>
      </c>
      <c r="B13" s="9"/>
      <c r="G13">
        <v>10</v>
      </c>
      <c r="H13" s="9"/>
      <c r="N13" s="9"/>
    </row>
    <row r="14" spans="1:14" x14ac:dyDescent="0.25">
      <c r="A14">
        <v>1</v>
      </c>
      <c r="B14" s="9">
        <v>5</v>
      </c>
      <c r="C14">
        <v>25.9191</v>
      </c>
      <c r="D14">
        <f>AVERAGE(C14:C23)</f>
        <v>26.461866666666666</v>
      </c>
      <c r="E14">
        <f>STDEV(C14:C23)</f>
        <v>0.47061453795365604</v>
      </c>
      <c r="F14">
        <f>_xlfn.CONFIDENCE.T(0.01,E14, 10)</f>
        <v>0.48364502304655688</v>
      </c>
      <c r="H14" s="9"/>
      <c r="N14" s="9"/>
    </row>
    <row r="15" spans="1:14" x14ac:dyDescent="0.25">
      <c r="A15">
        <v>2</v>
      </c>
      <c r="B15" s="9"/>
      <c r="C15">
        <v>26.7563</v>
      </c>
      <c r="H15" s="9"/>
      <c r="N15" s="9"/>
    </row>
    <row r="16" spans="1:14" x14ac:dyDescent="0.25">
      <c r="A16">
        <v>3</v>
      </c>
      <c r="B16" s="9"/>
      <c r="C16">
        <v>26.7102</v>
      </c>
      <c r="H16" s="9"/>
      <c r="N16" s="9"/>
    </row>
    <row r="17" spans="1:14" x14ac:dyDescent="0.25">
      <c r="A17">
        <v>4</v>
      </c>
      <c r="B17" s="9"/>
      <c r="H17" s="9"/>
      <c r="N17" s="9"/>
    </row>
    <row r="18" spans="1:14" x14ac:dyDescent="0.25">
      <c r="A18">
        <v>5</v>
      </c>
      <c r="B18" s="9"/>
      <c r="H18" s="9"/>
      <c r="N18" s="9"/>
    </row>
    <row r="19" spans="1:14" x14ac:dyDescent="0.25">
      <c r="A19">
        <v>6</v>
      </c>
      <c r="B19" s="9"/>
      <c r="H19" s="9"/>
      <c r="N19" s="9"/>
    </row>
    <row r="20" spans="1:14" x14ac:dyDescent="0.25">
      <c r="A20">
        <v>7</v>
      </c>
      <c r="B20" s="9"/>
      <c r="H20" s="9"/>
      <c r="N20" s="9"/>
    </row>
    <row r="21" spans="1:14" x14ac:dyDescent="0.25">
      <c r="A21">
        <v>8</v>
      </c>
      <c r="B21" s="9"/>
      <c r="H21" s="9"/>
      <c r="N21" s="9"/>
    </row>
    <row r="22" spans="1:14" x14ac:dyDescent="0.25">
      <c r="A22">
        <v>9</v>
      </c>
      <c r="B22" s="9"/>
      <c r="H22" s="9"/>
      <c r="N22" s="9"/>
    </row>
    <row r="23" spans="1:14" x14ac:dyDescent="0.25">
      <c r="A23">
        <v>10</v>
      </c>
      <c r="B23" s="9"/>
      <c r="H23" s="9"/>
      <c r="N23" s="9"/>
    </row>
    <row r="24" spans="1:14" x14ac:dyDescent="0.25">
      <c r="A24">
        <v>1</v>
      </c>
      <c r="B24" s="9">
        <v>6</v>
      </c>
      <c r="C24">
        <v>16.2135</v>
      </c>
      <c r="D24">
        <f>AVERAGE(C24:C33)</f>
        <v>16.368033333333333</v>
      </c>
      <c r="E24">
        <f>STDEV(C24:C33)</f>
        <v>0.13795891900610596</v>
      </c>
      <c r="F24">
        <f>_xlfn.CONFIDENCE.T(0.01,E24, 10)</f>
        <v>0.14177875773305751</v>
      </c>
      <c r="H24" s="9"/>
      <c r="N24" s="9"/>
    </row>
    <row r="25" spans="1:14" x14ac:dyDescent="0.25">
      <c r="A25">
        <v>2</v>
      </c>
      <c r="B25" s="9"/>
      <c r="C25">
        <v>16.411799999999999</v>
      </c>
      <c r="H25" s="9"/>
      <c r="N25" s="9"/>
    </row>
    <row r="26" spans="1:14" x14ac:dyDescent="0.25">
      <c r="A26">
        <v>3</v>
      </c>
      <c r="B26" s="9"/>
      <c r="C26">
        <v>16.4788</v>
      </c>
      <c r="H26" s="9"/>
      <c r="N26" s="9"/>
    </row>
    <row r="27" spans="1:14" x14ac:dyDescent="0.25">
      <c r="A27">
        <v>4</v>
      </c>
      <c r="B27" s="9"/>
      <c r="H27" s="9"/>
      <c r="N27" s="9"/>
    </row>
    <row r="28" spans="1:14" x14ac:dyDescent="0.25">
      <c r="A28">
        <v>5</v>
      </c>
      <c r="B28" s="9"/>
      <c r="H28" s="9"/>
      <c r="N28" s="9"/>
    </row>
    <row r="29" spans="1:14" x14ac:dyDescent="0.25">
      <c r="A29">
        <v>6</v>
      </c>
      <c r="B29" s="9"/>
      <c r="H29" s="9"/>
      <c r="N29" s="9"/>
    </row>
    <row r="30" spans="1:14" x14ac:dyDescent="0.25">
      <c r="A30">
        <v>7</v>
      </c>
      <c r="B30" s="9"/>
      <c r="H30" s="9"/>
      <c r="N30" s="9"/>
    </row>
    <row r="31" spans="1:14" x14ac:dyDescent="0.25">
      <c r="A31">
        <v>8</v>
      </c>
      <c r="B31" s="9"/>
      <c r="H31" s="9"/>
      <c r="N31" s="9"/>
    </row>
    <row r="32" spans="1:14" x14ac:dyDescent="0.25">
      <c r="A32">
        <v>9</v>
      </c>
      <c r="B32" s="9"/>
      <c r="H32" s="9"/>
      <c r="N32" s="9"/>
    </row>
    <row r="33" spans="1:14" x14ac:dyDescent="0.25">
      <c r="A33">
        <v>10</v>
      </c>
      <c r="B33" s="9"/>
      <c r="H33" s="9"/>
      <c r="N33" s="9"/>
    </row>
    <row r="34" spans="1:14" x14ac:dyDescent="0.25">
      <c r="A34">
        <v>1</v>
      </c>
      <c r="B34" s="9">
        <v>7</v>
      </c>
      <c r="C34">
        <v>9.5234000000000005</v>
      </c>
      <c r="D34">
        <f>AVERAGE(C34:C43)</f>
        <v>9.5576333333333334</v>
      </c>
      <c r="E34">
        <f>STDEV(C34:C43)</f>
        <v>0.11561575728824106</v>
      </c>
      <c r="F34">
        <f>_xlfn.CONFIDENCE.T(0.01,E34, 10)</f>
        <v>0.11881695334223381</v>
      </c>
      <c r="H34" s="9"/>
      <c r="N34" s="9"/>
    </row>
    <row r="35" spans="1:14" x14ac:dyDescent="0.25">
      <c r="A35">
        <v>2</v>
      </c>
      <c r="B35" s="9"/>
      <c r="C35">
        <v>9.6865000000000006</v>
      </c>
      <c r="H35" s="9"/>
      <c r="N35" s="9"/>
    </row>
    <row r="36" spans="1:14" x14ac:dyDescent="0.25">
      <c r="A36">
        <v>3</v>
      </c>
      <c r="B36" s="9"/>
      <c r="C36">
        <v>9.4629999999999992</v>
      </c>
      <c r="H36" s="9"/>
      <c r="N36" s="9"/>
    </row>
    <row r="37" spans="1:14" x14ac:dyDescent="0.25">
      <c r="A37">
        <v>4</v>
      </c>
      <c r="B37" s="9"/>
      <c r="H37" s="9"/>
      <c r="N37" s="9"/>
    </row>
    <row r="38" spans="1:14" x14ac:dyDescent="0.25">
      <c r="A38">
        <v>5</v>
      </c>
      <c r="B38" s="9"/>
      <c r="H38" s="9"/>
      <c r="N38" s="9"/>
    </row>
    <row r="39" spans="1:14" x14ac:dyDescent="0.25">
      <c r="A39">
        <v>6</v>
      </c>
      <c r="B39" s="9"/>
      <c r="H39" s="9"/>
      <c r="N39" s="9"/>
    </row>
    <row r="40" spans="1:14" x14ac:dyDescent="0.25">
      <c r="A40">
        <v>7</v>
      </c>
      <c r="B40" s="9"/>
      <c r="H40" s="9"/>
      <c r="N40" s="9"/>
    </row>
    <row r="41" spans="1:14" x14ac:dyDescent="0.25">
      <c r="A41">
        <v>8</v>
      </c>
      <c r="B41" s="9"/>
      <c r="H41" s="9"/>
      <c r="N41" s="9"/>
    </row>
    <row r="42" spans="1:14" x14ac:dyDescent="0.25">
      <c r="A42">
        <v>9</v>
      </c>
      <c r="B42" s="9"/>
      <c r="H42" s="9"/>
      <c r="N42" s="9"/>
    </row>
    <row r="43" spans="1:14" x14ac:dyDescent="0.25">
      <c r="A43">
        <v>10</v>
      </c>
      <c r="B43" s="9"/>
      <c r="H43" s="9"/>
      <c r="N43" s="9"/>
    </row>
    <row r="44" spans="1:14" x14ac:dyDescent="0.25">
      <c r="A44">
        <v>1</v>
      </c>
      <c r="B44" s="9">
        <v>8</v>
      </c>
      <c r="C44">
        <v>5.8432000000000004</v>
      </c>
      <c r="D44">
        <f>AVERAGE(C44:C53)</f>
        <v>5.7199333333333335</v>
      </c>
      <c r="E44">
        <f>STDEV(C44:C53)</f>
        <v>0.15964239203085556</v>
      </c>
      <c r="F44">
        <f>_xlfn.CONFIDENCE.T(0.01,E44, 10)</f>
        <v>0.16406260781636528</v>
      </c>
      <c r="H44" s="9"/>
      <c r="N44" s="9"/>
    </row>
    <row r="45" spans="1:14" x14ac:dyDescent="0.25">
      <c r="A45">
        <v>2</v>
      </c>
      <c r="B45" s="9"/>
      <c r="C45">
        <v>5.5396000000000001</v>
      </c>
      <c r="H45" s="9"/>
      <c r="N45" s="9"/>
    </row>
    <row r="46" spans="1:14" x14ac:dyDescent="0.25">
      <c r="A46">
        <v>3</v>
      </c>
      <c r="B46" s="9"/>
      <c r="C46">
        <v>5.7770000000000001</v>
      </c>
      <c r="H46" s="9"/>
      <c r="N46" s="9"/>
    </row>
    <row r="47" spans="1:14" x14ac:dyDescent="0.25">
      <c r="A47">
        <v>4</v>
      </c>
      <c r="B47" s="9"/>
      <c r="H47" s="9"/>
      <c r="N47" s="9"/>
    </row>
    <row r="48" spans="1:14" x14ac:dyDescent="0.25">
      <c r="A48">
        <v>5</v>
      </c>
      <c r="B48" s="9"/>
      <c r="H48" s="9"/>
      <c r="N48" s="9"/>
    </row>
    <row r="49" spans="1:14" x14ac:dyDescent="0.25">
      <c r="A49">
        <v>6</v>
      </c>
      <c r="B49" s="9"/>
      <c r="H49" s="9"/>
      <c r="N49" s="9"/>
    </row>
    <row r="50" spans="1:14" x14ac:dyDescent="0.25">
      <c r="A50">
        <v>7</v>
      </c>
      <c r="B50" s="9"/>
      <c r="H50" s="9"/>
      <c r="N50" s="9"/>
    </row>
    <row r="51" spans="1:14" x14ac:dyDescent="0.25">
      <c r="A51">
        <v>8</v>
      </c>
      <c r="B51" s="9"/>
      <c r="H51" s="9"/>
      <c r="N51" s="9"/>
    </row>
    <row r="52" spans="1:14" x14ac:dyDescent="0.25">
      <c r="A52">
        <v>9</v>
      </c>
      <c r="B52" s="9"/>
      <c r="H52" s="9"/>
      <c r="N52" s="9"/>
    </row>
    <row r="53" spans="1:14" x14ac:dyDescent="0.25">
      <c r="A53">
        <v>10</v>
      </c>
      <c r="B53" s="9"/>
      <c r="H53" s="9"/>
      <c r="N53" s="9"/>
    </row>
    <row r="54" spans="1:14" x14ac:dyDescent="0.25">
      <c r="A54">
        <v>1</v>
      </c>
      <c r="B54" s="9">
        <v>9</v>
      </c>
      <c r="C54">
        <v>3.4188999999999998</v>
      </c>
      <c r="D54">
        <f>AVERAGE(C54:C63)</f>
        <v>3.4230666666666671</v>
      </c>
      <c r="E54">
        <f>STDEV(C54:C63)</f>
        <v>4.6191160770577389E-2</v>
      </c>
      <c r="F54">
        <f>_xlfn.CONFIDENCE.T(0.01,E54, 10)</f>
        <v>4.7470112403610175E-2</v>
      </c>
      <c r="N54" s="9"/>
    </row>
    <row r="55" spans="1:14" x14ac:dyDescent="0.25">
      <c r="A55">
        <v>2</v>
      </c>
      <c r="B55" s="9"/>
      <c r="C55">
        <v>3.4712000000000001</v>
      </c>
      <c r="N55" s="9"/>
    </row>
    <row r="56" spans="1:14" x14ac:dyDescent="0.25">
      <c r="A56">
        <v>3</v>
      </c>
      <c r="B56" s="9"/>
      <c r="C56">
        <v>3.3791000000000002</v>
      </c>
      <c r="N56" s="9"/>
    </row>
    <row r="57" spans="1:14" x14ac:dyDescent="0.25">
      <c r="A57">
        <v>4</v>
      </c>
      <c r="B57" s="9"/>
      <c r="N57" s="9"/>
    </row>
    <row r="58" spans="1:14" x14ac:dyDescent="0.25">
      <c r="A58">
        <v>5</v>
      </c>
      <c r="B58" s="9"/>
      <c r="N58" s="9"/>
    </row>
    <row r="59" spans="1:14" x14ac:dyDescent="0.25">
      <c r="A59">
        <v>6</v>
      </c>
      <c r="B59" s="9"/>
      <c r="N59" s="9"/>
    </row>
    <row r="60" spans="1:14" x14ac:dyDescent="0.25">
      <c r="A60">
        <v>7</v>
      </c>
      <c r="B60" s="9"/>
      <c r="N60" s="9"/>
    </row>
    <row r="61" spans="1:14" x14ac:dyDescent="0.25">
      <c r="A61">
        <v>8</v>
      </c>
      <c r="B61" s="9"/>
      <c r="N61" s="9"/>
    </row>
    <row r="62" spans="1:14" x14ac:dyDescent="0.25">
      <c r="A62">
        <v>9</v>
      </c>
      <c r="B62" s="9"/>
      <c r="N62" s="9"/>
    </row>
    <row r="63" spans="1:14" x14ac:dyDescent="0.25">
      <c r="A63">
        <v>10</v>
      </c>
      <c r="B63" s="9"/>
      <c r="N63" s="9"/>
    </row>
    <row r="64" spans="1:14" x14ac:dyDescent="0.25">
      <c r="A64">
        <v>1</v>
      </c>
      <c r="B64" s="9">
        <v>10</v>
      </c>
      <c r="C64">
        <v>2.0474000000000001</v>
      </c>
      <c r="D64">
        <f>AVERAGE(C64:C73)</f>
        <v>2.0474000000000001</v>
      </c>
      <c r="E64" t="e">
        <f>STDEV(C64:C73)</f>
        <v>#DIV/0!</v>
      </c>
      <c r="F64" t="e">
        <f>_xlfn.CONFIDENCE.T(0.01,E64, 10)</f>
        <v>#DIV/0!</v>
      </c>
    </row>
    <row r="65" spans="1:6" x14ac:dyDescent="0.25">
      <c r="A65">
        <v>2</v>
      </c>
      <c r="B65" s="9"/>
    </row>
    <row r="66" spans="1:6" x14ac:dyDescent="0.25">
      <c r="A66">
        <v>3</v>
      </c>
      <c r="B66" s="9"/>
    </row>
    <row r="67" spans="1:6" x14ac:dyDescent="0.25">
      <c r="A67">
        <v>4</v>
      </c>
      <c r="B67" s="9"/>
    </row>
    <row r="68" spans="1:6" x14ac:dyDescent="0.25">
      <c r="A68">
        <v>5</v>
      </c>
      <c r="B68" s="9"/>
    </row>
    <row r="69" spans="1:6" x14ac:dyDescent="0.25">
      <c r="A69">
        <v>6</v>
      </c>
      <c r="B69" s="9"/>
    </row>
    <row r="70" spans="1:6" x14ac:dyDescent="0.25">
      <c r="A70">
        <v>7</v>
      </c>
      <c r="B70" s="9"/>
    </row>
    <row r="71" spans="1:6" x14ac:dyDescent="0.25">
      <c r="A71">
        <v>8</v>
      </c>
      <c r="B71" s="9"/>
    </row>
    <row r="72" spans="1:6" x14ac:dyDescent="0.25">
      <c r="A72">
        <v>9</v>
      </c>
      <c r="B72" s="9"/>
    </row>
    <row r="73" spans="1:6" x14ac:dyDescent="0.25">
      <c r="A73">
        <v>10</v>
      </c>
      <c r="B73" s="9"/>
    </row>
    <row r="74" spans="1:6" x14ac:dyDescent="0.25">
      <c r="A74">
        <v>1</v>
      </c>
      <c r="B74" s="9">
        <v>11</v>
      </c>
      <c r="C74">
        <v>1.4997</v>
      </c>
      <c r="D74">
        <f>AVERAGE(C74:C83)</f>
        <v>1.49665</v>
      </c>
      <c r="E74">
        <f>STDEV(C74:C83)</f>
        <v>4.3133513652379362E-3</v>
      </c>
      <c r="F74">
        <f>_xlfn.CONFIDENCE.T(0.01,E74, 10)</f>
        <v>4.432780443883848E-3</v>
      </c>
    </row>
    <row r="75" spans="1:6" x14ac:dyDescent="0.25">
      <c r="A75">
        <v>2</v>
      </c>
      <c r="B75" s="9"/>
      <c r="C75">
        <v>1.4936</v>
      </c>
    </row>
    <row r="76" spans="1:6" x14ac:dyDescent="0.25">
      <c r="A76">
        <v>3</v>
      </c>
      <c r="B76" s="9"/>
    </row>
    <row r="77" spans="1:6" x14ac:dyDescent="0.25">
      <c r="A77">
        <v>4</v>
      </c>
      <c r="B77" s="9"/>
    </row>
    <row r="78" spans="1:6" x14ac:dyDescent="0.25">
      <c r="A78">
        <v>5</v>
      </c>
      <c r="B78" s="9"/>
    </row>
    <row r="79" spans="1:6" x14ac:dyDescent="0.25">
      <c r="A79">
        <v>6</v>
      </c>
      <c r="B79" s="9"/>
    </row>
    <row r="80" spans="1:6" x14ac:dyDescent="0.25">
      <c r="A80">
        <v>7</v>
      </c>
      <c r="B80" s="9"/>
    </row>
    <row r="81" spans="1:2" x14ac:dyDescent="0.25">
      <c r="A81">
        <v>8</v>
      </c>
      <c r="B81" s="9"/>
    </row>
    <row r="82" spans="1:2" x14ac:dyDescent="0.25">
      <c r="A82">
        <v>9</v>
      </c>
      <c r="B82" s="9"/>
    </row>
    <row r="83" spans="1:2" x14ac:dyDescent="0.25">
      <c r="A83">
        <v>10</v>
      </c>
      <c r="B83" s="9"/>
    </row>
  </sheetData>
  <mergeCells count="21">
    <mergeCell ref="A1:C1"/>
    <mergeCell ref="A2:C2"/>
    <mergeCell ref="B4:B13"/>
    <mergeCell ref="H4:H13"/>
    <mergeCell ref="N4:N13"/>
    <mergeCell ref="B74:B83"/>
    <mergeCell ref="H44:H53"/>
    <mergeCell ref="N24:N33"/>
    <mergeCell ref="B44:B53"/>
    <mergeCell ref="H34:H43"/>
    <mergeCell ref="N34:N43"/>
    <mergeCell ref="B34:B43"/>
    <mergeCell ref="B24:B33"/>
    <mergeCell ref="N44:N53"/>
    <mergeCell ref="N54:N63"/>
    <mergeCell ref="B54:B63"/>
    <mergeCell ref="B14:B23"/>
    <mergeCell ref="H24:H33"/>
    <mergeCell ref="B64:B73"/>
    <mergeCell ref="H14:H23"/>
    <mergeCell ref="N14:N2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opLeftCell="B1" zoomScaleNormal="100" workbookViewId="0">
      <selection activeCell="A2" sqref="A2:C2"/>
    </sheetView>
  </sheetViews>
  <sheetFormatPr defaultColWidth="11" defaultRowHeight="15.75" x14ac:dyDescent="0.25"/>
  <sheetData>
    <row r="1" spans="1:14" x14ac:dyDescent="0.25">
      <c r="A1" s="10" t="s">
        <v>3</v>
      </c>
      <c r="B1" s="10"/>
      <c r="C1" s="10"/>
    </row>
    <row r="2" spans="1:14" x14ac:dyDescent="0.25">
      <c r="A2" s="10" t="s">
        <v>32</v>
      </c>
      <c r="B2" s="10"/>
      <c r="C2" s="10"/>
      <c r="E2" t="s">
        <v>23</v>
      </c>
      <c r="G2" t="s">
        <v>24</v>
      </c>
    </row>
    <row r="3" spans="1:14" x14ac:dyDescent="0.25">
      <c r="A3" t="s">
        <v>0</v>
      </c>
      <c r="B3" t="s">
        <v>9</v>
      </c>
      <c r="C3" t="s">
        <v>2</v>
      </c>
      <c r="D3" t="s">
        <v>5</v>
      </c>
      <c r="E3" t="s">
        <v>6</v>
      </c>
      <c r="F3" t="s">
        <v>4</v>
      </c>
    </row>
    <row r="4" spans="1:14" x14ac:dyDescent="0.25">
      <c r="A4">
        <v>1</v>
      </c>
      <c r="B4" s="9">
        <v>1</v>
      </c>
      <c r="C4">
        <v>94.848799999999997</v>
      </c>
      <c r="D4">
        <f>AVERAGE(C4:C13)</f>
        <v>94.879333333333335</v>
      </c>
      <c r="E4">
        <f>STDEV(C4:C13)</f>
        <v>3.6260688079516205E-2</v>
      </c>
      <c r="F4" s="2">
        <f>_xlfn.CONFIDENCE.T(0.01,E4, 10)</f>
        <v>3.7264682468497436E-2</v>
      </c>
      <c r="G4">
        <v>1</v>
      </c>
      <c r="H4" s="9">
        <v>3</v>
      </c>
      <c r="I4">
        <v>81.467799999999997</v>
      </c>
      <c r="J4">
        <f>AVERAGE(I4:I13)</f>
        <v>81.518500000000003</v>
      </c>
      <c r="K4">
        <f>STDEV(I4:I13)</f>
        <v>4.3950767911381403E-2</v>
      </c>
      <c r="L4" s="2">
        <f>_xlfn.CONFIDENCE.T(0.01,K4, 10)</f>
        <v>4.5167687024379989E-2</v>
      </c>
      <c r="N4" s="9"/>
    </row>
    <row r="5" spans="1:14" x14ac:dyDescent="0.25">
      <c r="A5">
        <v>2</v>
      </c>
      <c r="B5" s="9"/>
      <c r="C5">
        <v>94.84</v>
      </c>
      <c r="G5">
        <v>2</v>
      </c>
      <c r="H5" s="9"/>
      <c r="I5">
        <v>81.5458</v>
      </c>
      <c r="N5" s="9"/>
    </row>
    <row r="6" spans="1:14" x14ac:dyDescent="0.25">
      <c r="A6">
        <v>3</v>
      </c>
      <c r="B6" s="9"/>
      <c r="C6">
        <v>94.934899999999999</v>
      </c>
      <c r="G6">
        <v>3</v>
      </c>
      <c r="H6" s="9"/>
      <c r="I6">
        <v>81.541899999999998</v>
      </c>
      <c r="N6" s="9"/>
    </row>
    <row r="7" spans="1:14" x14ac:dyDescent="0.25">
      <c r="A7">
        <v>4</v>
      </c>
      <c r="B7" s="9"/>
      <c r="C7" s="13">
        <v>94.847300000000004</v>
      </c>
      <c r="G7">
        <v>4</v>
      </c>
      <c r="H7" s="9"/>
      <c r="N7" s="9"/>
    </row>
    <row r="8" spans="1:14" x14ac:dyDescent="0.25">
      <c r="A8">
        <v>5</v>
      </c>
      <c r="B8" s="9"/>
      <c r="C8">
        <v>94.884399999999999</v>
      </c>
      <c r="G8">
        <v>5</v>
      </c>
      <c r="H8" s="9"/>
      <c r="N8" s="9"/>
    </row>
    <row r="9" spans="1:14" x14ac:dyDescent="0.25">
      <c r="A9">
        <v>6</v>
      </c>
      <c r="B9" s="9"/>
      <c r="C9" s="13">
        <v>94.865899999999996</v>
      </c>
      <c r="G9">
        <v>6</v>
      </c>
      <c r="H9" s="9"/>
      <c r="N9" s="9"/>
    </row>
    <row r="10" spans="1:14" x14ac:dyDescent="0.25">
      <c r="A10">
        <v>7</v>
      </c>
      <c r="B10" s="9"/>
      <c r="C10">
        <v>94.923299999999998</v>
      </c>
      <c r="G10">
        <v>7</v>
      </c>
      <c r="H10" s="9"/>
      <c r="N10" s="9"/>
    </row>
    <row r="11" spans="1:14" x14ac:dyDescent="0.25">
      <c r="A11">
        <v>8</v>
      </c>
      <c r="B11" s="9"/>
      <c r="C11">
        <v>94.914100000000005</v>
      </c>
      <c r="G11">
        <v>8</v>
      </c>
      <c r="H11" s="9"/>
      <c r="N11" s="9"/>
    </row>
    <row r="12" spans="1:14" x14ac:dyDescent="0.25">
      <c r="A12">
        <v>9</v>
      </c>
      <c r="B12" s="9"/>
      <c r="C12" s="13">
        <v>94.8553</v>
      </c>
      <c r="G12">
        <v>9</v>
      </c>
      <c r="H12" s="9"/>
      <c r="N12" s="9"/>
    </row>
    <row r="13" spans="1:14" x14ac:dyDescent="0.25">
      <c r="A13">
        <v>10</v>
      </c>
      <c r="B13" s="9"/>
      <c r="G13">
        <v>10</v>
      </c>
      <c r="H13" s="9"/>
      <c r="N13" s="9"/>
    </row>
    <row r="14" spans="1:14" x14ac:dyDescent="0.25">
      <c r="A14">
        <v>1</v>
      </c>
      <c r="B14" s="9">
        <v>5</v>
      </c>
      <c r="C14">
        <v>69.122799999999998</v>
      </c>
      <c r="D14">
        <f>AVERAGE(C14:C23)</f>
        <v>69.54495</v>
      </c>
      <c r="E14">
        <f>STDEV(C14:C23)</f>
        <v>0.17563265483515492</v>
      </c>
      <c r="F14">
        <f>_xlfn.CONFIDENCE.T(0.01,E14, 10)</f>
        <v>0.18049561274675574</v>
      </c>
      <c r="H14" s="9"/>
      <c r="N14" s="9"/>
    </row>
    <row r="15" spans="1:14" x14ac:dyDescent="0.25">
      <c r="A15">
        <v>2</v>
      </c>
      <c r="B15" s="9"/>
      <c r="C15">
        <v>69.540999999999997</v>
      </c>
      <c r="H15" s="9"/>
      <c r="N15" s="9"/>
    </row>
    <row r="16" spans="1:14" x14ac:dyDescent="0.25">
      <c r="A16">
        <v>3</v>
      </c>
      <c r="B16" s="9"/>
      <c r="C16">
        <v>69.630300000000005</v>
      </c>
      <c r="H16" s="9"/>
      <c r="N16" s="9"/>
    </row>
    <row r="17" spans="1:14" x14ac:dyDescent="0.25">
      <c r="A17">
        <v>4</v>
      </c>
      <c r="B17" s="9"/>
      <c r="C17">
        <v>69.484999999999999</v>
      </c>
      <c r="H17" s="9"/>
      <c r="N17" s="9"/>
    </row>
    <row r="18" spans="1:14" x14ac:dyDescent="0.25">
      <c r="A18">
        <v>5</v>
      </c>
      <c r="B18" s="9"/>
      <c r="C18">
        <v>69.536900000000003</v>
      </c>
      <c r="H18" s="9"/>
      <c r="N18" s="9"/>
    </row>
    <row r="19" spans="1:14" x14ac:dyDescent="0.25">
      <c r="A19">
        <v>6</v>
      </c>
      <c r="B19" s="9"/>
      <c r="C19" s="13">
        <v>69.708699999999993</v>
      </c>
      <c r="H19" s="9"/>
      <c r="N19" s="9"/>
    </row>
    <row r="20" spans="1:14" x14ac:dyDescent="0.25">
      <c r="A20">
        <v>7</v>
      </c>
      <c r="B20" s="9"/>
      <c r="C20">
        <v>69.506399999999999</v>
      </c>
      <c r="H20" s="9"/>
      <c r="N20" s="9"/>
    </row>
    <row r="21" spans="1:14" x14ac:dyDescent="0.25">
      <c r="A21">
        <v>8</v>
      </c>
      <c r="B21" s="9"/>
      <c r="C21" s="13">
        <v>69.721299999999999</v>
      </c>
      <c r="H21" s="9"/>
      <c r="N21" s="9"/>
    </row>
    <row r="22" spans="1:14" x14ac:dyDescent="0.25">
      <c r="A22">
        <v>9</v>
      </c>
      <c r="B22" s="9"/>
      <c r="C22">
        <v>69.706500000000005</v>
      </c>
      <c r="H22" s="9"/>
      <c r="N22" s="9"/>
    </row>
    <row r="23" spans="1:14" x14ac:dyDescent="0.25">
      <c r="A23">
        <v>10</v>
      </c>
      <c r="B23" s="9"/>
      <c r="C23">
        <v>69.490600000000001</v>
      </c>
      <c r="H23" s="9"/>
      <c r="N23" s="9"/>
    </row>
    <row r="24" spans="1:14" x14ac:dyDescent="0.25">
      <c r="A24">
        <v>1</v>
      </c>
      <c r="B24" s="9">
        <v>10</v>
      </c>
      <c r="C24">
        <v>48.540900000000001</v>
      </c>
      <c r="D24">
        <f>AVERAGE(C24:C33)</f>
        <v>48.488770000000002</v>
      </c>
      <c r="E24">
        <f>STDEV(C24:C33)</f>
        <v>5.7096079842081995E-2</v>
      </c>
      <c r="F24">
        <f>_xlfn.CONFIDENCE.T(0.01,E24, 10)</f>
        <v>5.8676969417827726E-2</v>
      </c>
      <c r="H24" s="9"/>
      <c r="N24" s="9"/>
    </row>
    <row r="25" spans="1:14" x14ac:dyDescent="0.25">
      <c r="A25">
        <v>2</v>
      </c>
      <c r="B25" s="9"/>
      <c r="C25">
        <v>48.3611</v>
      </c>
      <c r="H25" s="9"/>
      <c r="N25" s="9"/>
    </row>
    <row r="26" spans="1:14" x14ac:dyDescent="0.25">
      <c r="A26">
        <v>3</v>
      </c>
      <c r="B26" s="9"/>
      <c r="C26">
        <v>48.426099999999998</v>
      </c>
      <c r="H26" s="9"/>
      <c r="N26" s="9"/>
    </row>
    <row r="27" spans="1:14" x14ac:dyDescent="0.25">
      <c r="A27">
        <v>4</v>
      </c>
      <c r="B27" s="9"/>
      <c r="C27">
        <v>48.480899999999998</v>
      </c>
      <c r="H27" s="9"/>
      <c r="N27" s="9"/>
    </row>
    <row r="28" spans="1:14" x14ac:dyDescent="0.25">
      <c r="A28">
        <v>5</v>
      </c>
      <c r="B28" s="9"/>
      <c r="C28">
        <v>48.477200000000003</v>
      </c>
      <c r="H28" s="9"/>
      <c r="N28" s="9"/>
    </row>
    <row r="29" spans="1:14" x14ac:dyDescent="0.25">
      <c r="A29">
        <v>6</v>
      </c>
      <c r="B29" s="9"/>
      <c r="C29">
        <v>48.529600000000002</v>
      </c>
      <c r="H29" s="9"/>
      <c r="N29" s="9"/>
    </row>
    <row r="30" spans="1:14" x14ac:dyDescent="0.25">
      <c r="A30">
        <v>7</v>
      </c>
      <c r="B30" s="9"/>
      <c r="C30">
        <v>48.530900000000003</v>
      </c>
      <c r="H30" s="9"/>
      <c r="N30" s="9"/>
    </row>
    <row r="31" spans="1:14" x14ac:dyDescent="0.25">
      <c r="A31">
        <v>8</v>
      </c>
      <c r="B31" s="9"/>
      <c r="C31">
        <v>48.532800000000002</v>
      </c>
      <c r="H31" s="9"/>
      <c r="N31" s="9"/>
    </row>
    <row r="32" spans="1:14" x14ac:dyDescent="0.25">
      <c r="A32">
        <v>9</v>
      </c>
      <c r="B32" s="9"/>
      <c r="C32">
        <v>48.490900000000003</v>
      </c>
      <c r="H32" s="9"/>
      <c r="N32" s="9"/>
    </row>
    <row r="33" spans="1:14" x14ac:dyDescent="0.25">
      <c r="A33">
        <v>10</v>
      </c>
      <c r="B33" s="9"/>
      <c r="C33">
        <v>48.517299999999999</v>
      </c>
      <c r="H33" s="9"/>
      <c r="N33" s="9"/>
    </row>
    <row r="34" spans="1:14" x14ac:dyDescent="0.25">
      <c r="A34">
        <v>1</v>
      </c>
      <c r="B34" s="9">
        <v>15</v>
      </c>
      <c r="C34">
        <v>44.803199999999997</v>
      </c>
      <c r="D34">
        <f>AVERAGE(C34:C43)</f>
        <v>44.514819999999993</v>
      </c>
      <c r="E34">
        <f>STDEV(C34:C43)</f>
        <v>0.14536209042708934</v>
      </c>
      <c r="F34">
        <f>_xlfn.CONFIDENCE.T(0.01,E34, 10)</f>
        <v>0.14938690989105927</v>
      </c>
      <c r="H34" s="9"/>
      <c r="N34" s="9"/>
    </row>
    <row r="35" spans="1:14" x14ac:dyDescent="0.25">
      <c r="A35">
        <v>2</v>
      </c>
      <c r="B35" s="9"/>
      <c r="C35">
        <v>44.456899999999997</v>
      </c>
      <c r="H35" s="9"/>
      <c r="N35" s="9"/>
    </row>
    <row r="36" spans="1:14" x14ac:dyDescent="0.25">
      <c r="A36">
        <v>3</v>
      </c>
      <c r="B36" s="9"/>
      <c r="C36">
        <v>44.361699999999999</v>
      </c>
      <c r="H36" s="9"/>
      <c r="N36" s="9"/>
    </row>
    <row r="37" spans="1:14" x14ac:dyDescent="0.25">
      <c r="A37">
        <v>4</v>
      </c>
      <c r="B37" s="9"/>
      <c r="C37">
        <v>44.514899999999997</v>
      </c>
      <c r="H37" s="9"/>
      <c r="N37" s="9"/>
    </row>
    <row r="38" spans="1:14" x14ac:dyDescent="0.25">
      <c r="A38">
        <v>5</v>
      </c>
      <c r="B38" s="9"/>
      <c r="C38">
        <v>44.374000000000002</v>
      </c>
      <c r="H38" s="9"/>
      <c r="N38" s="9"/>
    </row>
    <row r="39" spans="1:14" x14ac:dyDescent="0.25">
      <c r="A39">
        <v>6</v>
      </c>
      <c r="B39" s="9"/>
      <c r="C39">
        <v>44.4694</v>
      </c>
      <c r="H39" s="9"/>
      <c r="N39" s="9"/>
    </row>
    <row r="40" spans="1:14" x14ac:dyDescent="0.25">
      <c r="A40">
        <v>7</v>
      </c>
      <c r="B40" s="9"/>
      <c r="C40">
        <v>44.476300000000002</v>
      </c>
      <c r="H40" s="9"/>
      <c r="N40" s="9"/>
    </row>
    <row r="41" spans="1:14" x14ac:dyDescent="0.25">
      <c r="A41">
        <v>8</v>
      </c>
      <c r="B41" s="9"/>
      <c r="C41">
        <v>44.403799999999997</v>
      </c>
      <c r="H41" s="9"/>
      <c r="N41" s="9"/>
    </row>
    <row r="42" spans="1:14" x14ac:dyDescent="0.25">
      <c r="A42">
        <v>9</v>
      </c>
      <c r="B42" s="9"/>
      <c r="C42">
        <v>44.569400000000002</v>
      </c>
      <c r="H42" s="9"/>
      <c r="N42" s="9"/>
    </row>
    <row r="43" spans="1:14" x14ac:dyDescent="0.25">
      <c r="A43">
        <v>10</v>
      </c>
      <c r="B43" s="9"/>
      <c r="C43">
        <v>44.718600000000002</v>
      </c>
      <c r="H43" s="9"/>
      <c r="N43" s="9"/>
    </row>
    <row r="44" spans="1:14" x14ac:dyDescent="0.25">
      <c r="A44">
        <v>1</v>
      </c>
      <c r="B44" s="9">
        <v>50</v>
      </c>
      <c r="C44">
        <v>44.613199999999999</v>
      </c>
      <c r="D44">
        <f>AVERAGE(C44:C53)</f>
        <v>44.585119999999996</v>
      </c>
      <c r="E44">
        <f>STDEV(C44:C53)</f>
        <v>1.7973795740835651E-2</v>
      </c>
      <c r="F44">
        <f>_xlfn.CONFIDENCE.T(0.01,E44, 10)</f>
        <v>1.8471458389512408E-2</v>
      </c>
      <c r="H44" s="9"/>
      <c r="N44" s="9"/>
    </row>
    <row r="45" spans="1:14" x14ac:dyDescent="0.25">
      <c r="A45">
        <v>2</v>
      </c>
      <c r="B45" s="9"/>
      <c r="C45">
        <v>44.553100000000001</v>
      </c>
      <c r="H45" s="9"/>
      <c r="N45" s="9"/>
    </row>
    <row r="46" spans="1:14" x14ac:dyDescent="0.25">
      <c r="A46">
        <v>3</v>
      </c>
      <c r="B46" s="9"/>
      <c r="C46">
        <v>44.600499999999997</v>
      </c>
      <c r="H46" s="9"/>
      <c r="N46" s="9"/>
    </row>
    <row r="47" spans="1:14" x14ac:dyDescent="0.25">
      <c r="A47">
        <v>4</v>
      </c>
      <c r="B47" s="9"/>
      <c r="C47">
        <v>44.580500000000001</v>
      </c>
      <c r="H47" s="9"/>
      <c r="N47" s="9"/>
    </row>
    <row r="48" spans="1:14" x14ac:dyDescent="0.25">
      <c r="A48">
        <v>5</v>
      </c>
      <c r="B48" s="9"/>
      <c r="C48">
        <v>44.604599999999998</v>
      </c>
      <c r="H48" s="9"/>
      <c r="N48" s="9"/>
    </row>
    <row r="49" spans="1:14" x14ac:dyDescent="0.25">
      <c r="A49">
        <v>6</v>
      </c>
      <c r="B49" s="9"/>
      <c r="C49">
        <v>44.578299999999999</v>
      </c>
      <c r="H49" s="9"/>
      <c r="N49" s="9"/>
    </row>
    <row r="50" spans="1:14" x14ac:dyDescent="0.25">
      <c r="A50">
        <v>7</v>
      </c>
      <c r="B50" s="9"/>
      <c r="C50">
        <v>44.584200000000003</v>
      </c>
      <c r="H50" s="9"/>
      <c r="N50" s="9"/>
    </row>
    <row r="51" spans="1:14" x14ac:dyDescent="0.25">
      <c r="A51">
        <v>8</v>
      </c>
      <c r="B51" s="9"/>
      <c r="C51">
        <v>44.573700000000002</v>
      </c>
      <c r="H51" s="9"/>
      <c r="N51" s="9"/>
    </row>
    <row r="52" spans="1:14" x14ac:dyDescent="0.25">
      <c r="A52">
        <v>9</v>
      </c>
      <c r="B52" s="9"/>
      <c r="C52">
        <v>44.592799999999997</v>
      </c>
      <c r="H52" s="9"/>
      <c r="N52" s="9"/>
    </row>
    <row r="53" spans="1:14" x14ac:dyDescent="0.25">
      <c r="A53">
        <v>10</v>
      </c>
      <c r="B53" s="9"/>
      <c r="C53" s="12">
        <v>44.570300000000003</v>
      </c>
      <c r="H53" s="9"/>
      <c r="N53" s="9"/>
    </row>
    <row r="54" spans="1:14" x14ac:dyDescent="0.25">
      <c r="A54">
        <v>1</v>
      </c>
      <c r="B54" s="9">
        <v>100</v>
      </c>
      <c r="C54">
        <v>44.173900000000003</v>
      </c>
      <c r="D54">
        <f>AVERAGE(C54:C63)</f>
        <v>44.202290000000005</v>
      </c>
      <c r="E54">
        <f>STDEV(C54:C63)</f>
        <v>3.2520265476570463E-2</v>
      </c>
      <c r="F54">
        <f>_xlfn.CONFIDENCE.T(0.01,E54, 10)</f>
        <v>3.3420694172105921E-2</v>
      </c>
      <c r="N54" s="9"/>
    </row>
    <row r="55" spans="1:14" x14ac:dyDescent="0.25">
      <c r="A55">
        <v>2</v>
      </c>
      <c r="B55" s="9"/>
      <c r="C55">
        <v>44.2104</v>
      </c>
      <c r="N55" s="9"/>
    </row>
    <row r="56" spans="1:14" x14ac:dyDescent="0.25">
      <c r="A56">
        <v>3</v>
      </c>
      <c r="B56" s="9"/>
      <c r="C56">
        <v>44.1967</v>
      </c>
      <c r="N56" s="9"/>
    </row>
    <row r="57" spans="1:14" x14ac:dyDescent="0.25">
      <c r="A57">
        <v>4</v>
      </c>
      <c r="B57" s="9"/>
      <c r="C57">
        <v>44.240600000000001</v>
      </c>
      <c r="N57" s="9"/>
    </row>
    <row r="58" spans="1:14" x14ac:dyDescent="0.25">
      <c r="A58">
        <v>5</v>
      </c>
      <c r="B58" s="9"/>
      <c r="C58">
        <v>44.198799999999999</v>
      </c>
      <c r="N58" s="9"/>
    </row>
    <row r="59" spans="1:14" x14ac:dyDescent="0.25">
      <c r="A59">
        <v>6</v>
      </c>
      <c r="B59" s="9"/>
      <c r="C59">
        <v>44.200800000000001</v>
      </c>
      <c r="N59" s="9"/>
    </row>
    <row r="60" spans="1:14" x14ac:dyDescent="0.25">
      <c r="A60">
        <v>7</v>
      </c>
      <c r="B60" s="9"/>
      <c r="C60">
        <v>44.177599999999998</v>
      </c>
      <c r="N60" s="9"/>
    </row>
    <row r="61" spans="1:14" x14ac:dyDescent="0.25">
      <c r="A61">
        <v>8</v>
      </c>
      <c r="B61" s="9"/>
      <c r="C61">
        <v>44.2361</v>
      </c>
      <c r="N61" s="9"/>
    </row>
    <row r="62" spans="1:14" x14ac:dyDescent="0.25">
      <c r="A62">
        <v>9</v>
      </c>
      <c r="B62" s="9"/>
      <c r="C62" s="12">
        <v>44.142800000000001</v>
      </c>
      <c r="N62" s="9"/>
    </row>
    <row r="63" spans="1:14" x14ac:dyDescent="0.25">
      <c r="A63">
        <v>10</v>
      </c>
      <c r="B63" s="9"/>
      <c r="C63">
        <v>44.245199999999997</v>
      </c>
      <c r="N63" s="9"/>
    </row>
    <row r="64" spans="1:14" x14ac:dyDescent="0.25">
      <c r="A64">
        <v>1</v>
      </c>
      <c r="B64" s="9">
        <v>250</v>
      </c>
      <c r="C64">
        <v>43.917499999999997</v>
      </c>
      <c r="D64">
        <f>AVERAGE(C64:C73)</f>
        <v>44.060077777777771</v>
      </c>
      <c r="E64">
        <f>STDEV(C64:C73)</f>
        <v>0.11131834729479442</v>
      </c>
      <c r="F64">
        <f>_xlfn.CONFIDENCE.T(0.01,E64, 10)</f>
        <v>0.1144005556585616</v>
      </c>
    </row>
    <row r="65" spans="1:6" x14ac:dyDescent="0.25">
      <c r="A65">
        <v>2</v>
      </c>
      <c r="B65" s="9"/>
      <c r="C65">
        <v>44.022399999999998</v>
      </c>
    </row>
    <row r="66" spans="1:6" x14ac:dyDescent="0.25">
      <c r="A66">
        <v>3</v>
      </c>
      <c r="B66" s="9"/>
      <c r="C66" s="12">
        <v>44.013300000000001</v>
      </c>
    </row>
    <row r="67" spans="1:6" x14ac:dyDescent="0.25">
      <c r="A67">
        <v>4</v>
      </c>
      <c r="B67" s="9"/>
      <c r="C67">
        <v>44.217100000000002</v>
      </c>
    </row>
    <row r="68" spans="1:6" x14ac:dyDescent="0.25">
      <c r="A68">
        <v>5</v>
      </c>
      <c r="B68" s="9"/>
      <c r="C68">
        <v>43.922800000000002</v>
      </c>
    </row>
    <row r="69" spans="1:6" x14ac:dyDescent="0.25">
      <c r="A69">
        <v>6</v>
      </c>
      <c r="B69" s="9"/>
      <c r="C69">
        <v>44.055</v>
      </c>
    </row>
    <row r="70" spans="1:6" x14ac:dyDescent="0.25">
      <c r="A70">
        <v>7</v>
      </c>
      <c r="B70" s="9"/>
      <c r="C70">
        <v>44.169499999999999</v>
      </c>
    </row>
    <row r="71" spans="1:6" x14ac:dyDescent="0.25">
      <c r="A71">
        <v>8</v>
      </c>
      <c r="B71" s="9"/>
      <c r="C71">
        <v>44.026699999999998</v>
      </c>
    </row>
    <row r="72" spans="1:6" x14ac:dyDescent="0.25">
      <c r="A72">
        <v>9</v>
      </c>
      <c r="B72" s="9"/>
      <c r="C72">
        <v>44.196399999999997</v>
      </c>
    </row>
    <row r="73" spans="1:6" x14ac:dyDescent="0.25">
      <c r="A73">
        <v>10</v>
      </c>
      <c r="B73" s="9"/>
    </row>
    <row r="74" spans="1:6" x14ac:dyDescent="0.25">
      <c r="A74">
        <v>1</v>
      </c>
      <c r="B74" s="9">
        <v>500</v>
      </c>
      <c r="C74">
        <v>43.096899999999998</v>
      </c>
      <c r="D74">
        <f>AVERAGE(C74:C83)</f>
        <v>43.465320000000006</v>
      </c>
      <c r="E74">
        <f>STDEV(C74:C83)</f>
        <v>0.28874999490139563</v>
      </c>
      <c r="F74">
        <f>_xlfn.CONFIDENCE.T(0.01,E74, 10)</f>
        <v>0.29674497210821615</v>
      </c>
    </row>
    <row r="75" spans="1:6" x14ac:dyDescent="0.25">
      <c r="A75">
        <v>2</v>
      </c>
      <c r="B75" s="9"/>
      <c r="C75">
        <v>43.509900000000002</v>
      </c>
    </row>
    <row r="76" spans="1:6" x14ac:dyDescent="0.25">
      <c r="A76">
        <v>3</v>
      </c>
      <c r="B76" s="9"/>
      <c r="C76">
        <v>43.624499999999998</v>
      </c>
    </row>
    <row r="77" spans="1:6" x14ac:dyDescent="0.25">
      <c r="A77">
        <v>4</v>
      </c>
      <c r="B77" s="9"/>
      <c r="C77">
        <v>43.578899999999997</v>
      </c>
    </row>
    <row r="78" spans="1:6" x14ac:dyDescent="0.25">
      <c r="A78">
        <v>5</v>
      </c>
      <c r="B78" s="9"/>
      <c r="C78">
        <v>43.449100000000001</v>
      </c>
    </row>
    <row r="79" spans="1:6" x14ac:dyDescent="0.25">
      <c r="A79">
        <v>6</v>
      </c>
      <c r="B79" s="9"/>
      <c r="C79">
        <v>44.151400000000002</v>
      </c>
    </row>
    <row r="80" spans="1:6" x14ac:dyDescent="0.25">
      <c r="A80">
        <v>7</v>
      </c>
      <c r="B80" s="9"/>
      <c r="C80">
        <v>43.3476</v>
      </c>
    </row>
    <row r="81" spans="1:6" x14ac:dyDescent="0.25">
      <c r="A81">
        <v>8</v>
      </c>
      <c r="B81" s="9"/>
      <c r="C81">
        <v>43.357100000000003</v>
      </c>
    </row>
    <row r="82" spans="1:6" x14ac:dyDescent="0.25">
      <c r="A82">
        <v>9</v>
      </c>
      <c r="B82" s="9"/>
      <c r="C82">
        <v>43.2498</v>
      </c>
    </row>
    <row r="83" spans="1:6" x14ac:dyDescent="0.25">
      <c r="A83">
        <v>10</v>
      </c>
      <c r="B83" s="9"/>
      <c r="C83">
        <v>43.287999999999997</v>
      </c>
    </row>
    <row r="84" spans="1:6" x14ac:dyDescent="0.25">
      <c r="A84">
        <v>1</v>
      </c>
      <c r="B84" s="9">
        <v>1000</v>
      </c>
      <c r="C84">
        <v>41.738700000000001</v>
      </c>
      <c r="D84">
        <f>AVERAGE(C84:C93)</f>
        <v>41.217679999999994</v>
      </c>
      <c r="E84">
        <f>STDEV(C84:C93)</f>
        <v>0.18635463682631234</v>
      </c>
      <c r="F84">
        <f>_xlfn.CONFIDENCE.T(0.01,E84, 10)</f>
        <v>0.19151446747607725</v>
      </c>
    </row>
    <row r="85" spans="1:6" x14ac:dyDescent="0.25">
      <c r="A85">
        <v>2</v>
      </c>
      <c r="B85" s="9"/>
      <c r="C85">
        <v>41.1798</v>
      </c>
    </row>
    <row r="86" spans="1:6" x14ac:dyDescent="0.25">
      <c r="A86">
        <v>3</v>
      </c>
      <c r="B86" s="9"/>
      <c r="C86">
        <v>41.0974</v>
      </c>
    </row>
    <row r="87" spans="1:6" x14ac:dyDescent="0.25">
      <c r="A87">
        <v>4</v>
      </c>
      <c r="B87" s="9"/>
      <c r="C87" s="12">
        <v>41.144399999999997</v>
      </c>
    </row>
    <row r="88" spans="1:6" x14ac:dyDescent="0.25">
      <c r="A88">
        <v>5</v>
      </c>
      <c r="B88" s="9"/>
      <c r="C88">
        <v>41.136800000000001</v>
      </c>
    </row>
    <row r="89" spans="1:6" x14ac:dyDescent="0.25">
      <c r="A89">
        <v>6</v>
      </c>
      <c r="B89" s="9"/>
      <c r="C89">
        <v>41.146900000000002</v>
      </c>
    </row>
    <row r="90" spans="1:6" x14ac:dyDescent="0.25">
      <c r="A90">
        <v>7</v>
      </c>
      <c r="B90" s="9"/>
      <c r="C90">
        <v>41.174100000000003</v>
      </c>
    </row>
    <row r="91" spans="1:6" x14ac:dyDescent="0.25">
      <c r="A91">
        <v>8</v>
      </c>
      <c r="B91" s="9"/>
      <c r="C91">
        <v>41.1402</v>
      </c>
    </row>
    <row r="92" spans="1:6" x14ac:dyDescent="0.25">
      <c r="A92">
        <v>9</v>
      </c>
      <c r="B92" s="9"/>
      <c r="C92">
        <v>41.219799999999999</v>
      </c>
    </row>
    <row r="93" spans="1:6" x14ac:dyDescent="0.25">
      <c r="A93">
        <v>10</v>
      </c>
      <c r="B93" s="9"/>
      <c r="C93">
        <v>41.198700000000002</v>
      </c>
    </row>
    <row r="94" spans="1:6" x14ac:dyDescent="0.25">
      <c r="A94">
        <v>1</v>
      </c>
      <c r="B94" s="9">
        <v>2500</v>
      </c>
      <c r="C94">
        <v>36.358199999999997</v>
      </c>
      <c r="D94">
        <f>AVERAGE(C94:C103)</f>
        <v>36.488440000000004</v>
      </c>
      <c r="E94">
        <f>STDEV(C94:C103)</f>
        <v>8.0194779547465914E-2</v>
      </c>
      <c r="F94">
        <f>_xlfn.CONFIDENCE.T(0.01,E94, 10)</f>
        <v>8.2415231308190381E-2</v>
      </c>
    </row>
    <row r="95" spans="1:6" x14ac:dyDescent="0.25">
      <c r="A95">
        <v>2</v>
      </c>
      <c r="B95" s="9"/>
      <c r="C95">
        <v>36.58</v>
      </c>
    </row>
    <row r="96" spans="1:6" x14ac:dyDescent="0.25">
      <c r="A96">
        <v>3</v>
      </c>
      <c r="B96" s="9"/>
      <c r="C96">
        <v>36.565899999999999</v>
      </c>
    </row>
    <row r="97" spans="1:6" x14ac:dyDescent="0.25">
      <c r="A97">
        <v>4</v>
      </c>
      <c r="B97" s="9"/>
      <c r="C97">
        <v>36.519599999999997</v>
      </c>
    </row>
    <row r="98" spans="1:6" x14ac:dyDescent="0.25">
      <c r="A98">
        <v>5</v>
      </c>
      <c r="B98" s="9"/>
      <c r="C98" s="13">
        <v>36.482799999999997</v>
      </c>
    </row>
    <row r="99" spans="1:6" x14ac:dyDescent="0.25">
      <c r="A99">
        <v>6</v>
      </c>
      <c r="B99" s="9"/>
      <c r="C99">
        <v>36.440199999999997</v>
      </c>
    </row>
    <row r="100" spans="1:6" x14ac:dyDescent="0.25">
      <c r="A100">
        <v>7</v>
      </c>
      <c r="B100" s="9"/>
      <c r="C100" s="13">
        <v>36.541899999999998</v>
      </c>
    </row>
    <row r="101" spans="1:6" x14ac:dyDescent="0.25">
      <c r="A101">
        <v>8</v>
      </c>
      <c r="B101" s="9"/>
      <c r="C101">
        <v>36.446399999999997</v>
      </c>
    </row>
    <row r="102" spans="1:6" x14ac:dyDescent="0.25">
      <c r="A102">
        <v>9</v>
      </c>
      <c r="B102" s="9"/>
      <c r="C102">
        <v>36.379300000000001</v>
      </c>
    </row>
    <row r="103" spans="1:6" x14ac:dyDescent="0.25">
      <c r="A103">
        <v>10</v>
      </c>
      <c r="B103" s="9"/>
      <c r="C103">
        <v>36.570099999999996</v>
      </c>
    </row>
    <row r="104" spans="1:6" x14ac:dyDescent="0.25">
      <c r="A104">
        <v>1</v>
      </c>
      <c r="B104" s="9">
        <v>5000</v>
      </c>
      <c r="C104">
        <v>25.321200000000001</v>
      </c>
      <c r="D104">
        <f>AVERAGE(C104:C113)</f>
        <v>25.30668</v>
      </c>
      <c r="E104">
        <f>STDEV(C104:C113)</f>
        <v>0.52209494836773795</v>
      </c>
      <c r="F104">
        <f>_xlfn.CONFIDENCE.T(0.01,E104, 10)</f>
        <v>0.5365508350714645</v>
      </c>
    </row>
    <row r="105" spans="1:6" x14ac:dyDescent="0.25">
      <c r="A105">
        <v>2</v>
      </c>
      <c r="B105" s="9"/>
      <c r="C105">
        <v>24.530899999999999</v>
      </c>
    </row>
    <row r="106" spans="1:6" x14ac:dyDescent="0.25">
      <c r="A106">
        <v>3</v>
      </c>
      <c r="B106" s="9"/>
      <c r="C106">
        <v>25.933299999999999</v>
      </c>
    </row>
    <row r="107" spans="1:6" x14ac:dyDescent="0.25">
      <c r="A107">
        <v>4</v>
      </c>
      <c r="B107" s="9"/>
      <c r="C107">
        <v>25.905100000000001</v>
      </c>
    </row>
    <row r="108" spans="1:6" x14ac:dyDescent="0.25">
      <c r="A108">
        <v>5</v>
      </c>
      <c r="B108" s="9"/>
      <c r="C108">
        <v>25.678799999999999</v>
      </c>
    </row>
    <row r="109" spans="1:6" x14ac:dyDescent="0.25">
      <c r="A109">
        <v>6</v>
      </c>
      <c r="B109" s="9"/>
      <c r="C109">
        <v>25.210599999999999</v>
      </c>
    </row>
    <row r="110" spans="1:6" x14ac:dyDescent="0.25">
      <c r="A110">
        <v>7</v>
      </c>
      <c r="B110" s="9"/>
      <c r="C110">
        <v>25.1968</v>
      </c>
    </row>
    <row r="111" spans="1:6" x14ac:dyDescent="0.25">
      <c r="A111">
        <v>8</v>
      </c>
      <c r="B111" s="9"/>
      <c r="C111">
        <v>24.565200000000001</v>
      </c>
    </row>
    <row r="112" spans="1:6" x14ac:dyDescent="0.25">
      <c r="A112">
        <v>9</v>
      </c>
      <c r="B112" s="9"/>
      <c r="C112">
        <v>25.800999999999998</v>
      </c>
    </row>
    <row r="113" spans="1:6" x14ac:dyDescent="0.25">
      <c r="A113">
        <v>10</v>
      </c>
      <c r="B113" s="9"/>
      <c r="C113">
        <v>24.9239</v>
      </c>
    </row>
    <row r="114" spans="1:6" x14ac:dyDescent="0.25">
      <c r="A114">
        <v>1</v>
      </c>
      <c r="B114" s="9">
        <v>7500</v>
      </c>
      <c r="C114">
        <v>9.5913000000000004</v>
      </c>
      <c r="D114">
        <f>AVERAGE(C114:C123)</f>
        <v>10.80358</v>
      </c>
      <c r="E114">
        <f>STDEV(C114:C123)</f>
        <v>1.1413086336891229</v>
      </c>
      <c r="F114">
        <f>_xlfn.CONFIDENCE.T(0.01,E114, 10)</f>
        <v>1.1729094533373032</v>
      </c>
    </row>
    <row r="115" spans="1:6" x14ac:dyDescent="0.25">
      <c r="A115">
        <v>2</v>
      </c>
      <c r="B115" s="9"/>
      <c r="C115">
        <v>12.2187</v>
      </c>
    </row>
    <row r="116" spans="1:6" x14ac:dyDescent="0.25">
      <c r="A116">
        <v>3</v>
      </c>
      <c r="B116" s="9"/>
      <c r="C116">
        <v>9.5599000000000007</v>
      </c>
    </row>
    <row r="117" spans="1:6" x14ac:dyDescent="0.25">
      <c r="A117">
        <v>4</v>
      </c>
      <c r="B117" s="9"/>
      <c r="C117">
        <v>12.0136</v>
      </c>
    </row>
    <row r="118" spans="1:6" x14ac:dyDescent="0.25">
      <c r="A118">
        <v>5</v>
      </c>
      <c r="B118" s="9"/>
      <c r="C118">
        <v>9.8960000000000008</v>
      </c>
    </row>
    <row r="119" spans="1:6" x14ac:dyDescent="0.25">
      <c r="A119">
        <v>6</v>
      </c>
      <c r="B119" s="9"/>
      <c r="C119">
        <v>9.6141000000000005</v>
      </c>
    </row>
    <row r="120" spans="1:6" x14ac:dyDescent="0.25">
      <c r="A120">
        <v>7</v>
      </c>
      <c r="B120" s="9"/>
      <c r="C120">
        <v>11.9407</v>
      </c>
    </row>
    <row r="121" spans="1:6" x14ac:dyDescent="0.25">
      <c r="A121">
        <v>8</v>
      </c>
      <c r="B121" s="9"/>
      <c r="C121">
        <v>10.1546</v>
      </c>
    </row>
    <row r="122" spans="1:6" x14ac:dyDescent="0.25">
      <c r="A122">
        <v>9</v>
      </c>
      <c r="B122" s="9"/>
      <c r="C122">
        <v>11.877700000000001</v>
      </c>
    </row>
    <row r="123" spans="1:6" x14ac:dyDescent="0.25">
      <c r="A123">
        <v>10</v>
      </c>
      <c r="B123" s="9"/>
      <c r="C123">
        <v>11.1692</v>
      </c>
    </row>
    <row r="124" spans="1:6" x14ac:dyDescent="0.25">
      <c r="B124" s="9"/>
    </row>
    <row r="125" spans="1:6" x14ac:dyDescent="0.25">
      <c r="B125" s="9"/>
    </row>
    <row r="126" spans="1:6" x14ac:dyDescent="0.25">
      <c r="B126" s="9"/>
    </row>
    <row r="127" spans="1:6" x14ac:dyDescent="0.25">
      <c r="B127" s="9"/>
    </row>
    <row r="128" spans="1:6" x14ac:dyDescent="0.25">
      <c r="B128" s="9"/>
    </row>
    <row r="129" spans="2:2" x14ac:dyDescent="0.25">
      <c r="B129" s="9"/>
    </row>
    <row r="130" spans="2:2" x14ac:dyDescent="0.25">
      <c r="B130" s="9"/>
    </row>
    <row r="131" spans="2:2" x14ac:dyDescent="0.25">
      <c r="B131" s="9"/>
    </row>
    <row r="132" spans="2:2" x14ac:dyDescent="0.25">
      <c r="B132" s="9"/>
    </row>
    <row r="133" spans="2:2" x14ac:dyDescent="0.25">
      <c r="B133" s="9"/>
    </row>
  </sheetData>
  <mergeCells count="26">
    <mergeCell ref="B124:B133"/>
    <mergeCell ref="B44:B53"/>
    <mergeCell ref="H44:H53"/>
    <mergeCell ref="N44:N53"/>
    <mergeCell ref="B54:B63"/>
    <mergeCell ref="N54:N63"/>
    <mergeCell ref="B64:B73"/>
    <mergeCell ref="B74:B83"/>
    <mergeCell ref="B84:B93"/>
    <mergeCell ref="B94:B103"/>
    <mergeCell ref="B104:B113"/>
    <mergeCell ref="B114:B123"/>
    <mergeCell ref="B24:B33"/>
    <mergeCell ref="H24:H33"/>
    <mergeCell ref="N24:N33"/>
    <mergeCell ref="B34:B43"/>
    <mergeCell ref="H34:H43"/>
    <mergeCell ref="N34:N43"/>
    <mergeCell ref="B14:B23"/>
    <mergeCell ref="H14:H23"/>
    <mergeCell ref="N14:N23"/>
    <mergeCell ref="A1:C1"/>
    <mergeCell ref="A2:C2"/>
    <mergeCell ref="B4:B13"/>
    <mergeCell ref="H4:H13"/>
    <mergeCell ref="N4:N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opLeftCell="A40" workbookViewId="0">
      <selection activeCell="A2" sqref="A2:C2"/>
    </sheetView>
  </sheetViews>
  <sheetFormatPr defaultColWidth="11" defaultRowHeight="15.75" x14ac:dyDescent="0.25"/>
  <cols>
    <col min="2" max="2" width="14.125" bestFit="1" customWidth="1"/>
  </cols>
  <sheetData>
    <row r="1" spans="1:14" x14ac:dyDescent="0.25">
      <c r="A1" s="10" t="s">
        <v>3</v>
      </c>
      <c r="B1" s="10"/>
      <c r="C1" s="10"/>
    </row>
    <row r="2" spans="1:14" x14ac:dyDescent="0.25">
      <c r="A2" s="10" t="s">
        <v>30</v>
      </c>
      <c r="B2" s="10"/>
      <c r="C2" s="10"/>
      <c r="E2" t="s">
        <v>23</v>
      </c>
      <c r="G2" t="s">
        <v>24</v>
      </c>
    </row>
    <row r="3" spans="1:14" x14ac:dyDescent="0.25">
      <c r="A3" t="s">
        <v>0</v>
      </c>
      <c r="B3" t="s">
        <v>33</v>
      </c>
      <c r="C3" t="s">
        <v>2</v>
      </c>
      <c r="D3" t="s">
        <v>5</v>
      </c>
      <c r="E3" t="s">
        <v>6</v>
      </c>
      <c r="F3" t="s">
        <v>4</v>
      </c>
    </row>
    <row r="4" spans="1:14" x14ac:dyDescent="0.25">
      <c r="A4">
        <v>1</v>
      </c>
      <c r="B4" s="9">
        <v>1</v>
      </c>
      <c r="C4">
        <v>94.848799999999997</v>
      </c>
      <c r="D4">
        <f>AVERAGE(C4:C13)</f>
        <v>94.997380000000007</v>
      </c>
      <c r="E4">
        <f>STDEV(C4:C13)</f>
        <v>0.16495969069913863</v>
      </c>
      <c r="F4" s="2">
        <f>_xlfn.CONFIDENCE.T(0.01,E4, 10)</f>
        <v>0.16952713309038142</v>
      </c>
      <c r="N4" s="9"/>
    </row>
    <row r="5" spans="1:14" x14ac:dyDescent="0.25">
      <c r="A5">
        <v>2</v>
      </c>
      <c r="B5" s="9"/>
      <c r="C5">
        <v>95.000200000000007</v>
      </c>
      <c r="N5" s="9"/>
    </row>
    <row r="6" spans="1:14" x14ac:dyDescent="0.25">
      <c r="A6">
        <v>3</v>
      </c>
      <c r="B6" s="9"/>
      <c r="C6">
        <v>94.8994</v>
      </c>
      <c r="N6" s="9"/>
    </row>
    <row r="7" spans="1:14" x14ac:dyDescent="0.25">
      <c r="A7">
        <v>4</v>
      </c>
      <c r="B7" s="9"/>
      <c r="C7">
        <v>94.927999999999997</v>
      </c>
      <c r="N7" s="9"/>
    </row>
    <row r="8" spans="1:14" x14ac:dyDescent="0.25">
      <c r="A8">
        <v>5</v>
      </c>
      <c r="B8" s="9"/>
      <c r="C8">
        <v>94.995599999999996</v>
      </c>
      <c r="N8" s="9"/>
    </row>
    <row r="9" spans="1:14" x14ac:dyDescent="0.25">
      <c r="A9">
        <v>6</v>
      </c>
      <c r="B9" s="9"/>
      <c r="C9">
        <v>94.960400000000007</v>
      </c>
      <c r="N9" s="9"/>
    </row>
    <row r="10" spans="1:14" x14ac:dyDescent="0.25">
      <c r="A10">
        <v>7</v>
      </c>
      <c r="B10" s="9"/>
      <c r="C10">
        <v>94.896900000000002</v>
      </c>
      <c r="N10" s="9"/>
    </row>
    <row r="11" spans="1:14" x14ac:dyDescent="0.25">
      <c r="A11">
        <v>8</v>
      </c>
      <c r="B11" s="9"/>
      <c r="C11">
        <v>94.858999999999995</v>
      </c>
      <c r="N11" s="9"/>
    </row>
    <row r="12" spans="1:14" x14ac:dyDescent="0.25">
      <c r="A12">
        <v>9</v>
      </c>
      <c r="B12" s="9"/>
      <c r="C12">
        <v>95.333399999999997</v>
      </c>
      <c r="N12" s="9"/>
    </row>
    <row r="13" spans="1:14" x14ac:dyDescent="0.25">
      <c r="A13">
        <v>10</v>
      </c>
      <c r="B13" s="9"/>
      <c r="C13">
        <v>95.252099999999999</v>
      </c>
      <c r="N13" s="9"/>
    </row>
    <row r="14" spans="1:14" x14ac:dyDescent="0.25">
      <c r="A14">
        <v>1</v>
      </c>
      <c r="B14" s="9">
        <v>3</v>
      </c>
      <c r="C14">
        <v>81.467799999999997</v>
      </c>
      <c r="D14">
        <f>AVERAGE(C14:C23)</f>
        <v>81.512819999999991</v>
      </c>
      <c r="E14">
        <f>STDEV(C14:C23)</f>
        <v>3.996564635895386E-2</v>
      </c>
      <c r="F14" s="2">
        <f>_xlfn.CONFIDENCE.T(0.01,E14, 10)</f>
        <v>4.1072224496919885E-2</v>
      </c>
      <c r="H14" s="9"/>
      <c r="N14" s="9"/>
    </row>
    <row r="15" spans="1:14" x14ac:dyDescent="0.25">
      <c r="A15">
        <v>2</v>
      </c>
      <c r="B15" s="9"/>
      <c r="C15">
        <v>81.5458</v>
      </c>
      <c r="H15" s="9"/>
      <c r="N15" s="9"/>
    </row>
    <row r="16" spans="1:14" x14ac:dyDescent="0.25">
      <c r="A16">
        <v>3</v>
      </c>
      <c r="B16" s="9"/>
      <c r="C16">
        <v>81.541899999999998</v>
      </c>
      <c r="H16" s="9"/>
      <c r="N16" s="9"/>
    </row>
    <row r="17" spans="1:14" x14ac:dyDescent="0.25">
      <c r="A17">
        <v>4</v>
      </c>
      <c r="B17" s="9"/>
      <c r="C17">
        <v>81.475399999999993</v>
      </c>
      <c r="H17" s="9"/>
      <c r="N17" s="9"/>
    </row>
    <row r="18" spans="1:14" x14ac:dyDescent="0.25">
      <c r="A18">
        <v>5</v>
      </c>
      <c r="B18" s="9"/>
      <c r="C18">
        <v>81.472499999999997</v>
      </c>
      <c r="H18" s="9"/>
      <c r="N18" s="9"/>
    </row>
    <row r="19" spans="1:14" x14ac:dyDescent="0.25">
      <c r="A19">
        <v>6</v>
      </c>
      <c r="B19" s="9"/>
      <c r="C19">
        <v>81.474999999999994</v>
      </c>
      <c r="H19" s="9"/>
      <c r="N19" s="9"/>
    </row>
    <row r="20" spans="1:14" x14ac:dyDescent="0.25">
      <c r="A20">
        <v>7</v>
      </c>
      <c r="B20" s="9"/>
      <c r="C20">
        <v>81.520899999999997</v>
      </c>
      <c r="H20" s="9"/>
      <c r="N20" s="9"/>
    </row>
    <row r="21" spans="1:14" x14ac:dyDescent="0.25">
      <c r="A21">
        <v>8</v>
      </c>
      <c r="B21" s="9"/>
      <c r="C21">
        <v>81.569400000000002</v>
      </c>
      <c r="H21" s="9"/>
      <c r="N21" s="9"/>
    </row>
    <row r="22" spans="1:14" x14ac:dyDescent="0.25">
      <c r="A22">
        <v>9</v>
      </c>
      <c r="B22" s="9"/>
      <c r="C22">
        <v>81.497200000000007</v>
      </c>
      <c r="H22" s="9"/>
      <c r="N22" s="9"/>
    </row>
    <row r="23" spans="1:14" x14ac:dyDescent="0.25">
      <c r="A23">
        <v>10</v>
      </c>
      <c r="B23" s="9"/>
      <c r="C23">
        <v>81.562299999999993</v>
      </c>
      <c r="H23" s="9"/>
      <c r="N23" s="9"/>
    </row>
    <row r="24" spans="1:14" x14ac:dyDescent="0.25">
      <c r="A24">
        <v>1</v>
      </c>
      <c r="B24" s="9">
        <v>5</v>
      </c>
      <c r="C24">
        <v>67.503799999999998</v>
      </c>
      <c r="D24">
        <f>AVERAGE(C24:C33)</f>
        <v>67.676320000000004</v>
      </c>
      <c r="E24">
        <f>STDEV(C24:C33)</f>
        <v>0.16734383632376765</v>
      </c>
      <c r="F24">
        <f>_xlfn.CONFIDENCE.T(0.01,E24, 10)</f>
        <v>0.17197729149514282</v>
      </c>
      <c r="H24" s="9"/>
      <c r="N24" s="9"/>
    </row>
    <row r="25" spans="1:14" x14ac:dyDescent="0.25">
      <c r="A25">
        <v>2</v>
      </c>
      <c r="B25" s="9"/>
      <c r="C25">
        <v>67.887100000000004</v>
      </c>
      <c r="H25" s="9"/>
      <c r="N25" s="9"/>
    </row>
    <row r="26" spans="1:14" x14ac:dyDescent="0.25">
      <c r="A26">
        <v>3</v>
      </c>
      <c r="B26" s="9"/>
      <c r="C26">
        <v>67.816800000000001</v>
      </c>
      <c r="H26" s="9"/>
      <c r="N26" s="9"/>
    </row>
    <row r="27" spans="1:14" x14ac:dyDescent="0.25">
      <c r="A27">
        <v>4</v>
      </c>
      <c r="B27" s="9"/>
      <c r="C27">
        <v>67.743700000000004</v>
      </c>
      <c r="H27" s="9"/>
      <c r="N27" s="9"/>
    </row>
    <row r="28" spans="1:14" x14ac:dyDescent="0.25">
      <c r="A28">
        <v>5</v>
      </c>
      <c r="B28" s="9"/>
      <c r="C28">
        <v>67.859700000000004</v>
      </c>
      <c r="H28" s="9"/>
      <c r="N28" s="9"/>
    </row>
    <row r="29" spans="1:14" x14ac:dyDescent="0.25">
      <c r="A29">
        <v>6</v>
      </c>
      <c r="B29" s="9"/>
      <c r="C29">
        <v>67.820300000000003</v>
      </c>
      <c r="H29" s="9"/>
      <c r="N29" s="9"/>
    </row>
    <row r="30" spans="1:14" x14ac:dyDescent="0.25">
      <c r="A30">
        <v>7</v>
      </c>
      <c r="B30" s="9"/>
      <c r="C30">
        <v>67.577699999999993</v>
      </c>
      <c r="H30" s="9"/>
      <c r="N30" s="9"/>
    </row>
    <row r="31" spans="1:14" x14ac:dyDescent="0.25">
      <c r="A31">
        <v>8</v>
      </c>
      <c r="B31" s="9"/>
      <c r="C31">
        <v>67.576499999999996</v>
      </c>
      <c r="H31" s="9"/>
      <c r="N31" s="9"/>
    </row>
    <row r="32" spans="1:14" x14ac:dyDescent="0.25">
      <c r="A32">
        <v>9</v>
      </c>
      <c r="B32" s="9"/>
      <c r="C32">
        <v>67.421000000000006</v>
      </c>
      <c r="H32" s="9"/>
      <c r="N32" s="9"/>
    </row>
    <row r="33" spans="1:14" x14ac:dyDescent="0.25">
      <c r="A33">
        <v>10</v>
      </c>
      <c r="B33" s="9"/>
      <c r="C33">
        <v>67.556600000000003</v>
      </c>
      <c r="H33" s="9"/>
      <c r="N33" s="9"/>
    </row>
    <row r="34" spans="1:14" x14ac:dyDescent="0.25">
      <c r="A34">
        <v>1</v>
      </c>
      <c r="B34" s="9">
        <v>10</v>
      </c>
      <c r="C34">
        <v>33.0154</v>
      </c>
      <c r="D34">
        <f>AVERAGE(C34:C43)</f>
        <v>33.136899999999997</v>
      </c>
      <c r="E34">
        <f>STDEV(C34:C43)</f>
        <v>0.26102032700751709</v>
      </c>
      <c r="F34">
        <f>_xlfn.CONFIDENCE.T(0.01,E34, 10)</f>
        <v>0.26824751870202979</v>
      </c>
      <c r="H34" s="9"/>
      <c r="N34" s="9"/>
    </row>
    <row r="35" spans="1:14" x14ac:dyDescent="0.25">
      <c r="A35">
        <v>2</v>
      </c>
      <c r="B35" s="9"/>
      <c r="C35">
        <v>33.8748</v>
      </c>
      <c r="H35" s="9"/>
      <c r="N35" s="9"/>
    </row>
    <row r="36" spans="1:14" x14ac:dyDescent="0.25">
      <c r="A36">
        <v>3</v>
      </c>
      <c r="B36" s="9"/>
      <c r="C36">
        <v>33.033200000000001</v>
      </c>
      <c r="H36" s="9"/>
      <c r="N36" s="9"/>
    </row>
    <row r="37" spans="1:14" x14ac:dyDescent="0.25">
      <c r="A37">
        <v>4</v>
      </c>
      <c r="B37" s="9"/>
      <c r="C37">
        <v>33.036900000000003</v>
      </c>
      <c r="H37" s="9"/>
      <c r="N37" s="9"/>
    </row>
    <row r="38" spans="1:14" x14ac:dyDescent="0.25">
      <c r="A38">
        <v>5</v>
      </c>
      <c r="B38" s="9"/>
      <c r="C38">
        <v>33.049599999999998</v>
      </c>
      <c r="H38" s="9"/>
      <c r="N38" s="9"/>
    </row>
    <row r="39" spans="1:14" x14ac:dyDescent="0.25">
      <c r="A39">
        <v>6</v>
      </c>
      <c r="B39" s="9"/>
      <c r="C39">
        <v>33.094200000000001</v>
      </c>
      <c r="H39" s="9"/>
      <c r="N39" s="9"/>
    </row>
    <row r="40" spans="1:14" x14ac:dyDescent="0.25">
      <c r="A40">
        <v>7</v>
      </c>
      <c r="B40" s="9"/>
      <c r="C40">
        <v>33.052700000000002</v>
      </c>
      <c r="H40" s="9"/>
      <c r="N40" s="9"/>
    </row>
    <row r="41" spans="1:14" x14ac:dyDescent="0.25">
      <c r="A41">
        <v>8</v>
      </c>
      <c r="B41" s="9"/>
      <c r="C41">
        <v>33.118899999999996</v>
      </c>
      <c r="H41" s="9"/>
      <c r="N41" s="9"/>
    </row>
    <row r="42" spans="1:14" x14ac:dyDescent="0.25">
      <c r="A42">
        <v>9</v>
      </c>
      <c r="B42" s="9"/>
      <c r="C42">
        <v>33.0501</v>
      </c>
      <c r="H42" s="9"/>
      <c r="N42" s="9"/>
    </row>
    <row r="43" spans="1:14" x14ac:dyDescent="0.25">
      <c r="A43">
        <v>10</v>
      </c>
      <c r="B43" s="9"/>
      <c r="C43">
        <v>33.043199999999999</v>
      </c>
      <c r="H43" s="9"/>
      <c r="N43" s="9"/>
    </row>
    <row r="44" spans="1:14" x14ac:dyDescent="0.25">
      <c r="A44">
        <v>1</v>
      </c>
      <c r="B44" s="9">
        <v>15</v>
      </c>
      <c r="C44">
        <v>7.9939</v>
      </c>
      <c r="D44">
        <f>AVERAGE(C44:C53)</f>
        <v>7.7156800000000008</v>
      </c>
      <c r="E44">
        <f>STDEV(C44:C53)</f>
        <v>0.15997389925998698</v>
      </c>
      <c r="F44">
        <f>_xlfn.CONFIDENCE.T(0.01,E44, 10)</f>
        <v>0.16440329389497754</v>
      </c>
      <c r="H44" s="9"/>
      <c r="N44" s="9"/>
    </row>
    <row r="45" spans="1:14" x14ac:dyDescent="0.25">
      <c r="A45">
        <v>2</v>
      </c>
      <c r="B45" s="9"/>
      <c r="C45">
        <v>7.5674000000000001</v>
      </c>
      <c r="H45" s="9"/>
      <c r="N45" s="9"/>
    </row>
    <row r="46" spans="1:14" x14ac:dyDescent="0.25">
      <c r="A46">
        <v>3</v>
      </c>
      <c r="B46" s="9"/>
      <c r="C46">
        <v>7.5582000000000003</v>
      </c>
      <c r="H46" s="9"/>
      <c r="N46" s="9"/>
    </row>
    <row r="47" spans="1:14" x14ac:dyDescent="0.25">
      <c r="A47">
        <v>4</v>
      </c>
      <c r="B47" s="9"/>
      <c r="C47">
        <v>7.5762999999999998</v>
      </c>
      <c r="H47" s="9"/>
      <c r="N47" s="9"/>
    </row>
    <row r="48" spans="1:14" x14ac:dyDescent="0.25">
      <c r="A48">
        <v>5</v>
      </c>
      <c r="B48" s="9"/>
      <c r="C48">
        <v>7.6898</v>
      </c>
      <c r="H48" s="9"/>
      <c r="N48" s="9"/>
    </row>
    <row r="49" spans="1:14" x14ac:dyDescent="0.25">
      <c r="A49">
        <v>6</v>
      </c>
      <c r="B49" s="9"/>
      <c r="C49">
        <v>7.5792999999999999</v>
      </c>
      <c r="H49" s="9"/>
      <c r="N49" s="9"/>
    </row>
    <row r="50" spans="1:14" x14ac:dyDescent="0.25">
      <c r="A50">
        <v>7</v>
      </c>
      <c r="B50" s="9"/>
      <c r="C50">
        <v>7.7431000000000001</v>
      </c>
      <c r="H50" s="9"/>
      <c r="N50" s="9"/>
    </row>
    <row r="51" spans="1:14" x14ac:dyDescent="0.25">
      <c r="A51">
        <v>8</v>
      </c>
      <c r="B51" s="9"/>
      <c r="C51">
        <v>7.9659000000000004</v>
      </c>
      <c r="H51" s="9"/>
      <c r="N51" s="9"/>
    </row>
    <row r="52" spans="1:14" x14ac:dyDescent="0.25">
      <c r="A52">
        <v>9</v>
      </c>
      <c r="B52" s="9"/>
      <c r="C52">
        <v>7.7785000000000002</v>
      </c>
      <c r="H52" s="9"/>
      <c r="N52" s="9"/>
    </row>
    <row r="53" spans="1:14" x14ac:dyDescent="0.25">
      <c r="A53">
        <v>10</v>
      </c>
      <c r="B53" s="9"/>
      <c r="C53">
        <v>7.7043999999999997</v>
      </c>
      <c r="H53" s="9"/>
      <c r="N53" s="9"/>
    </row>
    <row r="54" spans="1:14" x14ac:dyDescent="0.25">
      <c r="A54">
        <v>1</v>
      </c>
      <c r="B54" s="9">
        <v>20</v>
      </c>
      <c r="C54">
        <v>0.41889999999999999</v>
      </c>
      <c r="D54">
        <f>AVERAGE(C54:C63)</f>
        <v>0.37500999999999995</v>
      </c>
      <c r="E54">
        <f>STDEV(C54:C63)</f>
        <v>2.902755204590593E-2</v>
      </c>
      <c r="F54">
        <f>_xlfn.CONFIDENCE.T(0.01,E54, 10)</f>
        <v>2.9831273677333368E-2</v>
      </c>
      <c r="N54" s="9"/>
    </row>
    <row r="55" spans="1:14" x14ac:dyDescent="0.25">
      <c r="A55">
        <v>2</v>
      </c>
      <c r="B55" s="9"/>
      <c r="C55">
        <v>0.37590000000000001</v>
      </c>
      <c r="N55" s="9"/>
    </row>
    <row r="56" spans="1:14" x14ac:dyDescent="0.25">
      <c r="A56">
        <v>3</v>
      </c>
      <c r="B56" s="9"/>
      <c r="C56">
        <v>0.32519999999999999</v>
      </c>
      <c r="N56" s="9"/>
    </row>
    <row r="57" spans="1:14" x14ac:dyDescent="0.25">
      <c r="A57">
        <v>4</v>
      </c>
      <c r="B57" s="9"/>
      <c r="C57">
        <v>0.33810000000000001</v>
      </c>
      <c r="N57" s="9"/>
    </row>
    <row r="58" spans="1:14" x14ac:dyDescent="0.25">
      <c r="A58">
        <v>5</v>
      </c>
      <c r="B58" s="9"/>
      <c r="C58">
        <v>0.37509999999999999</v>
      </c>
      <c r="N58" s="9"/>
    </row>
    <row r="59" spans="1:14" x14ac:dyDescent="0.25">
      <c r="A59">
        <v>6</v>
      </c>
      <c r="B59" s="9"/>
      <c r="C59">
        <v>0.40770000000000001</v>
      </c>
      <c r="N59" s="9"/>
    </row>
    <row r="60" spans="1:14" x14ac:dyDescent="0.25">
      <c r="A60">
        <v>7</v>
      </c>
      <c r="B60" s="9"/>
      <c r="C60">
        <v>0.39050000000000001</v>
      </c>
      <c r="N60" s="9"/>
    </row>
    <row r="61" spans="1:14" x14ac:dyDescent="0.25">
      <c r="A61">
        <v>8</v>
      </c>
      <c r="B61" s="9"/>
      <c r="C61">
        <v>0.3846</v>
      </c>
      <c r="N61" s="9"/>
    </row>
    <row r="62" spans="1:14" x14ac:dyDescent="0.25">
      <c r="A62">
        <v>9</v>
      </c>
      <c r="B62" s="9"/>
      <c r="C62">
        <v>0.379</v>
      </c>
      <c r="N62" s="9"/>
    </row>
    <row r="63" spans="1:14" x14ac:dyDescent="0.25">
      <c r="A63">
        <v>10</v>
      </c>
      <c r="B63" s="9"/>
      <c r="C63">
        <v>0.35510000000000003</v>
      </c>
      <c r="N63" s="9"/>
    </row>
    <row r="64" spans="1:14" x14ac:dyDescent="0.25">
      <c r="A64">
        <v>1</v>
      </c>
      <c r="B64" s="9"/>
      <c r="D64" t="e">
        <f>AVERAGE(C64:C73)</f>
        <v>#DIV/0!</v>
      </c>
      <c r="E64" t="e">
        <f>STDEV(C64:C73)</f>
        <v>#DIV/0!</v>
      </c>
      <c r="F64" t="e">
        <f>_xlfn.CONFIDENCE.T(0.01,E64, 10)</f>
        <v>#DIV/0!</v>
      </c>
    </row>
    <row r="65" spans="1:6" x14ac:dyDescent="0.25">
      <c r="A65">
        <v>2</v>
      </c>
      <c r="B65" s="9"/>
    </row>
    <row r="66" spans="1:6" x14ac:dyDescent="0.25">
      <c r="A66">
        <v>3</v>
      </c>
      <c r="B66" s="9"/>
    </row>
    <row r="67" spans="1:6" x14ac:dyDescent="0.25">
      <c r="A67">
        <v>4</v>
      </c>
      <c r="B67" s="9"/>
    </row>
    <row r="68" spans="1:6" x14ac:dyDescent="0.25">
      <c r="A68">
        <v>5</v>
      </c>
      <c r="B68" s="9"/>
    </row>
    <row r="69" spans="1:6" x14ac:dyDescent="0.25">
      <c r="A69">
        <v>6</v>
      </c>
      <c r="B69" s="9"/>
    </row>
    <row r="70" spans="1:6" x14ac:dyDescent="0.25">
      <c r="A70">
        <v>7</v>
      </c>
      <c r="B70" s="9"/>
    </row>
    <row r="71" spans="1:6" x14ac:dyDescent="0.25">
      <c r="A71">
        <v>8</v>
      </c>
      <c r="B71" s="9"/>
    </row>
    <row r="72" spans="1:6" x14ac:dyDescent="0.25">
      <c r="A72">
        <v>9</v>
      </c>
      <c r="B72" s="9"/>
    </row>
    <row r="73" spans="1:6" x14ac:dyDescent="0.25">
      <c r="A73">
        <v>10</v>
      </c>
      <c r="B73" s="9"/>
    </row>
    <row r="74" spans="1:6" x14ac:dyDescent="0.25">
      <c r="A74">
        <v>1</v>
      </c>
      <c r="B74" s="9">
        <v>500</v>
      </c>
      <c r="D74" t="e">
        <f>AVERAGE(C74:C83)</f>
        <v>#DIV/0!</v>
      </c>
      <c r="E74" t="e">
        <f>STDEV(C74:C83)</f>
        <v>#DIV/0!</v>
      </c>
      <c r="F74" t="e">
        <f>_xlfn.CONFIDENCE.T(0.01,E74, 10)</f>
        <v>#DIV/0!</v>
      </c>
    </row>
    <row r="75" spans="1:6" x14ac:dyDescent="0.25">
      <c r="A75">
        <v>2</v>
      </c>
      <c r="B75" s="9"/>
    </row>
    <row r="76" spans="1:6" x14ac:dyDescent="0.25">
      <c r="A76">
        <v>3</v>
      </c>
      <c r="B76" s="9"/>
    </row>
    <row r="77" spans="1:6" x14ac:dyDescent="0.25">
      <c r="A77">
        <v>4</v>
      </c>
      <c r="B77" s="9"/>
    </row>
    <row r="78" spans="1:6" x14ac:dyDescent="0.25">
      <c r="A78">
        <v>5</v>
      </c>
      <c r="B78" s="9"/>
    </row>
    <row r="79" spans="1:6" x14ac:dyDescent="0.25">
      <c r="A79">
        <v>6</v>
      </c>
      <c r="B79" s="9"/>
    </row>
    <row r="80" spans="1:6" x14ac:dyDescent="0.25">
      <c r="A80">
        <v>7</v>
      </c>
      <c r="B80" s="9"/>
    </row>
    <row r="81" spans="1:6" x14ac:dyDescent="0.25">
      <c r="A81">
        <v>8</v>
      </c>
      <c r="B81" s="9"/>
    </row>
    <row r="82" spans="1:6" x14ac:dyDescent="0.25">
      <c r="A82">
        <v>9</v>
      </c>
      <c r="B82" s="9"/>
    </row>
    <row r="83" spans="1:6" x14ac:dyDescent="0.25">
      <c r="A83">
        <v>10</v>
      </c>
      <c r="B83" s="9"/>
    </row>
    <row r="84" spans="1:6" x14ac:dyDescent="0.25">
      <c r="A84">
        <v>1</v>
      </c>
      <c r="B84" s="9">
        <v>1000</v>
      </c>
      <c r="D84" t="e">
        <f>AVERAGE(C84:C93)</f>
        <v>#DIV/0!</v>
      </c>
      <c r="E84" t="e">
        <f>STDEV(C84:C93)</f>
        <v>#DIV/0!</v>
      </c>
      <c r="F84" t="e">
        <f>_xlfn.CONFIDENCE.T(0.01,E84, 10)</f>
        <v>#DIV/0!</v>
      </c>
    </row>
    <row r="85" spans="1:6" x14ac:dyDescent="0.25">
      <c r="A85">
        <v>2</v>
      </c>
      <c r="B85" s="9"/>
    </row>
    <row r="86" spans="1:6" x14ac:dyDescent="0.25">
      <c r="A86">
        <v>3</v>
      </c>
      <c r="B86" s="9"/>
    </row>
    <row r="87" spans="1:6" x14ac:dyDescent="0.25">
      <c r="A87">
        <v>4</v>
      </c>
      <c r="B87" s="9"/>
    </row>
    <row r="88" spans="1:6" x14ac:dyDescent="0.25">
      <c r="A88">
        <v>5</v>
      </c>
      <c r="B88" s="9"/>
    </row>
    <row r="89" spans="1:6" x14ac:dyDescent="0.25">
      <c r="A89">
        <v>6</v>
      </c>
      <c r="B89" s="9"/>
    </row>
    <row r="90" spans="1:6" x14ac:dyDescent="0.25">
      <c r="A90">
        <v>7</v>
      </c>
      <c r="B90" s="9"/>
    </row>
    <row r="91" spans="1:6" x14ac:dyDescent="0.25">
      <c r="A91">
        <v>8</v>
      </c>
      <c r="B91" s="9"/>
    </row>
    <row r="92" spans="1:6" x14ac:dyDescent="0.25">
      <c r="A92">
        <v>9</v>
      </c>
      <c r="B92" s="9"/>
    </row>
    <row r="93" spans="1:6" x14ac:dyDescent="0.25">
      <c r="A93">
        <v>10</v>
      </c>
      <c r="B93" s="9"/>
    </row>
    <row r="94" spans="1:6" x14ac:dyDescent="0.25">
      <c r="A94">
        <v>1</v>
      </c>
      <c r="B94" s="9">
        <v>2500</v>
      </c>
      <c r="D94" t="e">
        <f>AVERAGE(C94:C103)</f>
        <v>#DIV/0!</v>
      </c>
      <c r="E94" t="e">
        <f>STDEV(C94:C103)</f>
        <v>#DIV/0!</v>
      </c>
      <c r="F94" t="e">
        <f>_xlfn.CONFIDENCE.T(0.01,E94, 10)</f>
        <v>#DIV/0!</v>
      </c>
    </row>
    <row r="95" spans="1:6" x14ac:dyDescent="0.25">
      <c r="A95">
        <v>2</v>
      </c>
      <c r="B95" s="9"/>
    </row>
    <row r="96" spans="1:6" x14ac:dyDescent="0.25">
      <c r="A96">
        <v>3</v>
      </c>
      <c r="B96" s="9"/>
    </row>
    <row r="97" spans="1:6" x14ac:dyDescent="0.25">
      <c r="A97">
        <v>4</v>
      </c>
      <c r="B97" s="9"/>
    </row>
    <row r="98" spans="1:6" x14ac:dyDescent="0.25">
      <c r="A98">
        <v>5</v>
      </c>
      <c r="B98" s="9"/>
    </row>
    <row r="99" spans="1:6" x14ac:dyDescent="0.25">
      <c r="A99">
        <v>6</v>
      </c>
      <c r="B99" s="9"/>
    </row>
    <row r="100" spans="1:6" x14ac:dyDescent="0.25">
      <c r="A100">
        <v>7</v>
      </c>
      <c r="B100" s="9"/>
    </row>
    <row r="101" spans="1:6" x14ac:dyDescent="0.25">
      <c r="A101">
        <v>8</v>
      </c>
      <c r="B101" s="9"/>
    </row>
    <row r="102" spans="1:6" x14ac:dyDescent="0.25">
      <c r="A102">
        <v>9</v>
      </c>
      <c r="B102" s="9"/>
    </row>
    <row r="103" spans="1:6" x14ac:dyDescent="0.25">
      <c r="A103">
        <v>10</v>
      </c>
      <c r="B103" s="9"/>
    </row>
    <row r="104" spans="1:6" x14ac:dyDescent="0.25">
      <c r="A104">
        <v>1</v>
      </c>
      <c r="B104" s="9">
        <v>5000</v>
      </c>
      <c r="D104" t="e">
        <f>AVERAGE(C104:C113)</f>
        <v>#DIV/0!</v>
      </c>
      <c r="E104" t="e">
        <f>STDEV(C104:C113)</f>
        <v>#DIV/0!</v>
      </c>
      <c r="F104" t="e">
        <f>_xlfn.CONFIDENCE.T(0.01,E104, 10)</f>
        <v>#DIV/0!</v>
      </c>
    </row>
    <row r="105" spans="1:6" x14ac:dyDescent="0.25">
      <c r="A105">
        <v>2</v>
      </c>
      <c r="B105" s="9"/>
    </row>
    <row r="106" spans="1:6" x14ac:dyDescent="0.25">
      <c r="A106">
        <v>3</v>
      </c>
      <c r="B106" s="9"/>
    </row>
    <row r="107" spans="1:6" x14ac:dyDescent="0.25">
      <c r="A107">
        <v>4</v>
      </c>
      <c r="B107" s="9"/>
    </row>
    <row r="108" spans="1:6" x14ac:dyDescent="0.25">
      <c r="A108">
        <v>5</v>
      </c>
      <c r="B108" s="9"/>
    </row>
    <row r="109" spans="1:6" x14ac:dyDescent="0.25">
      <c r="A109">
        <v>6</v>
      </c>
      <c r="B109" s="9"/>
    </row>
    <row r="110" spans="1:6" x14ac:dyDescent="0.25">
      <c r="A110">
        <v>7</v>
      </c>
      <c r="B110" s="9"/>
    </row>
    <row r="111" spans="1:6" x14ac:dyDescent="0.25">
      <c r="A111">
        <v>8</v>
      </c>
      <c r="B111" s="9"/>
    </row>
    <row r="112" spans="1:6" x14ac:dyDescent="0.25">
      <c r="A112">
        <v>9</v>
      </c>
      <c r="B112" s="9"/>
    </row>
    <row r="113" spans="1:6" x14ac:dyDescent="0.25">
      <c r="A113">
        <v>10</v>
      </c>
      <c r="B113" s="9"/>
    </row>
    <row r="114" spans="1:6" x14ac:dyDescent="0.25">
      <c r="A114">
        <v>1</v>
      </c>
      <c r="B114" s="9">
        <v>7500</v>
      </c>
      <c r="D114" t="e">
        <f>AVERAGE(C114:C123)</f>
        <v>#DIV/0!</v>
      </c>
      <c r="E114" t="e">
        <f>STDEV(C114:C123)</f>
        <v>#DIV/0!</v>
      </c>
      <c r="F114" t="e">
        <f>_xlfn.CONFIDENCE.T(0.01,E114, 10)</f>
        <v>#DIV/0!</v>
      </c>
    </row>
    <row r="115" spans="1:6" x14ac:dyDescent="0.25">
      <c r="A115">
        <v>2</v>
      </c>
      <c r="B115" s="9"/>
    </row>
    <row r="116" spans="1:6" x14ac:dyDescent="0.25">
      <c r="A116">
        <v>3</v>
      </c>
      <c r="B116" s="9"/>
    </row>
    <row r="117" spans="1:6" x14ac:dyDescent="0.25">
      <c r="A117">
        <v>4</v>
      </c>
      <c r="B117" s="9"/>
    </row>
    <row r="118" spans="1:6" x14ac:dyDescent="0.25">
      <c r="A118">
        <v>5</v>
      </c>
      <c r="B118" s="9"/>
    </row>
    <row r="119" spans="1:6" x14ac:dyDescent="0.25">
      <c r="A119">
        <v>6</v>
      </c>
      <c r="B119" s="9"/>
    </row>
    <row r="120" spans="1:6" x14ac:dyDescent="0.25">
      <c r="A120">
        <v>7</v>
      </c>
      <c r="B120" s="9"/>
    </row>
    <row r="121" spans="1:6" x14ac:dyDescent="0.25">
      <c r="A121">
        <v>8</v>
      </c>
      <c r="B121" s="9"/>
    </row>
    <row r="122" spans="1:6" x14ac:dyDescent="0.25">
      <c r="A122">
        <v>9</v>
      </c>
      <c r="B122" s="9"/>
    </row>
    <row r="123" spans="1:6" x14ac:dyDescent="0.25">
      <c r="A123">
        <v>10</v>
      </c>
      <c r="B123" s="9"/>
    </row>
    <row r="124" spans="1:6" x14ac:dyDescent="0.25">
      <c r="A124">
        <v>1</v>
      </c>
      <c r="B124" s="9">
        <v>10000</v>
      </c>
      <c r="D124" t="e">
        <f>AVERAGE(C124:C133)</f>
        <v>#DIV/0!</v>
      </c>
      <c r="E124" t="e">
        <f>STDEV(C124:C133)</f>
        <v>#DIV/0!</v>
      </c>
      <c r="F124" t="e">
        <f>_xlfn.CONFIDENCE.T(0.01,E124, 10)</f>
        <v>#DIV/0!</v>
      </c>
    </row>
    <row r="125" spans="1:6" x14ac:dyDescent="0.25">
      <c r="A125">
        <v>2</v>
      </c>
      <c r="B125" s="9"/>
    </row>
    <row r="126" spans="1:6" x14ac:dyDescent="0.25">
      <c r="A126">
        <v>3</v>
      </c>
      <c r="B126" s="9"/>
    </row>
    <row r="127" spans="1:6" x14ac:dyDescent="0.25">
      <c r="A127">
        <v>4</v>
      </c>
      <c r="B127" s="9"/>
    </row>
    <row r="128" spans="1:6" x14ac:dyDescent="0.25">
      <c r="A128">
        <v>5</v>
      </c>
      <c r="B128" s="9"/>
    </row>
    <row r="129" spans="1:2" x14ac:dyDescent="0.25">
      <c r="A129">
        <v>6</v>
      </c>
      <c r="B129" s="9"/>
    </row>
    <row r="130" spans="1:2" x14ac:dyDescent="0.25">
      <c r="A130">
        <v>7</v>
      </c>
      <c r="B130" s="9"/>
    </row>
    <row r="131" spans="1:2" x14ac:dyDescent="0.25">
      <c r="A131">
        <v>8</v>
      </c>
      <c r="B131" s="9"/>
    </row>
    <row r="132" spans="1:2" x14ac:dyDescent="0.25">
      <c r="A132">
        <v>9</v>
      </c>
      <c r="B132" s="9"/>
    </row>
    <row r="133" spans="1:2" x14ac:dyDescent="0.25">
      <c r="A133">
        <v>10</v>
      </c>
      <c r="B133" s="9"/>
    </row>
  </sheetData>
  <mergeCells count="25">
    <mergeCell ref="B84:B93"/>
    <mergeCell ref="B94:B103"/>
    <mergeCell ref="B104:B113"/>
    <mergeCell ref="B114:B123"/>
    <mergeCell ref="B124:B133"/>
    <mergeCell ref="B74:B83"/>
    <mergeCell ref="B34:B43"/>
    <mergeCell ref="H24:H33"/>
    <mergeCell ref="N24:N33"/>
    <mergeCell ref="B44:B53"/>
    <mergeCell ref="H34:H43"/>
    <mergeCell ref="N34:N43"/>
    <mergeCell ref="B54:B63"/>
    <mergeCell ref="H44:H53"/>
    <mergeCell ref="N44:N53"/>
    <mergeCell ref="B64:B73"/>
    <mergeCell ref="N54:N63"/>
    <mergeCell ref="B24:B33"/>
    <mergeCell ref="H14:H23"/>
    <mergeCell ref="N14:N23"/>
    <mergeCell ref="A1:C1"/>
    <mergeCell ref="A2:C2"/>
    <mergeCell ref="B4:B13"/>
    <mergeCell ref="B14:B23"/>
    <mergeCell ref="N4:N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4" workbookViewId="0">
      <selection activeCell="A2" sqref="A2:C2"/>
    </sheetView>
  </sheetViews>
  <sheetFormatPr defaultColWidth="11" defaultRowHeight="15.75" x14ac:dyDescent="0.25"/>
  <sheetData>
    <row r="1" spans="1:14" x14ac:dyDescent="0.25">
      <c r="A1" s="10" t="s">
        <v>3</v>
      </c>
      <c r="B1" s="10"/>
      <c r="C1" s="10"/>
    </row>
    <row r="2" spans="1:14" x14ac:dyDescent="0.25">
      <c r="A2" s="10" t="s">
        <v>29</v>
      </c>
      <c r="B2" s="10"/>
      <c r="C2" s="10"/>
      <c r="E2" t="s">
        <v>23</v>
      </c>
      <c r="G2" t="s">
        <v>24</v>
      </c>
    </row>
    <row r="3" spans="1:14" x14ac:dyDescent="0.25">
      <c r="A3" t="s">
        <v>0</v>
      </c>
      <c r="B3" t="s">
        <v>9</v>
      </c>
      <c r="C3" t="s">
        <v>2</v>
      </c>
      <c r="D3" t="s">
        <v>5</v>
      </c>
      <c r="E3" t="s">
        <v>6</v>
      </c>
      <c r="F3" t="s">
        <v>4</v>
      </c>
    </row>
    <row r="4" spans="1:14" x14ac:dyDescent="0.25">
      <c r="A4">
        <v>1</v>
      </c>
      <c r="B4" s="9">
        <v>1</v>
      </c>
      <c r="C4">
        <v>97.613</v>
      </c>
      <c r="D4">
        <f>AVERAGE(C4:C13)</f>
        <v>97.599880000000013</v>
      </c>
      <c r="E4">
        <f>STDEV(C4:C13)</f>
        <v>9.8985745326162135E-3</v>
      </c>
      <c r="F4" s="2">
        <f>_xlfn.CONFIDENCE.T(0.01,E4, 10)</f>
        <v>1.0172648573016821E-2</v>
      </c>
      <c r="H4" s="9"/>
      <c r="N4" s="9"/>
    </row>
    <row r="5" spans="1:14" x14ac:dyDescent="0.25">
      <c r="A5">
        <v>2</v>
      </c>
      <c r="B5" s="9"/>
      <c r="C5">
        <v>97.597300000000004</v>
      </c>
      <c r="H5" s="9"/>
      <c r="N5" s="9"/>
    </row>
    <row r="6" spans="1:14" x14ac:dyDescent="0.25">
      <c r="A6">
        <v>3</v>
      </c>
      <c r="B6" s="9"/>
      <c r="C6">
        <v>97.603999999999999</v>
      </c>
      <c r="H6" s="9"/>
      <c r="N6" s="9"/>
    </row>
    <row r="7" spans="1:14" x14ac:dyDescent="0.25">
      <c r="A7">
        <v>4</v>
      </c>
      <c r="B7" s="9"/>
      <c r="C7">
        <v>97.581800000000001</v>
      </c>
      <c r="H7" s="9"/>
      <c r="N7" s="9"/>
    </row>
    <row r="8" spans="1:14" x14ac:dyDescent="0.25">
      <c r="A8">
        <v>5</v>
      </c>
      <c r="B8" s="9"/>
      <c r="C8">
        <v>97.591200000000001</v>
      </c>
      <c r="H8" s="9"/>
      <c r="N8" s="9"/>
    </row>
    <row r="9" spans="1:14" x14ac:dyDescent="0.25">
      <c r="A9">
        <v>6</v>
      </c>
      <c r="B9" s="9"/>
      <c r="C9">
        <v>97.601200000000006</v>
      </c>
      <c r="H9" s="9"/>
      <c r="N9" s="9"/>
    </row>
    <row r="10" spans="1:14" x14ac:dyDescent="0.25">
      <c r="A10">
        <v>7</v>
      </c>
      <c r="B10" s="9"/>
      <c r="C10">
        <v>97.612200000000001</v>
      </c>
      <c r="H10" s="9"/>
      <c r="N10" s="9"/>
    </row>
    <row r="11" spans="1:14" x14ac:dyDescent="0.25">
      <c r="A11">
        <v>8</v>
      </c>
      <c r="B11" s="9"/>
      <c r="C11">
        <v>97.590100000000007</v>
      </c>
      <c r="H11" s="9"/>
      <c r="N11" s="9"/>
    </row>
    <row r="12" spans="1:14" x14ac:dyDescent="0.25">
      <c r="A12">
        <v>9</v>
      </c>
      <c r="B12" s="9"/>
      <c r="C12">
        <v>97.604600000000005</v>
      </c>
      <c r="H12" s="9"/>
      <c r="N12" s="9"/>
    </row>
    <row r="13" spans="1:14" x14ac:dyDescent="0.25">
      <c r="A13">
        <v>10</v>
      </c>
      <c r="B13" s="9"/>
      <c r="C13">
        <v>97.603399999999993</v>
      </c>
      <c r="H13" s="9"/>
      <c r="N13" s="9"/>
    </row>
    <row r="14" spans="1:14" x14ac:dyDescent="0.25">
      <c r="A14">
        <v>1</v>
      </c>
      <c r="B14" s="9">
        <v>10</v>
      </c>
      <c r="C14">
        <v>68.488500000000002</v>
      </c>
      <c r="D14">
        <f>AVERAGE(C14:C23)</f>
        <v>68.264349999999993</v>
      </c>
      <c r="E14">
        <f>STDEV(C14:C23)</f>
        <v>0.13015158896882717</v>
      </c>
      <c r="F14" s="2">
        <f>_xlfn.CONFIDENCE.T(0.01,E14, 10)</f>
        <v>0.13375525652072648</v>
      </c>
      <c r="H14" s="9"/>
      <c r="N14" s="9"/>
    </row>
    <row r="15" spans="1:14" x14ac:dyDescent="0.25">
      <c r="A15">
        <v>2</v>
      </c>
      <c r="B15" s="9"/>
      <c r="C15">
        <v>68.436099999999996</v>
      </c>
      <c r="H15" s="9"/>
      <c r="N15" s="9"/>
    </row>
    <row r="16" spans="1:14" x14ac:dyDescent="0.25">
      <c r="A16">
        <v>3</v>
      </c>
      <c r="B16" s="9"/>
      <c r="C16">
        <v>68.122100000000003</v>
      </c>
      <c r="H16" s="9"/>
      <c r="N16" s="9"/>
    </row>
    <row r="17" spans="1:14" x14ac:dyDescent="0.25">
      <c r="A17">
        <v>4</v>
      </c>
      <c r="B17" s="9"/>
      <c r="C17">
        <v>68.351299999999995</v>
      </c>
      <c r="H17" s="9"/>
      <c r="N17" s="9"/>
    </row>
    <row r="18" spans="1:14" x14ac:dyDescent="0.25">
      <c r="A18">
        <v>5</v>
      </c>
      <c r="B18" s="9"/>
      <c r="C18">
        <v>68.347399999999993</v>
      </c>
      <c r="H18" s="9"/>
      <c r="N18" s="9"/>
    </row>
    <row r="19" spans="1:14" x14ac:dyDescent="0.25">
      <c r="A19">
        <v>6</v>
      </c>
      <c r="B19" s="9"/>
      <c r="C19">
        <v>68.167100000000005</v>
      </c>
      <c r="H19" s="9"/>
      <c r="N19" s="9"/>
    </row>
    <row r="20" spans="1:14" x14ac:dyDescent="0.25">
      <c r="A20">
        <v>7</v>
      </c>
      <c r="B20" s="9"/>
      <c r="C20">
        <v>68.212500000000006</v>
      </c>
      <c r="H20" s="9"/>
      <c r="N20" s="9"/>
    </row>
    <row r="21" spans="1:14" x14ac:dyDescent="0.25">
      <c r="A21">
        <v>8</v>
      </c>
      <c r="B21" s="9"/>
      <c r="C21">
        <v>68.182000000000002</v>
      </c>
      <c r="H21" s="9"/>
      <c r="N21" s="9"/>
    </row>
    <row r="22" spans="1:14" x14ac:dyDescent="0.25">
      <c r="A22">
        <v>9</v>
      </c>
      <c r="B22" s="9"/>
      <c r="C22">
        <v>68.150599999999997</v>
      </c>
      <c r="H22" s="9"/>
      <c r="N22" s="9"/>
    </row>
    <row r="23" spans="1:14" x14ac:dyDescent="0.25">
      <c r="A23">
        <v>10</v>
      </c>
      <c r="B23" s="9"/>
      <c r="C23">
        <v>68.185900000000004</v>
      </c>
      <c r="H23" s="9"/>
      <c r="N23" s="9"/>
    </row>
    <row r="24" spans="1:14" x14ac:dyDescent="0.25">
      <c r="A24">
        <v>1</v>
      </c>
      <c r="B24" s="9">
        <v>15</v>
      </c>
      <c r="C24">
        <v>51.696599999999997</v>
      </c>
      <c r="D24">
        <f>AVERAGE(C24:C33)</f>
        <v>51.822449999999989</v>
      </c>
      <c r="E24">
        <f>STDEV(C24:C33)</f>
        <v>0.1542966641102636</v>
      </c>
      <c r="F24">
        <f>_xlfn.CONFIDENCE.T(0.01,E24, 10)</f>
        <v>0.15856886613427143</v>
      </c>
      <c r="H24" s="9"/>
      <c r="N24" s="9"/>
    </row>
    <row r="25" spans="1:14" x14ac:dyDescent="0.25">
      <c r="A25">
        <v>2</v>
      </c>
      <c r="B25" s="9"/>
      <c r="C25">
        <v>51.643500000000003</v>
      </c>
      <c r="H25" s="9"/>
      <c r="N25" s="9"/>
    </row>
    <row r="26" spans="1:14" x14ac:dyDescent="0.25">
      <c r="A26">
        <v>3</v>
      </c>
      <c r="B26" s="9"/>
      <c r="C26">
        <v>52.031300000000002</v>
      </c>
      <c r="H26" s="9"/>
      <c r="N26" s="9"/>
    </row>
    <row r="27" spans="1:14" x14ac:dyDescent="0.25">
      <c r="A27">
        <v>4</v>
      </c>
      <c r="B27" s="9"/>
      <c r="C27">
        <v>51.665399999999998</v>
      </c>
      <c r="H27" s="9"/>
      <c r="N27" s="9"/>
    </row>
    <row r="28" spans="1:14" x14ac:dyDescent="0.25">
      <c r="A28">
        <v>5</v>
      </c>
      <c r="B28" s="9"/>
      <c r="C28">
        <v>51.932000000000002</v>
      </c>
      <c r="H28" s="9"/>
      <c r="N28" s="9"/>
    </row>
    <row r="29" spans="1:14" x14ac:dyDescent="0.25">
      <c r="A29">
        <v>6</v>
      </c>
      <c r="B29" s="9"/>
      <c r="C29">
        <v>51.700699999999998</v>
      </c>
      <c r="H29" s="9"/>
      <c r="N29" s="9"/>
    </row>
    <row r="30" spans="1:14" x14ac:dyDescent="0.25">
      <c r="A30">
        <v>7</v>
      </c>
      <c r="B30" s="9"/>
      <c r="C30">
        <v>52.025399999999998</v>
      </c>
      <c r="H30" s="9"/>
      <c r="N30" s="9"/>
    </row>
    <row r="31" spans="1:14" x14ac:dyDescent="0.25">
      <c r="A31">
        <v>8</v>
      </c>
      <c r="B31" s="9"/>
      <c r="C31">
        <v>51.730600000000003</v>
      </c>
      <c r="H31" s="9"/>
      <c r="N31" s="9"/>
    </row>
    <row r="32" spans="1:14" x14ac:dyDescent="0.25">
      <c r="A32">
        <v>9</v>
      </c>
      <c r="B32" s="9"/>
      <c r="C32">
        <v>51.829500000000003</v>
      </c>
      <c r="H32" s="9"/>
      <c r="N32" s="9"/>
    </row>
    <row r="33" spans="1:14" x14ac:dyDescent="0.25">
      <c r="A33">
        <v>10</v>
      </c>
      <c r="B33" s="9"/>
      <c r="C33">
        <v>51.969499999999996</v>
      </c>
      <c r="H33" s="9"/>
      <c r="N33" s="9"/>
    </row>
    <row r="34" spans="1:14" x14ac:dyDescent="0.25">
      <c r="A34">
        <v>1</v>
      </c>
      <c r="B34" s="9">
        <v>20</v>
      </c>
      <c r="C34">
        <v>34.966999999999999</v>
      </c>
      <c r="D34">
        <f>AVERAGE(C34:C43)</f>
        <v>35.057740000000003</v>
      </c>
      <c r="E34">
        <f>STDEV(C34:C43)</f>
        <v>0.19836791407214355</v>
      </c>
      <c r="F34">
        <f>_xlfn.CONFIDENCE.T(0.01,E34, 10)</f>
        <v>0.20386037114426536</v>
      </c>
      <c r="H34" s="9"/>
      <c r="N34" s="9"/>
    </row>
    <row r="35" spans="1:14" x14ac:dyDescent="0.25">
      <c r="A35">
        <v>2</v>
      </c>
      <c r="B35" s="9"/>
      <c r="C35">
        <v>35.6205</v>
      </c>
      <c r="H35" s="9"/>
      <c r="N35" s="9"/>
    </row>
    <row r="36" spans="1:14" x14ac:dyDescent="0.25">
      <c r="A36">
        <v>3</v>
      </c>
      <c r="B36" s="9"/>
      <c r="C36">
        <v>35.017699999999998</v>
      </c>
      <c r="H36" s="9"/>
      <c r="N36" s="9"/>
    </row>
    <row r="37" spans="1:14" x14ac:dyDescent="0.25">
      <c r="A37">
        <v>4</v>
      </c>
      <c r="B37" s="9"/>
      <c r="C37">
        <v>34.975700000000003</v>
      </c>
      <c r="H37" s="9"/>
      <c r="N37" s="9"/>
    </row>
    <row r="38" spans="1:14" x14ac:dyDescent="0.25">
      <c r="A38">
        <v>5</v>
      </c>
      <c r="B38" s="9"/>
      <c r="C38">
        <v>34.987499999999997</v>
      </c>
      <c r="H38" s="9"/>
      <c r="N38" s="9"/>
    </row>
    <row r="39" spans="1:14" x14ac:dyDescent="0.25">
      <c r="A39">
        <v>6</v>
      </c>
      <c r="B39" s="9"/>
      <c r="C39">
        <v>34.998699999999999</v>
      </c>
      <c r="H39" s="9"/>
      <c r="N39" s="9"/>
    </row>
    <row r="40" spans="1:14" x14ac:dyDescent="0.25">
      <c r="A40">
        <v>7</v>
      </c>
      <c r="B40" s="9"/>
      <c r="C40">
        <v>35.000399999999999</v>
      </c>
      <c r="H40" s="9"/>
      <c r="N40" s="9"/>
    </row>
    <row r="41" spans="1:14" x14ac:dyDescent="0.25">
      <c r="A41">
        <v>8</v>
      </c>
      <c r="B41" s="9"/>
      <c r="C41">
        <v>35.009099999999997</v>
      </c>
      <c r="H41" s="9"/>
      <c r="N41" s="9"/>
    </row>
    <row r="42" spans="1:14" x14ac:dyDescent="0.25">
      <c r="A42">
        <v>9</v>
      </c>
      <c r="B42" s="9"/>
      <c r="C42">
        <v>35.011200000000002</v>
      </c>
      <c r="H42" s="9"/>
      <c r="N42" s="9"/>
    </row>
    <row r="43" spans="1:14" x14ac:dyDescent="0.25">
      <c r="A43">
        <v>10</v>
      </c>
      <c r="B43" s="9"/>
      <c r="C43">
        <v>34.989600000000003</v>
      </c>
      <c r="H43" s="9"/>
      <c r="N43" s="9"/>
    </row>
    <row r="44" spans="1:14" x14ac:dyDescent="0.25">
      <c r="A44">
        <v>1</v>
      </c>
      <c r="B44" s="9">
        <v>25</v>
      </c>
      <c r="C44">
        <v>19.704499999999999</v>
      </c>
      <c r="D44">
        <f>AVERAGE(C44:C53)</f>
        <v>19.767099999999999</v>
      </c>
      <c r="E44">
        <f>STDEV(C44:C53)</f>
        <v>4.2506496235543013E-2</v>
      </c>
      <c r="F44">
        <f>_xlfn.CONFIDENCE.T(0.01,E44, 10)</f>
        <v>4.3683426017519351E-2</v>
      </c>
      <c r="G44">
        <v>1</v>
      </c>
      <c r="H44" s="9">
        <v>30</v>
      </c>
      <c r="I44">
        <v>7.0178000000000003</v>
      </c>
      <c r="J44">
        <f>AVERAGE(I44:I53)</f>
        <v>7.2881666666666662</v>
      </c>
      <c r="K44">
        <f>STDEV(I44:I53)</f>
        <v>0.26990121032209774</v>
      </c>
      <c r="L44">
        <f>_xlfn.CONFIDENCE.T(0.01,K44, 10)</f>
        <v>0.27737429798519991</v>
      </c>
      <c r="N44" s="9"/>
    </row>
    <row r="45" spans="1:14" x14ac:dyDescent="0.25">
      <c r="A45">
        <v>2</v>
      </c>
      <c r="B45" s="9"/>
      <c r="C45">
        <v>19.752600000000001</v>
      </c>
      <c r="G45">
        <v>2</v>
      </c>
      <c r="H45" s="9"/>
      <c r="I45">
        <v>7.2891000000000004</v>
      </c>
      <c r="N45" s="9"/>
    </row>
    <row r="46" spans="1:14" x14ac:dyDescent="0.25">
      <c r="A46">
        <v>3</v>
      </c>
      <c r="B46" s="9"/>
      <c r="C46">
        <v>19.827200000000001</v>
      </c>
      <c r="G46">
        <v>3</v>
      </c>
      <c r="H46" s="9"/>
      <c r="I46">
        <v>7.5575999999999999</v>
      </c>
      <c r="N46" s="9"/>
    </row>
    <row r="47" spans="1:14" x14ac:dyDescent="0.25">
      <c r="A47">
        <v>4</v>
      </c>
      <c r="B47" s="9"/>
      <c r="C47">
        <v>19.805700000000002</v>
      </c>
      <c r="G47">
        <v>4</v>
      </c>
      <c r="H47" s="9"/>
      <c r="N47" s="9"/>
    </row>
    <row r="48" spans="1:14" x14ac:dyDescent="0.25">
      <c r="A48">
        <v>5</v>
      </c>
      <c r="B48" s="9"/>
      <c r="C48">
        <v>19.797999999999998</v>
      </c>
      <c r="G48">
        <v>5</v>
      </c>
      <c r="H48" s="9"/>
      <c r="N48" s="9"/>
    </row>
    <row r="49" spans="1:14" x14ac:dyDescent="0.25">
      <c r="A49">
        <v>6</v>
      </c>
      <c r="B49" s="9"/>
      <c r="C49">
        <v>19.755500000000001</v>
      </c>
      <c r="G49">
        <v>6</v>
      </c>
      <c r="H49" s="9"/>
      <c r="N49" s="9"/>
    </row>
    <row r="50" spans="1:14" x14ac:dyDescent="0.25">
      <c r="A50">
        <v>7</v>
      </c>
      <c r="B50" s="9"/>
      <c r="C50">
        <v>19.812999999999999</v>
      </c>
      <c r="G50">
        <v>7</v>
      </c>
      <c r="H50" s="9"/>
      <c r="N50" s="9"/>
    </row>
    <row r="51" spans="1:14" x14ac:dyDescent="0.25">
      <c r="A51">
        <v>8</v>
      </c>
      <c r="B51" s="9"/>
      <c r="C51">
        <v>19.721699999999998</v>
      </c>
      <c r="G51">
        <v>8</v>
      </c>
      <c r="H51" s="9"/>
      <c r="N51" s="9"/>
    </row>
    <row r="52" spans="1:14" x14ac:dyDescent="0.25">
      <c r="A52">
        <v>9</v>
      </c>
      <c r="B52" s="9"/>
      <c r="C52">
        <v>19.725000000000001</v>
      </c>
      <c r="G52">
        <v>9</v>
      </c>
      <c r="H52" s="9"/>
      <c r="N52" s="9"/>
    </row>
    <row r="53" spans="1:14" x14ac:dyDescent="0.25">
      <c r="A53">
        <v>10</v>
      </c>
      <c r="B53" s="9"/>
      <c r="C53">
        <v>19.767800000000001</v>
      </c>
      <c r="G53">
        <v>10</v>
      </c>
      <c r="H53" s="9"/>
      <c r="N53" s="9"/>
    </row>
    <row r="54" spans="1:14" x14ac:dyDescent="0.25">
      <c r="A54">
        <v>1</v>
      </c>
      <c r="B54" s="9">
        <v>40</v>
      </c>
      <c r="C54">
        <v>0.13980000000000001</v>
      </c>
      <c r="D54">
        <f>AVERAGE(C54:C63)</f>
        <v>0.11886000000000001</v>
      </c>
      <c r="E54">
        <f>STDEV(C54:C63)</f>
        <v>1.5369536969819948E-2</v>
      </c>
      <c r="F54">
        <f>_xlfn.CONFIDENCE.T(0.01,E54, 10)</f>
        <v>1.5795092294228031E-2</v>
      </c>
      <c r="G54">
        <v>1</v>
      </c>
      <c r="H54" s="9">
        <v>35</v>
      </c>
      <c r="I54">
        <v>7.0178000000000003</v>
      </c>
      <c r="J54">
        <f>AVERAGE(I54:I63)</f>
        <v>7.3270099999999996</v>
      </c>
      <c r="K54">
        <f>STDEV(I54:I63)</f>
        <v>0.1790983308440118</v>
      </c>
      <c r="L54">
        <f>_xlfn.CONFIDENCE.T(0.01,K54, 10)</f>
        <v>0.18405724720127942</v>
      </c>
      <c r="N54" s="9"/>
    </row>
    <row r="55" spans="1:14" x14ac:dyDescent="0.25">
      <c r="A55">
        <v>2</v>
      </c>
      <c r="B55" s="9"/>
      <c r="C55">
        <v>0.121</v>
      </c>
      <c r="G55">
        <v>2</v>
      </c>
      <c r="H55" s="9"/>
      <c r="I55">
        <v>7.2891000000000004</v>
      </c>
      <c r="N55" s="9"/>
    </row>
    <row r="56" spans="1:14" x14ac:dyDescent="0.25">
      <c r="A56">
        <v>3</v>
      </c>
      <c r="B56" s="9"/>
      <c r="C56">
        <v>8.9099999999999999E-2</v>
      </c>
      <c r="G56">
        <v>3</v>
      </c>
      <c r="H56" s="9"/>
      <c r="I56">
        <v>7.5575999999999999</v>
      </c>
      <c r="N56" s="9"/>
    </row>
    <row r="57" spans="1:14" x14ac:dyDescent="0.25">
      <c r="A57">
        <v>4</v>
      </c>
      <c r="B57" s="9"/>
      <c r="C57">
        <v>0.1215</v>
      </c>
      <c r="G57">
        <v>4</v>
      </c>
      <c r="H57" s="9"/>
      <c r="I57" s="14">
        <v>7.2908999999999997</v>
      </c>
      <c r="N57" s="9"/>
    </row>
    <row r="58" spans="1:14" x14ac:dyDescent="0.25">
      <c r="A58">
        <v>5</v>
      </c>
      <c r="B58" s="9"/>
      <c r="C58">
        <v>0.1176</v>
      </c>
      <c r="G58">
        <v>5</v>
      </c>
      <c r="H58" s="9"/>
      <c r="I58" s="14">
        <v>7.5452000000000004</v>
      </c>
      <c r="N58" s="9"/>
    </row>
    <row r="59" spans="1:14" x14ac:dyDescent="0.25">
      <c r="A59">
        <v>6</v>
      </c>
      <c r="B59" s="9"/>
      <c r="C59">
        <v>0.1036</v>
      </c>
      <c r="G59">
        <v>6</v>
      </c>
      <c r="H59" s="9"/>
      <c r="I59" s="14">
        <v>7.2343000000000002</v>
      </c>
      <c r="N59" s="9"/>
    </row>
    <row r="60" spans="1:14" x14ac:dyDescent="0.25">
      <c r="A60">
        <v>7</v>
      </c>
      <c r="B60" s="9"/>
      <c r="C60">
        <v>0.1198</v>
      </c>
      <c r="G60">
        <v>7</v>
      </c>
      <c r="H60" s="9"/>
      <c r="I60" s="14">
        <v>7.3737000000000004</v>
      </c>
      <c r="N60" s="9"/>
    </row>
    <row r="61" spans="1:14" x14ac:dyDescent="0.25">
      <c r="A61">
        <v>8</v>
      </c>
      <c r="B61" s="9"/>
      <c r="C61" s="13">
        <v>0.13730000000000001</v>
      </c>
      <c r="G61">
        <v>8</v>
      </c>
      <c r="H61" s="9"/>
      <c r="I61" s="14">
        <v>7.5320999999999998</v>
      </c>
      <c r="N61" s="9"/>
    </row>
    <row r="62" spans="1:14" x14ac:dyDescent="0.25">
      <c r="A62">
        <v>9</v>
      </c>
      <c r="B62" s="9"/>
      <c r="C62">
        <v>0.1298</v>
      </c>
      <c r="G62">
        <v>9</v>
      </c>
      <c r="H62" s="9"/>
      <c r="I62" s="14">
        <v>7.1388999999999996</v>
      </c>
      <c r="N62" s="9"/>
    </row>
    <row r="63" spans="1:14" x14ac:dyDescent="0.25">
      <c r="A63">
        <v>10</v>
      </c>
      <c r="B63" s="9"/>
      <c r="C63">
        <v>0.1091</v>
      </c>
      <c r="G63">
        <v>10</v>
      </c>
      <c r="H63" s="9"/>
      <c r="I63" s="14">
        <v>7.2904999999999998</v>
      </c>
      <c r="N63" s="9"/>
    </row>
  </sheetData>
  <mergeCells count="20">
    <mergeCell ref="B44:B53"/>
    <mergeCell ref="H44:H53"/>
    <mergeCell ref="N44:N53"/>
    <mergeCell ref="N54:N63"/>
    <mergeCell ref="B54:B63"/>
    <mergeCell ref="H54:H63"/>
    <mergeCell ref="B24:B33"/>
    <mergeCell ref="H24:H33"/>
    <mergeCell ref="N24:N33"/>
    <mergeCell ref="B34:B43"/>
    <mergeCell ref="H34:H43"/>
    <mergeCell ref="N34:N43"/>
    <mergeCell ref="B14:B23"/>
    <mergeCell ref="H14:H23"/>
    <mergeCell ref="N14:N23"/>
    <mergeCell ref="A1:C1"/>
    <mergeCell ref="A2:C2"/>
    <mergeCell ref="B4:B13"/>
    <mergeCell ref="H4:H13"/>
    <mergeCell ref="N4:N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22" workbookViewId="0">
      <selection activeCell="A2" sqref="A2:C2"/>
    </sheetView>
  </sheetViews>
  <sheetFormatPr defaultColWidth="11" defaultRowHeight="15.75" x14ac:dyDescent="0.25"/>
  <sheetData>
    <row r="1" spans="1:18" x14ac:dyDescent="0.25">
      <c r="A1" s="10" t="s">
        <v>3</v>
      </c>
      <c r="B1" s="10"/>
      <c r="C1" s="10"/>
    </row>
    <row r="2" spans="1:18" x14ac:dyDescent="0.25">
      <c r="A2" s="10" t="s">
        <v>10</v>
      </c>
      <c r="B2" s="10"/>
      <c r="C2" s="10"/>
      <c r="E2" t="s">
        <v>23</v>
      </c>
      <c r="G2" t="s">
        <v>24</v>
      </c>
    </row>
    <row r="3" spans="1:18" x14ac:dyDescent="0.25">
      <c r="A3" t="s">
        <v>0</v>
      </c>
      <c r="B3" t="s">
        <v>9</v>
      </c>
      <c r="C3" t="s">
        <v>2</v>
      </c>
      <c r="D3" t="s">
        <v>5</v>
      </c>
      <c r="E3" t="s">
        <v>6</v>
      </c>
      <c r="F3" t="s">
        <v>4</v>
      </c>
      <c r="G3" t="s">
        <v>0</v>
      </c>
      <c r="H3" t="s">
        <v>9</v>
      </c>
      <c r="I3" t="s">
        <v>2</v>
      </c>
      <c r="J3" t="s">
        <v>5</v>
      </c>
      <c r="K3" t="s">
        <v>6</v>
      </c>
      <c r="L3" t="s">
        <v>4</v>
      </c>
      <c r="M3" t="s">
        <v>0</v>
      </c>
      <c r="N3" t="s">
        <v>9</v>
      </c>
      <c r="O3" t="s">
        <v>2</v>
      </c>
      <c r="P3" t="s">
        <v>5</v>
      </c>
      <c r="Q3" t="s">
        <v>6</v>
      </c>
      <c r="R3" t="s">
        <v>4</v>
      </c>
    </row>
    <row r="4" spans="1:18" x14ac:dyDescent="0.25">
      <c r="A4">
        <v>1</v>
      </c>
      <c r="B4" s="9">
        <v>1</v>
      </c>
      <c r="C4">
        <v>97.613</v>
      </c>
      <c r="D4">
        <f>AVERAGE(C4:C13)</f>
        <v>97.599880000000013</v>
      </c>
      <c r="E4">
        <f>STDEV(C4:C13)</f>
        <v>9.8985745326162135E-3</v>
      </c>
      <c r="F4" s="2">
        <f>_xlfn.CONFIDENCE.T(0.01,E4, 10)</f>
        <v>1.0172648573016821E-2</v>
      </c>
      <c r="G4">
        <v>1</v>
      </c>
      <c r="H4" s="9">
        <v>50</v>
      </c>
      <c r="J4" t="e">
        <f>AVERAGE(I4:I13)</f>
        <v>#DIV/0!</v>
      </c>
      <c r="K4" t="e">
        <f>STDEV(I4:I13)</f>
        <v>#DIV/0!</v>
      </c>
      <c r="L4" t="e">
        <f>_xlfn.CONFIDENCE.T(0.01,K4, 10)</f>
        <v>#DIV/0!</v>
      </c>
      <c r="M4">
        <v>1</v>
      </c>
      <c r="N4" s="9">
        <v>700</v>
      </c>
      <c r="P4" t="e">
        <f>AVERAGE(O4:O13)</f>
        <v>#DIV/0!</v>
      </c>
      <c r="Q4" t="e">
        <f>STDEV(O4:O13)</f>
        <v>#DIV/0!</v>
      </c>
      <c r="R4" t="e">
        <f>_xlfn.CONFIDENCE.T(0.01,Q4, 10)</f>
        <v>#DIV/0!</v>
      </c>
    </row>
    <row r="5" spans="1:18" x14ac:dyDescent="0.25">
      <c r="A5">
        <v>2</v>
      </c>
      <c r="B5" s="9"/>
      <c r="C5">
        <v>97.597300000000004</v>
      </c>
      <c r="G5">
        <v>2</v>
      </c>
      <c r="H5" s="9"/>
      <c r="M5">
        <v>2</v>
      </c>
      <c r="N5" s="9"/>
    </row>
    <row r="6" spans="1:18" x14ac:dyDescent="0.25">
      <c r="A6">
        <v>3</v>
      </c>
      <c r="B6" s="9"/>
      <c r="C6">
        <v>97.603999999999999</v>
      </c>
      <c r="G6">
        <v>3</v>
      </c>
      <c r="H6" s="9"/>
      <c r="M6">
        <v>3</v>
      </c>
      <c r="N6" s="9"/>
    </row>
    <row r="7" spans="1:18" x14ac:dyDescent="0.25">
      <c r="A7">
        <v>4</v>
      </c>
      <c r="B7" s="9"/>
      <c r="C7">
        <v>97.581800000000001</v>
      </c>
      <c r="G7">
        <v>4</v>
      </c>
      <c r="H7" s="9"/>
      <c r="M7">
        <v>4</v>
      </c>
      <c r="N7" s="9"/>
    </row>
    <row r="8" spans="1:18" x14ac:dyDescent="0.25">
      <c r="A8">
        <v>5</v>
      </c>
      <c r="B8" s="9"/>
      <c r="C8">
        <v>97.591200000000001</v>
      </c>
      <c r="G8">
        <v>5</v>
      </c>
      <c r="H8" s="9"/>
      <c r="M8">
        <v>5</v>
      </c>
      <c r="N8" s="9"/>
    </row>
    <row r="9" spans="1:18" x14ac:dyDescent="0.25">
      <c r="A9">
        <v>6</v>
      </c>
      <c r="B9" s="9"/>
      <c r="C9">
        <v>97.601200000000006</v>
      </c>
      <c r="G9">
        <v>6</v>
      </c>
      <c r="H9" s="9"/>
      <c r="M9">
        <v>6</v>
      </c>
      <c r="N9" s="9"/>
    </row>
    <row r="10" spans="1:18" x14ac:dyDescent="0.25">
      <c r="A10">
        <v>7</v>
      </c>
      <c r="B10" s="9"/>
      <c r="C10">
        <v>97.612200000000001</v>
      </c>
      <c r="G10">
        <v>7</v>
      </c>
      <c r="H10" s="9"/>
      <c r="M10">
        <v>7</v>
      </c>
      <c r="N10" s="9"/>
    </row>
    <row r="11" spans="1:18" x14ac:dyDescent="0.25">
      <c r="A11">
        <v>8</v>
      </c>
      <c r="B11" s="9"/>
      <c r="C11">
        <v>97.590100000000007</v>
      </c>
      <c r="G11">
        <v>8</v>
      </c>
      <c r="H11" s="9"/>
      <c r="M11">
        <v>8</v>
      </c>
      <c r="N11" s="9"/>
    </row>
    <row r="12" spans="1:18" x14ac:dyDescent="0.25">
      <c r="A12">
        <v>9</v>
      </c>
      <c r="B12" s="9"/>
      <c r="C12">
        <v>97.604600000000005</v>
      </c>
      <c r="G12">
        <v>9</v>
      </c>
      <c r="H12" s="9"/>
      <c r="M12">
        <v>9</v>
      </c>
      <c r="N12" s="9"/>
    </row>
    <row r="13" spans="1:18" x14ac:dyDescent="0.25">
      <c r="A13">
        <v>10</v>
      </c>
      <c r="B13" s="9"/>
      <c r="C13">
        <v>97.603399999999993</v>
      </c>
      <c r="G13">
        <v>10</v>
      </c>
      <c r="H13" s="9"/>
      <c r="M13">
        <v>10</v>
      </c>
      <c r="N13" s="9"/>
    </row>
    <row r="14" spans="1:18" x14ac:dyDescent="0.25">
      <c r="B14" s="9"/>
      <c r="H14" s="9"/>
      <c r="M14">
        <v>1</v>
      </c>
      <c r="N14" s="9">
        <v>1000</v>
      </c>
      <c r="O14">
        <v>72.562399999999997</v>
      </c>
      <c r="P14">
        <f>AVERAGE(O14:O23)</f>
        <v>72.458200000000005</v>
      </c>
      <c r="Q14">
        <f>STDEV(O14:O23)</f>
        <v>0.14736105319927473</v>
      </c>
      <c r="R14">
        <f>_xlfn.CONFIDENCE.T(0.01,Q14, 10)</f>
        <v>0.15144122041071864</v>
      </c>
    </row>
    <row r="15" spans="1:18" x14ac:dyDescent="0.25">
      <c r="B15" s="9"/>
      <c r="H15" s="9"/>
      <c r="M15">
        <v>2</v>
      </c>
      <c r="N15" s="9"/>
      <c r="O15">
        <v>72.353999999999999</v>
      </c>
    </row>
    <row r="16" spans="1:18" x14ac:dyDescent="0.25">
      <c r="B16" s="9"/>
      <c r="H16" s="9"/>
      <c r="M16">
        <v>3</v>
      </c>
      <c r="N16" s="9"/>
    </row>
    <row r="17" spans="1:14" x14ac:dyDescent="0.25">
      <c r="B17" s="9"/>
      <c r="H17" s="9"/>
      <c r="M17">
        <v>4</v>
      </c>
      <c r="N17" s="9"/>
    </row>
    <row r="18" spans="1:14" x14ac:dyDescent="0.25">
      <c r="B18" s="9"/>
      <c r="H18" s="9"/>
      <c r="M18">
        <v>5</v>
      </c>
      <c r="N18" s="9"/>
    </row>
    <row r="19" spans="1:14" x14ac:dyDescent="0.25">
      <c r="B19" s="9"/>
      <c r="H19" s="9"/>
      <c r="M19">
        <v>6</v>
      </c>
      <c r="N19" s="9"/>
    </row>
    <row r="20" spans="1:14" x14ac:dyDescent="0.25">
      <c r="B20" s="9"/>
      <c r="H20" s="9"/>
      <c r="M20">
        <v>7</v>
      </c>
      <c r="N20" s="9"/>
    </row>
    <row r="21" spans="1:14" x14ac:dyDescent="0.25">
      <c r="B21" s="9"/>
      <c r="H21" s="9"/>
      <c r="M21">
        <v>8</v>
      </c>
      <c r="N21" s="9"/>
    </row>
    <row r="22" spans="1:14" x14ac:dyDescent="0.25">
      <c r="B22" s="9"/>
      <c r="H22" s="9"/>
      <c r="M22">
        <v>9</v>
      </c>
      <c r="N22" s="9"/>
    </row>
    <row r="23" spans="1:14" x14ac:dyDescent="0.25">
      <c r="B23" s="9"/>
      <c r="H23" s="9"/>
      <c r="M23">
        <v>10</v>
      </c>
      <c r="N23" s="9"/>
    </row>
    <row r="24" spans="1:14" x14ac:dyDescent="0.25">
      <c r="A24">
        <v>1</v>
      </c>
      <c r="B24" s="9">
        <v>5</v>
      </c>
      <c r="C24">
        <v>85.459400000000002</v>
      </c>
      <c r="D24">
        <f>AVERAGE(C24:C33)</f>
        <v>85.779200000000003</v>
      </c>
      <c r="E24">
        <f>STDEV(C24:C33)</f>
        <v>0.12334426978538141</v>
      </c>
      <c r="F24">
        <f>_xlfn.CONFIDENCE.T(0.01,E24, 10)</f>
        <v>0.12675945469599167</v>
      </c>
      <c r="G24">
        <v>1</v>
      </c>
      <c r="H24" s="9">
        <v>100</v>
      </c>
      <c r="I24">
        <v>73.769400000000005</v>
      </c>
      <c r="J24">
        <f>AVERAGE(I24:I33)</f>
        <v>73.769400000000005</v>
      </c>
      <c r="K24" t="e">
        <f>STDEV(I24:I33)</f>
        <v>#DIV/0!</v>
      </c>
      <c r="L24" t="e">
        <f>_xlfn.CONFIDENCE.T(0.01,K24, 10)</f>
        <v>#DIV/0!</v>
      </c>
      <c r="N24" s="9"/>
    </row>
    <row r="25" spans="1:14" x14ac:dyDescent="0.25">
      <c r="A25">
        <v>2</v>
      </c>
      <c r="B25" s="9"/>
      <c r="C25">
        <v>85.724199999999996</v>
      </c>
      <c r="G25">
        <v>2</v>
      </c>
      <c r="H25" s="9"/>
      <c r="N25" s="9"/>
    </row>
    <row r="26" spans="1:14" x14ac:dyDescent="0.25">
      <c r="A26">
        <v>3</v>
      </c>
      <c r="B26" s="9"/>
      <c r="C26">
        <v>85.847700000000003</v>
      </c>
      <c r="G26">
        <v>3</v>
      </c>
      <c r="H26" s="9"/>
      <c r="N26" s="9"/>
    </row>
    <row r="27" spans="1:14" x14ac:dyDescent="0.25">
      <c r="A27">
        <v>4</v>
      </c>
      <c r="B27" s="9"/>
      <c r="C27">
        <v>85.784800000000004</v>
      </c>
      <c r="G27">
        <v>4</v>
      </c>
      <c r="H27" s="9"/>
      <c r="N27" s="9"/>
    </row>
    <row r="28" spans="1:14" x14ac:dyDescent="0.25">
      <c r="A28">
        <v>5</v>
      </c>
      <c r="B28" s="9"/>
      <c r="C28">
        <v>85.848399999999998</v>
      </c>
      <c r="G28">
        <v>5</v>
      </c>
      <c r="H28" s="9"/>
      <c r="N28" s="9"/>
    </row>
    <row r="29" spans="1:14" x14ac:dyDescent="0.25">
      <c r="A29">
        <v>6</v>
      </c>
      <c r="B29" s="9"/>
      <c r="C29">
        <v>85.794399999999996</v>
      </c>
      <c r="G29">
        <v>6</v>
      </c>
      <c r="H29" s="9"/>
      <c r="N29" s="9"/>
    </row>
    <row r="30" spans="1:14" x14ac:dyDescent="0.25">
      <c r="A30">
        <v>7</v>
      </c>
      <c r="B30" s="9"/>
      <c r="C30">
        <v>85.861699999999999</v>
      </c>
      <c r="G30">
        <v>7</v>
      </c>
      <c r="H30" s="9"/>
      <c r="N30" s="9"/>
    </row>
    <row r="31" spans="1:14" x14ac:dyDescent="0.25">
      <c r="A31">
        <v>8</v>
      </c>
      <c r="B31" s="9"/>
      <c r="C31">
        <v>85.747699999999995</v>
      </c>
      <c r="G31">
        <v>8</v>
      </c>
      <c r="H31" s="9"/>
      <c r="N31" s="9"/>
    </row>
    <row r="32" spans="1:14" x14ac:dyDescent="0.25">
      <c r="A32">
        <v>9</v>
      </c>
      <c r="B32" s="9"/>
      <c r="C32">
        <v>85.876400000000004</v>
      </c>
      <c r="G32">
        <v>9</v>
      </c>
      <c r="H32" s="9"/>
      <c r="N32" s="9"/>
    </row>
    <row r="33" spans="1:18" x14ac:dyDescent="0.25">
      <c r="A33">
        <v>10</v>
      </c>
      <c r="B33" s="9"/>
      <c r="C33">
        <v>85.847300000000004</v>
      </c>
      <c r="G33">
        <v>10</v>
      </c>
      <c r="H33" s="9"/>
      <c r="N33" s="9"/>
    </row>
    <row r="34" spans="1:18" x14ac:dyDescent="0.25">
      <c r="A34" s="1"/>
      <c r="B34" s="7"/>
      <c r="G34">
        <v>1</v>
      </c>
      <c r="H34" s="9">
        <v>250</v>
      </c>
      <c r="I34">
        <v>74.046000000000006</v>
      </c>
      <c r="J34">
        <f>AVERAGE(I34:I43)</f>
        <v>74.046000000000006</v>
      </c>
      <c r="K34" t="e">
        <f>STDEV(I34:I43)</f>
        <v>#DIV/0!</v>
      </c>
      <c r="L34" t="e">
        <f>_xlfn.CONFIDENCE.T(0.01,K34, 10)</f>
        <v>#DIV/0!</v>
      </c>
      <c r="M34">
        <v>1</v>
      </c>
      <c r="N34" s="9">
        <v>5000</v>
      </c>
      <c r="P34">
        <f>AVERAGE(O34:O43)</f>
        <v>62.388200000000005</v>
      </c>
      <c r="Q34">
        <f>STDEV(O34:O43)</f>
        <v>1.8224893771981228</v>
      </c>
      <c r="R34">
        <f>_xlfn.CONFIDENCE.T(0.01,Q34, 10)</f>
        <v>1.8729508881510399</v>
      </c>
    </row>
    <row r="35" spans="1:18" x14ac:dyDescent="0.25">
      <c r="A35" s="1"/>
      <c r="B35" s="7"/>
      <c r="G35">
        <v>2</v>
      </c>
      <c r="H35" s="9"/>
      <c r="M35">
        <v>2</v>
      </c>
      <c r="N35" s="9"/>
      <c r="O35">
        <v>63.265300000000003</v>
      </c>
    </row>
    <row r="36" spans="1:18" x14ac:dyDescent="0.25">
      <c r="A36" s="1"/>
      <c r="B36" s="7"/>
      <c r="G36">
        <v>3</v>
      </c>
      <c r="H36" s="9"/>
      <c r="M36">
        <v>3</v>
      </c>
      <c r="N36" s="9"/>
      <c r="O36">
        <v>63.606299999999997</v>
      </c>
    </row>
    <row r="37" spans="1:18" x14ac:dyDescent="0.25">
      <c r="A37" s="1"/>
      <c r="B37" s="7"/>
      <c r="G37">
        <v>4</v>
      </c>
      <c r="H37" s="9"/>
      <c r="M37">
        <v>4</v>
      </c>
      <c r="N37" s="9"/>
      <c r="O37">
        <v>60.292999999999999</v>
      </c>
    </row>
    <row r="38" spans="1:18" x14ac:dyDescent="0.25">
      <c r="A38" s="1"/>
      <c r="B38" s="7"/>
      <c r="G38">
        <v>5</v>
      </c>
      <c r="H38" s="9"/>
      <c r="M38">
        <v>5</v>
      </c>
      <c r="N38" s="9"/>
    </row>
    <row r="39" spans="1:18" x14ac:dyDescent="0.25">
      <c r="A39" s="1"/>
      <c r="B39" s="7"/>
      <c r="G39">
        <v>6</v>
      </c>
      <c r="H39" s="9"/>
      <c r="M39">
        <v>6</v>
      </c>
      <c r="N39" s="9"/>
    </row>
    <row r="40" spans="1:18" x14ac:dyDescent="0.25">
      <c r="A40" s="1"/>
      <c r="B40" s="7"/>
      <c r="G40">
        <v>7</v>
      </c>
      <c r="H40" s="9"/>
      <c r="M40">
        <v>7</v>
      </c>
      <c r="N40" s="9"/>
    </row>
    <row r="41" spans="1:18" x14ac:dyDescent="0.25">
      <c r="A41" s="1"/>
      <c r="B41" s="7"/>
      <c r="G41">
        <v>8</v>
      </c>
      <c r="H41" s="9"/>
      <c r="M41">
        <v>8</v>
      </c>
      <c r="N41" s="9"/>
    </row>
    <row r="42" spans="1:18" x14ac:dyDescent="0.25">
      <c r="A42" s="1"/>
      <c r="B42" s="7"/>
      <c r="G42">
        <v>9</v>
      </c>
      <c r="H42" s="9"/>
      <c r="M42">
        <v>9</v>
      </c>
      <c r="N42" s="9"/>
    </row>
    <row r="43" spans="1:18" x14ac:dyDescent="0.25">
      <c r="A43" s="1"/>
      <c r="B43" s="7"/>
      <c r="G43">
        <v>10</v>
      </c>
      <c r="H43" s="9"/>
      <c r="M43">
        <v>10</v>
      </c>
      <c r="N43" s="9"/>
    </row>
    <row r="44" spans="1:18" x14ac:dyDescent="0.25">
      <c r="A44" s="1">
        <v>1</v>
      </c>
      <c r="B44" s="7">
        <v>25</v>
      </c>
      <c r="C44">
        <v>74.184100000000001</v>
      </c>
      <c r="D44">
        <f>AVERAGE(C44:C53)</f>
        <v>74.079840000000019</v>
      </c>
      <c r="E44">
        <f>STDEV(C44:C53)</f>
        <v>0.14202902833184819</v>
      </c>
      <c r="F44">
        <f>_xlfn.CONFIDENCE.T(0.01,E44, 10)</f>
        <v>0.14596156119512238</v>
      </c>
      <c r="G44">
        <v>1</v>
      </c>
      <c r="H44" s="9">
        <v>400</v>
      </c>
      <c r="I44">
        <v>73.517300000000006</v>
      </c>
      <c r="J44">
        <f>AVERAGE(I44:I53)</f>
        <v>73.570150000000012</v>
      </c>
      <c r="K44">
        <f>STDEV(I44:I53)</f>
        <v>7.4741186771417223E-2</v>
      </c>
      <c r="L44">
        <f>_xlfn.CONFIDENCE.T(0.01,K44, 10)</f>
        <v>7.6810638183363575E-2</v>
      </c>
      <c r="M44">
        <v>1</v>
      </c>
      <c r="N44" s="9">
        <v>7500</v>
      </c>
      <c r="O44">
        <v>48.863199999999999</v>
      </c>
      <c r="P44">
        <f>AVERAGE(O44:O53)</f>
        <v>52.880799999999994</v>
      </c>
      <c r="Q44">
        <f>STDEV(O44:O53)</f>
        <v>2.7279296264138972</v>
      </c>
      <c r="R44">
        <f>_xlfn.CONFIDENCE.T(0.01,Q44, 10)</f>
        <v>2.8034611781718017</v>
      </c>
    </row>
    <row r="45" spans="1:18" x14ac:dyDescent="0.25">
      <c r="A45" s="1">
        <v>2</v>
      </c>
      <c r="B45" s="7"/>
      <c r="C45">
        <v>74.120099999999994</v>
      </c>
      <c r="G45">
        <v>2</v>
      </c>
      <c r="H45" s="9"/>
      <c r="I45">
        <v>73.623000000000005</v>
      </c>
      <c r="M45">
        <v>2</v>
      </c>
      <c r="N45" s="9"/>
      <c r="O45">
        <v>54.925899999999999</v>
      </c>
    </row>
    <row r="46" spans="1:18" x14ac:dyDescent="0.25">
      <c r="A46" s="1">
        <v>3</v>
      </c>
      <c r="B46" s="7"/>
      <c r="C46">
        <v>73.725899999999996</v>
      </c>
      <c r="G46">
        <v>3</v>
      </c>
      <c r="H46" s="9"/>
      <c r="M46">
        <v>3</v>
      </c>
      <c r="N46" s="9"/>
      <c r="O46">
        <v>54.034199999999998</v>
      </c>
    </row>
    <row r="47" spans="1:18" x14ac:dyDescent="0.25">
      <c r="A47" s="1">
        <v>4</v>
      </c>
      <c r="B47" s="7"/>
      <c r="C47">
        <v>74.126599999999996</v>
      </c>
      <c r="G47">
        <v>4</v>
      </c>
      <c r="H47" s="9"/>
      <c r="M47">
        <v>4</v>
      </c>
      <c r="N47" s="9"/>
      <c r="O47">
        <v>53.6999</v>
      </c>
    </row>
    <row r="48" spans="1:18" x14ac:dyDescent="0.25">
      <c r="A48" s="1">
        <v>5</v>
      </c>
      <c r="B48" s="7"/>
      <c r="C48">
        <v>74.128</v>
      </c>
      <c r="G48">
        <v>5</v>
      </c>
      <c r="H48" s="9"/>
      <c r="M48">
        <v>5</v>
      </c>
      <c r="N48" s="9"/>
    </row>
    <row r="49" spans="1:18" x14ac:dyDescent="0.25">
      <c r="A49" s="1">
        <v>6</v>
      </c>
      <c r="B49" s="7"/>
      <c r="C49">
        <v>74.026700000000005</v>
      </c>
      <c r="G49">
        <v>6</v>
      </c>
      <c r="H49" s="9"/>
      <c r="M49">
        <v>6</v>
      </c>
      <c r="N49" s="9"/>
    </row>
    <row r="50" spans="1:18" x14ac:dyDescent="0.25">
      <c r="A50" s="1">
        <v>7</v>
      </c>
      <c r="B50" s="7"/>
      <c r="C50">
        <v>74.230099999999993</v>
      </c>
      <c r="G50">
        <v>7</v>
      </c>
      <c r="H50" s="9"/>
      <c r="M50">
        <v>7</v>
      </c>
      <c r="N50" s="9"/>
    </row>
    <row r="51" spans="1:18" x14ac:dyDescent="0.25">
      <c r="A51" s="1">
        <v>8</v>
      </c>
      <c r="B51" s="7"/>
      <c r="C51">
        <v>74.016800000000003</v>
      </c>
      <c r="G51">
        <v>8</v>
      </c>
      <c r="H51" s="9"/>
      <c r="M51">
        <v>8</v>
      </c>
      <c r="N51" s="9"/>
    </row>
    <row r="52" spans="1:18" x14ac:dyDescent="0.25">
      <c r="A52" s="1">
        <v>9</v>
      </c>
      <c r="B52" s="7"/>
      <c r="C52">
        <v>74.177800000000005</v>
      </c>
      <c r="G52">
        <v>9</v>
      </c>
      <c r="H52" s="9"/>
      <c r="M52">
        <v>9</v>
      </c>
      <c r="N52" s="9"/>
    </row>
    <row r="53" spans="1:18" x14ac:dyDescent="0.25">
      <c r="A53" s="1">
        <v>10</v>
      </c>
      <c r="B53" s="7"/>
      <c r="C53">
        <v>74.062299999999993</v>
      </c>
      <c r="G53">
        <v>10</v>
      </c>
      <c r="H53" s="9"/>
      <c r="M53">
        <v>10</v>
      </c>
      <c r="N53" s="9"/>
    </row>
    <row r="54" spans="1:18" x14ac:dyDescent="0.25">
      <c r="M54">
        <v>1</v>
      </c>
      <c r="N54" s="9">
        <v>10000</v>
      </c>
      <c r="O54">
        <v>22.651900000000001</v>
      </c>
      <c r="P54">
        <f>AVERAGE(O54:O63)</f>
        <v>22.552499999999998</v>
      </c>
      <c r="Q54">
        <f>STDEV(O54:O63)</f>
        <v>1.6835022898707328</v>
      </c>
      <c r="R54">
        <f>_xlfn.CONFIDENCE.T(0.01,Q54, 10)</f>
        <v>1.7301154939324086</v>
      </c>
    </row>
    <row r="55" spans="1:18" x14ac:dyDescent="0.25">
      <c r="M55">
        <v>2</v>
      </c>
      <c r="N55" s="9"/>
      <c r="O55">
        <v>20.8215</v>
      </c>
    </row>
    <row r="56" spans="1:18" x14ac:dyDescent="0.25">
      <c r="M56">
        <v>3</v>
      </c>
      <c r="N56" s="9"/>
      <c r="O56">
        <v>24.184100000000001</v>
      </c>
    </row>
    <row r="57" spans="1:18" x14ac:dyDescent="0.25">
      <c r="M57">
        <v>4</v>
      </c>
      <c r="N57" s="9"/>
    </row>
    <row r="58" spans="1:18" x14ac:dyDescent="0.25">
      <c r="M58">
        <v>5</v>
      </c>
      <c r="N58" s="9"/>
    </row>
    <row r="59" spans="1:18" x14ac:dyDescent="0.25">
      <c r="M59">
        <v>6</v>
      </c>
      <c r="N59" s="9"/>
    </row>
    <row r="60" spans="1:18" x14ac:dyDescent="0.25">
      <c r="M60">
        <v>7</v>
      </c>
      <c r="N60" s="9"/>
    </row>
    <row r="61" spans="1:18" x14ac:dyDescent="0.25">
      <c r="M61">
        <v>8</v>
      </c>
      <c r="N61" s="9"/>
    </row>
    <row r="62" spans="1:18" x14ac:dyDescent="0.25">
      <c r="M62">
        <v>9</v>
      </c>
      <c r="N62" s="9"/>
    </row>
    <row r="63" spans="1:18" x14ac:dyDescent="0.25">
      <c r="M63">
        <v>10</v>
      </c>
      <c r="N63" s="9"/>
    </row>
  </sheetData>
  <mergeCells count="18">
    <mergeCell ref="H34:H43"/>
    <mergeCell ref="N34:N43"/>
    <mergeCell ref="N54:N63"/>
    <mergeCell ref="B14:B23"/>
    <mergeCell ref="H14:H23"/>
    <mergeCell ref="N14:N23"/>
    <mergeCell ref="B44:B53"/>
    <mergeCell ref="H44:H53"/>
    <mergeCell ref="N44:N53"/>
    <mergeCell ref="B24:B33"/>
    <mergeCell ref="H24:H33"/>
    <mergeCell ref="N24:N33"/>
    <mergeCell ref="B34:B43"/>
    <mergeCell ref="A1:C1"/>
    <mergeCell ref="A2:C2"/>
    <mergeCell ref="B4:B13"/>
    <mergeCell ref="H4:H13"/>
    <mergeCell ref="N4:N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Straty w funkcji ruchu EXP</vt:lpstr>
      <vt:lpstr>Straty w funkcji ruchu EXP  (2</vt:lpstr>
      <vt:lpstr>Straty w funkcji ruchu CNST</vt:lpstr>
      <vt:lpstr>Straty w funkcji rozmiaru ramki</vt:lpstr>
      <vt:lpstr>Straty w funkcji bufora0.0007</vt:lpstr>
      <vt:lpstr>Straty w funkcji bufora0.002</vt:lpstr>
      <vt:lpstr>Straty w funkcji bufora0.002(2)</vt:lpstr>
      <vt:lpstr>Straty w funkcji bufora0.005(2)</vt:lpstr>
      <vt:lpstr>Straty w funkcji bufora0.005</vt:lpstr>
      <vt:lpstr>Straty w funkcji bufora0.0015</vt:lpstr>
      <vt:lpstr>Straty w funkcji bufora0.0035</vt:lpstr>
      <vt:lpstr>Straty w funkcji rozgłoszen (2</vt:lpstr>
      <vt:lpstr>Straty w funkcji rozgłoszeniow</vt:lpstr>
      <vt:lpstr>Straty w funkcji tablicy CAM</vt:lpstr>
      <vt:lpstr>MAC Flooding 0.005</vt:lpstr>
      <vt:lpstr>MAC Flooding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Jaskuła</dc:creator>
  <cp:lastModifiedBy>adamr</cp:lastModifiedBy>
  <dcterms:created xsi:type="dcterms:W3CDTF">2024-04-29T07:28:54Z</dcterms:created>
  <dcterms:modified xsi:type="dcterms:W3CDTF">2024-06-03T00:42:36Z</dcterms:modified>
</cp:coreProperties>
</file>