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<sst xmlns="http://schemas.openxmlformats.org/spreadsheetml/2006/main" count="210">
  <si>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</si>
  <si>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</si>
  <si>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</si>
  <si>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</si>
  <si>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</si>
  <si>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</si>
  <si>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</si>
  <si>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</si>
  <si>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ACOSTA, JENDEL C.</t>
  </si>
  <si>
    <t>Date of Birth / Year</t>
  </si>
  <si>
    <t>Month</t>
  </si>
  <si>
    <t>AUGUST</t>
  </si>
  <si>
    <t>Day</t>
  </si>
  <si>
    <t>Gender:</t>
  </si>
  <si>
    <t>FEMALE</t>
  </si>
  <si>
    <t>Place of Birth:</t>
  </si>
  <si>
    <t xml:space="preserve"> CEBU </t>
  </si>
  <si>
    <t>Town:</t>
  </si>
  <si>
    <t>SIBONGA</t>
  </si>
  <si>
    <t>Barangay:</t>
  </si>
  <si>
    <t>CAN-AGA</t>
  </si>
  <si>
    <t xml:space="preserve">Parents/Guardians: </t>
  </si>
  <si>
    <t>DANTE ACOSTA</t>
  </si>
  <si>
    <t>Occupation:</t>
  </si>
  <si>
    <t>DRIVER</t>
  </si>
  <si>
    <t>LRN:</t>
  </si>
  <si>
    <t>Address of Parent/Guardian:</t>
  </si>
  <si>
    <t>MOHON I,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</si>
  <si>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</si>
  <si>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</si>
  <si>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</si>
  <si>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</si>
  <si>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</si>
  <si>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</si>
  <si>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</si>
  <si>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</si>
  <si>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EUGENE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</si>
  <si>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</si>
  <si>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</si>
  <si>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</si>
  <si>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</si>
  <si>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</si>
  <si>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CARLA L WALKER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</si>
  <si>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</si>
  <si>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</si>
  <si>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</si>
  <si>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</si>
  <si>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</si>
  <si>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</si>
  <si>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</si>
  <si>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</si>
  <si>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</si>
  <si>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</si>
  <si>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</si>
  <si>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</si>
  <si>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</si>
  <si>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</si>
  <si>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</si>
  <si>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</si>
  <si>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</si>
  <si>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</si>
  <si>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</si>
  <si>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</si>
  <si>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</si>
  <si>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</si>
  <si>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</si>
  <si>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</si>
  <si>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</si>
  <si>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</si>
  <si>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</si>
  <si>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</si>
  <si>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</si>
  <si>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</si>
  <si>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</si>
  <si>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</si>
  <si>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</si>
  <si>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</si>
  <si>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</si>
  <si>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</si>
  <si>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</si>
  <si>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</si>
  <si>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</si>
  <si>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</si>
  <si>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</si>
  <si>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</si>
  <si>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</si>
  <si>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</si>
  <si>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</si>
  <si>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</si>
  <si>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</si>
  <si>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</si>
  <si>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</si>
  <si>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EPHESIANS</t>
  </si>
  <si>
    <t xml:space="preserve">                School Year: </t>
  </si>
  <si>
    <t>2016-2017</t>
  </si>
  <si>
    <t>Class Adviser:</t>
  </si>
  <si>
    <t>GERALD L. PAGLINAWAN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</si>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</sst>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_ "/>
    <numFmt numFmtId="179" formatCode="_ * #,##0.00_ ;_ * \-#,##0.00_ ;_ * &quot;-&quot;??_ ;_ @_ "/>
    <numFmt numFmtId="180" formatCode="00.00"/>
    <numFmt numFmtId="181" formatCode="00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4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18" borderId="50" applyNumberFormat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79" fillId="13" borderId="48" applyNumberFormat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84" fillId="13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86" fillId="0" borderId="0"/>
    <xf numFmtId="0" fontId="68" fillId="26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</cellStyleXfs>
  <cellXfs count="381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180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1" fontId="56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8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1" fontId="56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6" fillId="0" borderId="12" xfId="0" applyNumberFormat="1" applyFont="1" applyFill="1" applyBorder="1" applyAlignment="1">
      <alignment horizontal="center" vertical="center"/>
    </xf>
    <xf numFmtId="180" fontId="56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isa\TISA%20STUDENTS%202017-2018\FORM137\BOYS\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topLeftCell="A80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17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119871080458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82.2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85</v>
      </c>
      <c r="I21" s="319"/>
      <c r="J21" s="303">
        <v>86</v>
      </c>
      <c r="K21" s="319"/>
      <c r="L21" s="303">
        <v>86</v>
      </c>
      <c r="M21" s="319"/>
      <c r="N21" s="303">
        <v>87</v>
      </c>
      <c r="O21" s="319"/>
      <c r="P21" s="320">
        <v>86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19"/>
      <c r="J22" s="303">
        <v>84</v>
      </c>
      <c r="K22" s="319"/>
      <c r="L22" s="303">
        <v>81</v>
      </c>
      <c r="M22" s="319"/>
      <c r="N22" s="303">
        <v>78</v>
      </c>
      <c r="O22" s="319"/>
      <c r="P22" s="320">
        <v>80.75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87</v>
      </c>
      <c r="I23" s="319"/>
      <c r="J23" s="303">
        <v>80</v>
      </c>
      <c r="K23" s="319"/>
      <c r="L23" s="303">
        <v>78</v>
      </c>
      <c r="M23" s="319"/>
      <c r="N23" s="303">
        <v>83</v>
      </c>
      <c r="O23" s="319"/>
      <c r="P23" s="320">
        <v>82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77</v>
      </c>
      <c r="I24" s="319"/>
      <c r="J24" s="303">
        <v>82</v>
      </c>
      <c r="K24" s="319"/>
      <c r="L24" s="303">
        <v>83</v>
      </c>
      <c r="M24" s="319"/>
      <c r="N24" s="303">
        <v>85</v>
      </c>
      <c r="O24" s="319"/>
      <c r="P24" s="320">
        <v>81.75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84</v>
      </c>
      <c r="I25" s="319"/>
      <c r="J25" s="303">
        <v>82</v>
      </c>
      <c r="K25" s="319"/>
      <c r="L25" s="303">
        <v>76</v>
      </c>
      <c r="M25" s="319"/>
      <c r="N25" s="303">
        <v>78</v>
      </c>
      <c r="O25" s="319"/>
      <c r="P25" s="320">
        <v>80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86</v>
      </c>
      <c r="I26" s="319"/>
      <c r="J26" s="303">
        <v>90</v>
      </c>
      <c r="K26" s="319"/>
      <c r="L26" s="303">
        <v>83</v>
      </c>
      <c r="M26" s="319"/>
      <c r="N26" s="303">
        <v>82</v>
      </c>
      <c r="O26" s="319"/>
      <c r="P26" s="320">
        <v>85.25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86</v>
      </c>
      <c r="I27" s="319"/>
      <c r="J27" s="303">
        <v>92</v>
      </c>
      <c r="K27" s="319"/>
      <c r="L27" s="303">
        <v>89</v>
      </c>
      <c r="M27" s="319"/>
      <c r="N27" s="303">
        <v>89</v>
      </c>
      <c r="O27" s="319"/>
      <c r="P27" s="320">
        <v>89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79</v>
      </c>
      <c r="I28" s="319"/>
      <c r="J28" s="303">
        <v>82</v>
      </c>
      <c r="K28" s="319"/>
      <c r="L28" s="303">
        <v>87</v>
      </c>
      <c r="M28" s="319"/>
      <c r="N28" s="303">
        <v>88</v>
      </c>
      <c r="O28" s="319"/>
      <c r="P28" s="320">
        <v>84</v>
      </c>
      <c r="Q28" s="344"/>
      <c r="R28" s="345" t="s">
        <v>55</v>
      </c>
      <c r="S28" s="346"/>
      <c r="T28" s="349"/>
      <c r="U28" s="350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80</v>
      </c>
      <c r="I29" s="319"/>
      <c r="J29" s="303">
        <v>80</v>
      </c>
      <c r="K29" s="319"/>
      <c r="L29" s="303">
        <v>87</v>
      </c>
      <c r="M29" s="319"/>
      <c r="N29" s="303">
        <v>89</v>
      </c>
      <c r="O29" s="319"/>
      <c r="P29" s="321"/>
      <c r="Q29" s="351"/>
      <c r="R29" s="345"/>
      <c r="S29" s="346"/>
      <c r="T29" s="349"/>
      <c r="U29" s="350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77</v>
      </c>
      <c r="I30" s="319"/>
      <c r="J30" s="303">
        <v>84</v>
      </c>
      <c r="K30" s="319"/>
      <c r="L30" s="303">
        <v>90</v>
      </c>
      <c r="M30" s="319"/>
      <c r="N30" s="303">
        <v>87</v>
      </c>
      <c r="O30" s="319"/>
      <c r="P30" s="321"/>
      <c r="Q30" s="351"/>
      <c r="R30" s="345"/>
      <c r="S30" s="346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78</v>
      </c>
      <c r="I31" s="319"/>
      <c r="J31" s="303">
        <v>83</v>
      </c>
      <c r="K31" s="319"/>
      <c r="L31" s="303">
        <v>87</v>
      </c>
      <c r="M31" s="319"/>
      <c r="N31" s="303">
        <v>89</v>
      </c>
      <c r="O31" s="319"/>
      <c r="P31" s="321"/>
      <c r="Q31" s="351"/>
      <c r="R31" s="345"/>
      <c r="S31" s="346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80</v>
      </c>
      <c r="I32" s="319"/>
      <c r="J32" s="303">
        <v>81</v>
      </c>
      <c r="K32" s="319"/>
      <c r="L32" s="303">
        <v>84</v>
      </c>
      <c r="M32" s="319"/>
      <c r="N32" s="303">
        <v>87</v>
      </c>
      <c r="O32" s="319"/>
      <c r="P32" s="321"/>
      <c r="Q32" s="351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19"/>
      <c r="J33" s="303"/>
      <c r="K33" s="319"/>
      <c r="L33" s="303"/>
      <c r="M33" s="319"/>
      <c r="N33" s="303"/>
      <c r="O33" s="319"/>
      <c r="P33" s="320"/>
      <c r="Q33" s="344"/>
      <c r="R33" s="345"/>
      <c r="S33" s="346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19"/>
      <c r="J34" s="303"/>
      <c r="K34" s="319"/>
      <c r="L34" s="303"/>
      <c r="M34" s="319"/>
      <c r="N34" s="303"/>
      <c r="O34" s="319"/>
      <c r="P34" s="320"/>
      <c r="Q34" s="344"/>
      <c r="R34" s="345"/>
      <c r="S34" s="346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83.59</v>
      </c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6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20</v>
      </c>
      <c r="M42" s="325">
        <v>22</v>
      </c>
      <c r="N42" s="325">
        <v>20</v>
      </c>
      <c r="O42" s="325">
        <v>13</v>
      </c>
      <c r="P42" s="325">
        <v>20</v>
      </c>
      <c r="Q42" s="356">
        <v>15</v>
      </c>
      <c r="R42" s="325">
        <v>21</v>
      </c>
      <c r="S42" s="325">
        <v>1</v>
      </c>
      <c r="T42" s="357">
        <v>194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185" t="s">
        <v>39</v>
      </c>
      <c r="C45" s="185"/>
      <c r="D45" s="183" t="s">
        <v>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9" t="s">
        <v>96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2"/>
      <c r="U48" s="343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84</v>
      </c>
      <c r="I49" s="319"/>
      <c r="J49" s="303">
        <v>82</v>
      </c>
      <c r="K49" s="319"/>
      <c r="L49" s="303">
        <v>78</v>
      </c>
      <c r="M49" s="319"/>
      <c r="N49" s="303">
        <v>86</v>
      </c>
      <c r="O49" s="319"/>
      <c r="P49" s="327">
        <v>83</v>
      </c>
      <c r="Q49" s="359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85</v>
      </c>
      <c r="I50" s="319"/>
      <c r="J50" s="303">
        <v>86</v>
      </c>
      <c r="K50" s="319"/>
      <c r="L50" s="303">
        <v>78</v>
      </c>
      <c r="M50" s="319"/>
      <c r="N50" s="303">
        <v>85</v>
      </c>
      <c r="O50" s="319"/>
      <c r="P50" s="327">
        <v>84</v>
      </c>
      <c r="Q50" s="359"/>
      <c r="R50" s="345" t="s">
        <v>55</v>
      </c>
      <c r="S50" s="346"/>
      <c r="T50" s="349"/>
      <c r="U50" s="350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85</v>
      </c>
      <c r="I51" s="319"/>
      <c r="J51" s="303">
        <v>80</v>
      </c>
      <c r="K51" s="319"/>
      <c r="L51" s="303">
        <v>88</v>
      </c>
      <c r="M51" s="319"/>
      <c r="N51" s="303">
        <v>88</v>
      </c>
      <c r="O51" s="319"/>
      <c r="P51" s="327">
        <v>85</v>
      </c>
      <c r="Q51" s="359"/>
      <c r="R51" s="345" t="s">
        <v>55</v>
      </c>
      <c r="S51" s="346"/>
      <c r="T51" s="349"/>
      <c r="U51" s="350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87</v>
      </c>
      <c r="I52" s="319"/>
      <c r="J52" s="303">
        <v>86</v>
      </c>
      <c r="K52" s="319"/>
      <c r="L52" s="303">
        <v>87</v>
      </c>
      <c r="M52" s="319"/>
      <c r="N52" s="303">
        <v>89</v>
      </c>
      <c r="O52" s="319"/>
      <c r="P52" s="327">
        <v>87</v>
      </c>
      <c r="Q52" s="359"/>
      <c r="R52" s="345" t="s">
        <v>55</v>
      </c>
      <c r="S52" s="346"/>
      <c r="T52" s="349"/>
      <c r="U52" s="350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88</v>
      </c>
      <c r="I53" s="319"/>
      <c r="J53" s="303">
        <v>83</v>
      </c>
      <c r="K53" s="319"/>
      <c r="L53" s="303">
        <v>80</v>
      </c>
      <c r="M53" s="319"/>
      <c r="N53" s="303">
        <v>85</v>
      </c>
      <c r="O53" s="319"/>
      <c r="P53" s="327">
        <v>84</v>
      </c>
      <c r="Q53" s="359"/>
      <c r="R53" s="345" t="s">
        <v>55</v>
      </c>
      <c r="S53" s="346"/>
      <c r="T53" s="349"/>
      <c r="U53" s="350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84</v>
      </c>
      <c r="I54" s="319"/>
      <c r="J54" s="303">
        <v>90</v>
      </c>
      <c r="K54" s="319"/>
      <c r="L54" s="303">
        <v>92</v>
      </c>
      <c r="M54" s="319"/>
      <c r="N54" s="303">
        <v>91</v>
      </c>
      <c r="O54" s="319"/>
      <c r="P54" s="327">
        <v>89</v>
      </c>
      <c r="Q54" s="359"/>
      <c r="R54" s="345" t="s">
        <v>55</v>
      </c>
      <c r="S54" s="346"/>
      <c r="T54" s="349"/>
      <c r="U54" s="350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84</v>
      </c>
      <c r="I55" s="319"/>
      <c r="J55" s="303">
        <v>80</v>
      </c>
      <c r="K55" s="319"/>
      <c r="L55" s="303">
        <v>77</v>
      </c>
      <c r="M55" s="319"/>
      <c r="N55" s="303">
        <v>80</v>
      </c>
      <c r="O55" s="319"/>
      <c r="P55" s="327">
        <v>80</v>
      </c>
      <c r="Q55" s="359"/>
      <c r="R55" s="345" t="s">
        <v>55</v>
      </c>
      <c r="S55" s="346"/>
      <c r="T55" s="349"/>
      <c r="U55" s="350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88</v>
      </c>
      <c r="I56" s="319"/>
      <c r="J56" s="303">
        <v>86</v>
      </c>
      <c r="K56" s="319"/>
      <c r="L56" s="303">
        <v>86</v>
      </c>
      <c r="M56" s="319"/>
      <c r="N56" s="303">
        <v>92</v>
      </c>
      <c r="O56" s="319"/>
      <c r="P56" s="327">
        <v>88</v>
      </c>
      <c r="Q56" s="359"/>
      <c r="R56" s="345" t="s">
        <v>55</v>
      </c>
      <c r="S56" s="346"/>
      <c r="T56" s="349"/>
      <c r="U56" s="350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88</v>
      </c>
      <c r="I57" s="319"/>
      <c r="J57" s="303">
        <v>86</v>
      </c>
      <c r="K57" s="319"/>
      <c r="L57" s="303">
        <v>85</v>
      </c>
      <c r="M57" s="319"/>
      <c r="N57" s="303">
        <v>91</v>
      </c>
      <c r="O57" s="319"/>
      <c r="P57" s="321"/>
      <c r="Q57" s="351"/>
      <c r="R57" s="345"/>
      <c r="S57" s="346"/>
      <c r="T57" s="349"/>
      <c r="U57" s="350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82</v>
      </c>
      <c r="I58" s="319"/>
      <c r="J58" s="303">
        <v>86</v>
      </c>
      <c r="K58" s="319"/>
      <c r="L58" s="303">
        <v>85</v>
      </c>
      <c r="M58" s="319"/>
      <c r="N58" s="303">
        <v>92</v>
      </c>
      <c r="O58" s="319"/>
      <c r="P58" s="321"/>
      <c r="Q58" s="351"/>
      <c r="R58" s="345"/>
      <c r="S58" s="346"/>
      <c r="T58" s="349"/>
      <c r="U58" s="350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93</v>
      </c>
      <c r="I59" s="319"/>
      <c r="J59" s="303">
        <v>89</v>
      </c>
      <c r="K59" s="319"/>
      <c r="L59" s="303">
        <v>87</v>
      </c>
      <c r="M59" s="319"/>
      <c r="N59" s="303">
        <v>92</v>
      </c>
      <c r="O59" s="319"/>
      <c r="P59" s="321"/>
      <c r="Q59" s="351"/>
      <c r="R59" s="345"/>
      <c r="S59" s="346"/>
      <c r="T59" s="349"/>
      <c r="U59" s="350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88</v>
      </c>
      <c r="I60" s="319"/>
      <c r="J60" s="303">
        <v>84</v>
      </c>
      <c r="K60" s="319"/>
      <c r="L60" s="303">
        <v>86</v>
      </c>
      <c r="M60" s="319"/>
      <c r="N60" s="303">
        <v>92</v>
      </c>
      <c r="O60" s="319"/>
      <c r="P60" s="321"/>
      <c r="Q60" s="35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0"/>
      <c r="R61" s="258"/>
      <c r="S61" s="259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9">
        <v>85</v>
      </c>
      <c r="N64" s="329"/>
      <c r="O64" s="329"/>
      <c r="P64" s="238" t="s">
        <v>73</v>
      </c>
      <c r="Q64" s="238"/>
      <c r="R64" s="238"/>
      <c r="S64" s="238"/>
      <c r="T64" s="361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2" t="s">
        <v>75</v>
      </c>
      <c r="H65" s="362"/>
      <c r="I65" s="362"/>
      <c r="J65" s="362"/>
      <c r="K65" s="182"/>
      <c r="L65" s="182"/>
      <c r="M65" s="182"/>
      <c r="N65" s="182"/>
      <c r="O65" s="182"/>
      <c r="P65" s="365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2" t="s">
        <v>75</v>
      </c>
      <c r="H66" s="362"/>
      <c r="I66" s="362"/>
      <c r="J66" s="36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6">
        <v>14</v>
      </c>
      <c r="J69" s="366">
        <v>20</v>
      </c>
      <c r="K69" s="366">
        <v>23</v>
      </c>
      <c r="L69" s="366">
        <v>21</v>
      </c>
      <c r="M69" s="366">
        <v>15</v>
      </c>
      <c r="N69" s="366">
        <v>21</v>
      </c>
      <c r="O69" s="366">
        <v>15</v>
      </c>
      <c r="P69" s="366">
        <v>22</v>
      </c>
      <c r="Q69" s="373">
        <v>20</v>
      </c>
      <c r="R69" s="366">
        <v>23</v>
      </c>
      <c r="S69" s="366">
        <v>8</v>
      </c>
      <c r="T69" s="366">
        <v>202</v>
      </c>
      <c r="U69" s="366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6">
        <v>14</v>
      </c>
      <c r="J70" s="367">
        <v>20</v>
      </c>
      <c r="K70" s="367">
        <v>23</v>
      </c>
      <c r="L70" s="367">
        <v>21</v>
      </c>
      <c r="M70" s="367">
        <v>15</v>
      </c>
      <c r="N70" s="367">
        <v>21</v>
      </c>
      <c r="O70" s="367">
        <v>19</v>
      </c>
      <c r="P70" s="367">
        <v>22</v>
      </c>
      <c r="Q70" s="374">
        <v>20</v>
      </c>
      <c r="R70" s="367">
        <v>23</v>
      </c>
      <c r="S70" s="367">
        <v>8</v>
      </c>
      <c r="T70" s="375">
        <v>201</v>
      </c>
      <c r="U70" s="376"/>
    </row>
    <row r="71" ht="7.5" customHeight="1"/>
    <row r="72" ht="13.5" customHeight="1" spans="2:21">
      <c r="B72" s="185" t="s">
        <v>33</v>
      </c>
      <c r="C72" s="185"/>
      <c r="D72" s="185"/>
      <c r="E72" s="363" t="s">
        <v>98</v>
      </c>
      <c r="F72" s="363"/>
      <c r="G72" s="363"/>
      <c r="H72" s="363"/>
      <c r="I72" s="363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38" t="s">
        <v>100</v>
      </c>
      <c r="T72" s="338"/>
      <c r="U72" s="338"/>
    </row>
    <row r="73" ht="13.5" customHeight="1" spans="2:21">
      <c r="B73" s="185" t="s">
        <v>39</v>
      </c>
      <c r="C73" s="185"/>
      <c r="D73" s="363" t="s">
        <v>40</v>
      </c>
      <c r="E73" s="363"/>
      <c r="F73" s="363"/>
      <c r="G73" s="363"/>
      <c r="H73" s="363"/>
      <c r="I73" s="363"/>
      <c r="J73" s="184"/>
      <c r="K73" s="184"/>
      <c r="L73" s="184"/>
      <c r="M73" s="184"/>
      <c r="P73" s="230" t="s">
        <v>95</v>
      </c>
      <c r="Q73" s="230"/>
      <c r="R73" s="230"/>
      <c r="S73" s="339" t="s">
        <v>101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64">
        <v>79</v>
      </c>
      <c r="I77" s="368"/>
      <c r="J77" s="364">
        <v>77</v>
      </c>
      <c r="K77" s="368"/>
      <c r="L77" s="364">
        <v>75</v>
      </c>
      <c r="M77" s="368"/>
      <c r="N77" s="364">
        <v>75</v>
      </c>
      <c r="O77" s="368"/>
      <c r="P77" s="369">
        <f t="shared" ref="P77:P84" si="0">ROUND(AVERAGE(H77:O77),0)</f>
        <v>77</v>
      </c>
      <c r="Q77" s="377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64">
        <v>87</v>
      </c>
      <c r="I78" s="368"/>
      <c r="J78" s="364">
        <v>75</v>
      </c>
      <c r="K78" s="368"/>
      <c r="L78" s="364">
        <v>83</v>
      </c>
      <c r="M78" s="368"/>
      <c r="N78" s="364">
        <v>84</v>
      </c>
      <c r="O78" s="368"/>
      <c r="P78" s="369">
        <f t="shared" si="0"/>
        <v>82</v>
      </c>
      <c r="Q78" s="377"/>
      <c r="R78" s="345" t="s">
        <v>55</v>
      </c>
      <c r="S78" s="346"/>
      <c r="T78" s="349"/>
      <c r="U78" s="350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64">
        <v>78</v>
      </c>
      <c r="I79" s="368"/>
      <c r="J79" s="364">
        <v>78</v>
      </c>
      <c r="K79" s="368"/>
      <c r="L79" s="364">
        <v>78</v>
      </c>
      <c r="M79" s="368"/>
      <c r="N79" s="364">
        <v>81</v>
      </c>
      <c r="O79" s="368"/>
      <c r="P79" s="369">
        <f t="shared" si="0"/>
        <v>79</v>
      </c>
      <c r="Q79" s="377"/>
      <c r="R79" s="345" t="s">
        <v>55</v>
      </c>
      <c r="S79" s="346"/>
      <c r="T79" s="349"/>
      <c r="U79" s="350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64">
        <v>77</v>
      </c>
      <c r="I80" s="368"/>
      <c r="J80" s="364">
        <v>79</v>
      </c>
      <c r="K80" s="368"/>
      <c r="L80" s="364">
        <v>86</v>
      </c>
      <c r="M80" s="368"/>
      <c r="N80" s="364">
        <v>79</v>
      </c>
      <c r="O80" s="368"/>
      <c r="P80" s="369">
        <f t="shared" si="0"/>
        <v>80</v>
      </c>
      <c r="Q80" s="377"/>
      <c r="R80" s="345" t="s">
        <v>55</v>
      </c>
      <c r="S80" s="346"/>
      <c r="T80" s="349"/>
      <c r="U80" s="350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64">
        <v>83</v>
      </c>
      <c r="I81" s="368"/>
      <c r="J81" s="364">
        <v>87</v>
      </c>
      <c r="K81" s="368"/>
      <c r="L81" s="364">
        <v>90</v>
      </c>
      <c r="M81" s="368"/>
      <c r="N81" s="364">
        <v>89</v>
      </c>
      <c r="O81" s="368"/>
      <c r="P81" s="369">
        <f t="shared" si="0"/>
        <v>87</v>
      </c>
      <c r="Q81" s="377"/>
      <c r="R81" s="345" t="s">
        <v>55</v>
      </c>
      <c r="S81" s="346"/>
      <c r="T81" s="349"/>
      <c r="U81" s="350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64">
        <v>86</v>
      </c>
      <c r="I82" s="368"/>
      <c r="J82" s="364">
        <v>81</v>
      </c>
      <c r="K82" s="368"/>
      <c r="L82" s="364">
        <v>85</v>
      </c>
      <c r="M82" s="368"/>
      <c r="N82" s="364">
        <v>87</v>
      </c>
      <c r="O82" s="368"/>
      <c r="P82" s="369">
        <f t="shared" si="0"/>
        <v>85</v>
      </c>
      <c r="Q82" s="377"/>
      <c r="R82" s="345" t="s">
        <v>55</v>
      </c>
      <c r="S82" s="346"/>
      <c r="T82" s="349"/>
      <c r="U82" s="350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64">
        <v>85</v>
      </c>
      <c r="I83" s="368"/>
      <c r="J83" s="364">
        <v>86</v>
      </c>
      <c r="K83" s="368"/>
      <c r="L83" s="364">
        <v>86</v>
      </c>
      <c r="M83" s="368"/>
      <c r="N83" s="364">
        <v>70</v>
      </c>
      <c r="O83" s="368"/>
      <c r="P83" s="369">
        <f t="shared" si="0"/>
        <v>82</v>
      </c>
      <c r="Q83" s="377"/>
      <c r="R83" s="345" t="s">
        <v>55</v>
      </c>
      <c r="S83" s="346"/>
      <c r="T83" s="349"/>
      <c r="U83" s="350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64">
        <v>86</v>
      </c>
      <c r="I84" s="368"/>
      <c r="J84" s="364">
        <v>84</v>
      </c>
      <c r="K84" s="368"/>
      <c r="L84" s="364">
        <v>86</v>
      </c>
      <c r="M84" s="368"/>
      <c r="N84" s="364">
        <v>87</v>
      </c>
      <c r="O84" s="368"/>
      <c r="P84" s="369">
        <f t="shared" si="0"/>
        <v>86</v>
      </c>
      <c r="Q84" s="377"/>
      <c r="R84" s="345" t="s">
        <v>55</v>
      </c>
      <c r="S84" s="346"/>
      <c r="T84" s="349"/>
      <c r="U84" s="350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4">
        <v>83</v>
      </c>
      <c r="I85" s="368"/>
      <c r="J85" s="364">
        <v>84</v>
      </c>
      <c r="K85" s="368"/>
      <c r="L85" s="364">
        <v>87</v>
      </c>
      <c r="M85" s="368"/>
      <c r="N85" s="364">
        <v>87</v>
      </c>
      <c r="O85" s="368"/>
      <c r="P85" s="370"/>
      <c r="Q85" s="378"/>
      <c r="R85" s="345"/>
      <c r="S85" s="346"/>
      <c r="T85" s="349"/>
      <c r="U85" s="350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4">
        <v>85</v>
      </c>
      <c r="I86" s="368"/>
      <c r="J86" s="364">
        <v>84</v>
      </c>
      <c r="K86" s="368"/>
      <c r="L86" s="364">
        <v>86</v>
      </c>
      <c r="M86" s="368"/>
      <c r="N86" s="364">
        <v>87</v>
      </c>
      <c r="O86" s="368"/>
      <c r="P86" s="370"/>
      <c r="Q86" s="378"/>
      <c r="R86" s="345"/>
      <c r="S86" s="346"/>
      <c r="T86" s="349"/>
      <c r="U86" s="350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4">
        <v>88</v>
      </c>
      <c r="I87" s="368"/>
      <c r="J87" s="364">
        <v>86</v>
      </c>
      <c r="K87" s="368"/>
      <c r="L87" s="364">
        <v>87</v>
      </c>
      <c r="M87" s="368"/>
      <c r="N87" s="364">
        <v>86</v>
      </c>
      <c r="O87" s="368"/>
      <c r="P87" s="370"/>
      <c r="Q87" s="378"/>
      <c r="R87" s="345"/>
      <c r="S87" s="346"/>
      <c r="T87" s="349"/>
      <c r="U87" s="350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4">
        <v>86</v>
      </c>
      <c r="I88" s="368"/>
      <c r="J88" s="364">
        <v>82</v>
      </c>
      <c r="K88" s="368"/>
      <c r="L88" s="364">
        <v>83</v>
      </c>
      <c r="M88" s="368"/>
      <c r="N88" s="364">
        <v>87</v>
      </c>
      <c r="O88" s="368"/>
      <c r="P88" s="370"/>
      <c r="Q88" s="378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71">
        <f>ROUND(AVERAGE(P77:Q84),0)</f>
        <v>82</v>
      </c>
      <c r="N92" s="371"/>
      <c r="O92" s="371"/>
      <c r="P92" s="238" t="s">
        <v>73</v>
      </c>
      <c r="Q92" s="238"/>
      <c r="R92" s="238"/>
      <c r="S92" s="238"/>
      <c r="T92" s="361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2" t="s">
        <v>75</v>
      </c>
      <c r="H93" s="362"/>
      <c r="I93" s="362"/>
      <c r="J93" s="362"/>
      <c r="K93" s="182"/>
      <c r="L93" s="182"/>
      <c r="M93" s="182"/>
      <c r="N93" s="182"/>
      <c r="O93" s="182"/>
      <c r="P93" s="365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2" t="s">
        <v>75</v>
      </c>
      <c r="H94" s="362"/>
      <c r="I94" s="362"/>
      <c r="J94" s="36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9">
        <v>19</v>
      </c>
      <c r="R97" s="302">
        <v>20</v>
      </c>
      <c r="S97" s="302">
        <v>6</v>
      </c>
      <c r="T97" s="380">
        <f>SUM(I97:S97)</f>
        <v>204</v>
      </c>
      <c r="U97" s="380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2">
        <v>18</v>
      </c>
      <c r="J98" s="372">
        <v>21</v>
      </c>
      <c r="K98" s="372">
        <v>22</v>
      </c>
      <c r="L98" s="372">
        <v>19</v>
      </c>
      <c r="M98" s="372">
        <v>21</v>
      </c>
      <c r="N98" s="372">
        <v>19</v>
      </c>
      <c r="O98" s="372">
        <v>16</v>
      </c>
      <c r="P98" s="372">
        <v>22</v>
      </c>
      <c r="Q98" s="358">
        <v>19</v>
      </c>
      <c r="R98" s="372">
        <v>20</v>
      </c>
      <c r="S98" s="372">
        <v>6</v>
      </c>
      <c r="T98" s="380">
        <f>SUM(I98:S98)</f>
        <v>203</v>
      </c>
      <c r="U98" s="380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21" operator="between">
      <formula>0</formula>
      <formula>74.5</formula>
    </cfRule>
  </conditionalFormatting>
  <conditionalFormatting sqref="H21:P32 P33:P34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20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9" operator="between">
      <formula>0</formula>
      <formula>74.5</formula>
    </cfRule>
  </conditionalFormatting>
  <conditionalFormatting sqref="H77:O84 H85:S88">
    <cfRule type="cellIs" dxfId="3" priority="17" operator="between">
      <formula>0</formula>
      <formula>74.5</formula>
    </cfRule>
  </conditionalFormatting>
  <conditionalFormatting sqref="R77:S84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ACOSTA, JENDEL C.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AUGUST</v>
      </c>
      <c r="P3" s="227"/>
      <c r="Q3" s="244" t="s">
        <v>12</v>
      </c>
      <c r="R3" s="183">
        <f>FRONT!S10</f>
        <v>17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100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117</v>
      </c>
      <c r="D71" s="274"/>
      <c r="E71" s="275"/>
      <c r="F71" s="272" t="s">
        <v>119</v>
      </c>
      <c r="G71" s="272"/>
      <c r="H71" s="276" t="s">
        <v>118</v>
      </c>
      <c r="I71" s="281"/>
      <c r="J71" s="282"/>
      <c r="K71" s="272" t="s">
        <v>119</v>
      </c>
      <c r="L71" s="272"/>
      <c r="M71" s="276" t="s">
        <v>100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100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100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117</v>
      </c>
      <c r="D74" s="274"/>
      <c r="E74" s="275"/>
      <c r="F74" s="272" t="s">
        <v>120</v>
      </c>
      <c r="G74" s="272"/>
      <c r="H74" s="276" t="s">
        <v>118</v>
      </c>
      <c r="I74" s="281"/>
      <c r="J74" s="282"/>
      <c r="K74" s="272" t="s">
        <v>120</v>
      </c>
      <c r="L74" s="272"/>
      <c r="M74" s="276" t="s">
        <v>100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100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117</v>
      </c>
      <c r="D76" s="274"/>
      <c r="E76" s="275"/>
      <c r="F76" s="272" t="s">
        <v>121</v>
      </c>
      <c r="G76" s="272"/>
      <c r="H76" s="276" t="s">
        <v>118</v>
      </c>
      <c r="I76" s="281"/>
      <c r="J76" s="282"/>
      <c r="K76" s="272" t="s">
        <v>121</v>
      </c>
      <c r="L76" s="272"/>
      <c r="M76" s="276" t="s">
        <v>100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100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117</v>
      </c>
      <c r="D78" s="274"/>
      <c r="E78" s="275"/>
      <c r="F78" s="272" t="s">
        <v>122</v>
      </c>
      <c r="G78" s="272"/>
      <c r="H78" s="276" t="s">
        <v>118</v>
      </c>
      <c r="I78" s="281"/>
      <c r="J78" s="282"/>
      <c r="K78" s="272" t="s">
        <v>122</v>
      </c>
      <c r="L78" s="272"/>
      <c r="M78" s="276" t="s">
        <v>100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117</v>
      </c>
      <c r="D79" s="274"/>
      <c r="E79" s="275"/>
      <c r="F79" s="272" t="s">
        <v>123</v>
      </c>
      <c r="G79" s="272"/>
      <c r="H79" s="276" t="s">
        <v>118</v>
      </c>
      <c r="I79" s="281"/>
      <c r="J79" s="282"/>
      <c r="K79" s="272" t="s">
        <v>123</v>
      </c>
      <c r="L79" s="272"/>
      <c r="M79" s="276" t="s">
        <v>100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117</v>
      </c>
      <c r="D80" s="274"/>
      <c r="E80" s="275"/>
      <c r="F80" s="272" t="s">
        <v>124</v>
      </c>
      <c r="G80" s="272"/>
      <c r="H80" s="276" t="s">
        <v>118</v>
      </c>
      <c r="I80" s="281"/>
      <c r="J80" s="282"/>
      <c r="K80" s="272" t="s">
        <v>124</v>
      </c>
      <c r="L80" s="272"/>
      <c r="M80" s="276" t="s">
        <v>100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117</v>
      </c>
      <c r="D81" s="274"/>
      <c r="E81" s="275"/>
      <c r="F81" s="272" t="s">
        <v>125</v>
      </c>
      <c r="G81" s="272"/>
      <c r="H81" s="276" t="s">
        <v>118</v>
      </c>
      <c r="I81" s="281"/>
      <c r="J81" s="282"/>
      <c r="K81" s="272" t="s">
        <v>125</v>
      </c>
      <c r="L81" s="272"/>
      <c r="M81" s="276" t="s">
        <v>100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ACOSTA, JENDEL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6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ACOSTA, JENDEL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AUGUST</v>
      </c>
      <c r="Z11" s="119"/>
      <c r="AA11" s="119"/>
      <c r="AB11" s="119"/>
      <c r="AC11" s="6" t="s">
        <v>143</v>
      </c>
      <c r="AD11" s="6"/>
      <c r="AE11" s="14">
        <f>FRONT!S10</f>
        <v>17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 CEBU 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SIBONGA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DANTE ACOSTA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DRIVER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82.2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119871080458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115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115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86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83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80.75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84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82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85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81.75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87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80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84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85.25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89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84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88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194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115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115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77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82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80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87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85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82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ACOSTA, JENDEL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