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108" windowWidth="22056" windowHeight="8652" activeTab="1"/>
  </bookViews>
  <sheets>
    <sheet name="Flash" sheetId="4" r:id="rId1"/>
    <sheet name="Flash IAP" sheetId="5" r:id="rId2"/>
    <sheet name="工作表1" sheetId="1" r:id="rId3"/>
    <sheet name="工作表2" sheetId="2" r:id="rId4"/>
    <sheet name="工作表3" sheetId="3" r:id="rId5"/>
  </sheets>
  <calcPr calcId="145621"/>
</workbook>
</file>

<file path=xl/calcChain.xml><?xml version="1.0" encoding="utf-8"?>
<calcChain xmlns="http://schemas.openxmlformats.org/spreadsheetml/2006/main">
  <c r="D8" i="4" l="1"/>
  <c r="D10" i="4"/>
  <c r="E10" i="4" s="1"/>
  <c r="E10" i="5"/>
  <c r="D10" i="5"/>
  <c r="C10" i="5"/>
  <c r="D8" i="5"/>
  <c r="E8" i="5" s="1"/>
  <c r="C14" i="5"/>
  <c r="C12" i="5"/>
  <c r="C5" i="5"/>
  <c r="C3" i="5"/>
  <c r="C2" i="5"/>
  <c r="C5" i="4" l="1"/>
  <c r="C3" i="4" l="1"/>
  <c r="E8" i="4" l="1"/>
  <c r="C12" i="4" l="1"/>
  <c r="C8" i="4"/>
  <c r="C14" i="4"/>
  <c r="C2" i="4"/>
</calcChain>
</file>

<file path=xl/sharedStrings.xml><?xml version="1.0" encoding="utf-8"?>
<sst xmlns="http://schemas.openxmlformats.org/spreadsheetml/2006/main" count="31" uniqueCount="18">
  <si>
    <t>HEX</t>
    <phoneticPr fontId="2" type="noConversion"/>
  </si>
  <si>
    <t>target MCU flash (KB)</t>
    <phoneticPr fontId="2" type="noConversion"/>
  </si>
  <si>
    <t>LDROM size (KB)</t>
    <phoneticPr fontId="2" type="noConversion"/>
  </si>
  <si>
    <t>target to place LDROM in APROM (KB)</t>
    <phoneticPr fontId="2" type="noConversion"/>
  </si>
  <si>
    <t>target data flash size (KB)</t>
    <phoneticPr fontId="2" type="noConversion"/>
  </si>
  <si>
    <t>data flash start address</t>
    <phoneticPr fontId="2" type="noConversion"/>
  </si>
  <si>
    <t>LDROM in APROM start address</t>
    <phoneticPr fontId="2" type="noConversion"/>
  </si>
  <si>
    <t>MCU flash page size (Bytes)</t>
    <phoneticPr fontId="2" type="noConversion"/>
  </si>
  <si>
    <t>APROM size last 4 bytes</t>
    <phoneticPr fontId="2" type="noConversion"/>
  </si>
  <si>
    <t>HEX</t>
    <phoneticPr fontId="2" type="noConversion"/>
  </si>
  <si>
    <t xml:space="preserve">checksum address </t>
    <phoneticPr fontId="2" type="noConversion"/>
  </si>
  <si>
    <t>bootloader in APROM start address</t>
    <phoneticPr fontId="2" type="noConversion"/>
  </si>
  <si>
    <t>application in APROM start address</t>
    <phoneticPr fontId="2" type="noConversion"/>
  </si>
  <si>
    <t>size (KB)</t>
    <phoneticPr fontId="2" type="noConversion"/>
  </si>
  <si>
    <t>0x00</t>
    <phoneticPr fontId="2" type="noConversion"/>
  </si>
  <si>
    <t xml:space="preserve">*sreord use binary to generate checksum , and binary don’t have addreess </t>
    <phoneticPr fontId="2" type="noConversion"/>
  </si>
  <si>
    <t>checksum address *</t>
    <phoneticPr fontId="2" type="noConversion"/>
  </si>
  <si>
    <t>start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</si>
</sst>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新細明體"/>
      <family val="2"/>
      <charset val="136"/>
      <scheme val="minor"/>
    </font>
    <font>
      <sz val="12"/>
      <color theme="1"/>
      <name val="Calibri"/>
      <family val="2"/>
    </font>
    <font>
      <sz val="9"/>
      <name val="新細明體"/>
      <family val="2"/>
      <charset val="136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1">
    <xf numFmtId="0" fontId="0" fillId="0" borderId="0" xfId="0">
      <alignment vertical="center"/>
    </xf>
    <xf numFmtId="0" fontId="1" fillId="2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5" borderId="0" xfId="0" applyFont="1" applyFill="1" applyAlignment="1">
      <alignment horizontal="center" vertical="center"/>
    </xf>
    <xf numFmtId="0" fontId="1" fillId="6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5" borderId="1" xfId="0" applyFont="1" applyFill="1" applyBorder="1" applyAlignment="1">
      <alignment horizontal="center" vertical="center"/>
    </xf>
    <xf numFmtId="0" fontId="1" fillId="8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53340</xdr:colOff>
      <xdr:row>0</xdr:row>
      <xdr:rowOff>53340</xdr:rowOff>
    </xdr:from>
    <xdr:to>
      <xdr:col>10</xdr:col>
      <xdr:colOff>213621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5424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9" name="文字方塊 8"/>
        <xdr:cNvSpPr txBox="1"/>
      </xdr:nvSpPr>
      <xdr:spPr>
        <a:xfrm>
          <a:off x="1178052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99060</xdr:colOff>
      <xdr:row>17</xdr:row>
      <xdr:rowOff>30480</xdr:rowOff>
    </xdr:from>
    <xdr:to>
      <xdr:col>14</xdr:col>
      <xdr:colOff>487680</xdr:colOff>
      <xdr:row>18</xdr:row>
      <xdr:rowOff>129540</xdr:rowOff>
    </xdr:to>
    <xdr:grpSp>
      <xdr:nvGrpSpPr>
        <xdr:cNvPr id="4" name="群組 3"/>
        <xdr:cNvGrpSpPr/>
      </xdr:nvGrpSpPr>
      <xdr:grpSpPr>
        <a:xfrm>
          <a:off x="10149840" y="3398520"/>
          <a:ext cx="2827020" cy="297180"/>
          <a:chOff x="10149840" y="3489960"/>
          <a:chExt cx="2827020" cy="297180"/>
        </a:xfrm>
      </xdr:grpSpPr>
      <xdr:cxnSp macro="">
        <xdr:nvCxnSpPr>
          <xdr:cNvPr id="8" name="直線單箭頭接點 7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0" name="文字方塊 9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45720</xdr:rowOff>
    </xdr:from>
    <xdr:to>
      <xdr:col>14</xdr:col>
      <xdr:colOff>480060</xdr:colOff>
      <xdr:row>16</xdr:row>
      <xdr:rowOff>129540</xdr:rowOff>
    </xdr:to>
    <xdr:grpSp>
      <xdr:nvGrpSpPr>
        <xdr:cNvPr id="3" name="群組 2"/>
        <xdr:cNvGrpSpPr/>
      </xdr:nvGrpSpPr>
      <xdr:grpSpPr>
        <a:xfrm>
          <a:off x="10172700" y="3017520"/>
          <a:ext cx="2796540" cy="281940"/>
          <a:chOff x="10172700" y="3108960"/>
          <a:chExt cx="2796540" cy="281940"/>
        </a:xfrm>
      </xdr:grpSpPr>
      <xdr:cxnSp macro="">
        <xdr:nvCxnSpPr>
          <xdr:cNvPr id="7" name="直線單箭頭接點 6"/>
          <xdr:cNvCxnSpPr/>
        </xdr:nvCxnSpPr>
        <xdr:spPr>
          <a:xfrm flipH="1">
            <a:off x="10172700" y="337566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2" name="文字方塊 11"/>
          <xdr:cNvSpPr txBox="1"/>
        </xdr:nvSpPr>
        <xdr:spPr>
          <a:xfrm>
            <a:off x="10759440" y="310896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11</xdr:col>
      <xdr:colOff>76200</xdr:colOff>
      <xdr:row>10</xdr:row>
      <xdr:rowOff>167640</xdr:rowOff>
    </xdr:from>
    <xdr:to>
      <xdr:col>14</xdr:col>
      <xdr:colOff>457200</xdr:colOff>
      <xdr:row>14</xdr:row>
      <xdr:rowOff>0</xdr:rowOff>
    </xdr:to>
    <xdr:sp macro="" textlink="">
      <xdr:nvSpPr>
        <xdr:cNvPr id="11" name="文字方塊 10"/>
        <xdr:cNvSpPr txBox="1"/>
      </xdr:nvSpPr>
      <xdr:spPr>
        <a:xfrm>
          <a:off x="10736580" y="2148840"/>
          <a:ext cx="2209800" cy="624840"/>
        </a:xfrm>
        <a:prstGeom prst="rect">
          <a:avLst/>
        </a:prstGeom>
        <a:solidFill>
          <a:schemeClr val="accent6">
            <a:lumMod val="40000"/>
            <a:lumOff val="60000"/>
          </a:schemeClr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l"/>
          <a:r>
            <a:rPr lang="en-US" altLang="zh-TW" sz="1100"/>
            <a:t>LDROM</a:t>
          </a:r>
          <a:endParaRPr lang="zh-TW" altLang="en-US" sz="1100"/>
        </a:p>
      </xdr:txBody>
    </xdr:sp>
    <xdr:clientData/>
  </xdr:twoCellAnchor>
  <xdr:twoCellAnchor>
    <xdr:from>
      <xdr:col>10</xdr:col>
      <xdr:colOff>114300</xdr:colOff>
      <xdr:row>18</xdr:row>
      <xdr:rowOff>144780</xdr:rowOff>
    </xdr:from>
    <xdr:to>
      <xdr:col>14</xdr:col>
      <xdr:colOff>495300</xdr:colOff>
      <xdr:row>22</xdr:row>
      <xdr:rowOff>76200</xdr:rowOff>
    </xdr:to>
    <xdr:grpSp>
      <xdr:nvGrpSpPr>
        <xdr:cNvPr id="5" name="群組 4"/>
        <xdr:cNvGrpSpPr/>
      </xdr:nvGrpSpPr>
      <xdr:grpSpPr>
        <a:xfrm>
          <a:off x="10165080" y="3710940"/>
          <a:ext cx="2819400" cy="723900"/>
          <a:chOff x="10165080" y="3802380"/>
          <a:chExt cx="2819400" cy="723900"/>
        </a:xfrm>
      </xdr:grpSpPr>
      <xdr:sp macro="" textlink="">
        <xdr:nvSpPr>
          <xdr:cNvPr id="13" name="文字方塊 12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4" name="直線單箭頭接點 13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5" name="文字方塊 14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30480</xdr:colOff>
      <xdr:row>0</xdr:row>
      <xdr:rowOff>53340</xdr:rowOff>
    </xdr:from>
    <xdr:to>
      <xdr:col>10</xdr:col>
      <xdr:colOff>190761</xdr:colOff>
      <xdr:row>24</xdr:row>
      <xdr:rowOff>145200</xdr:rowOff>
    </xdr:to>
    <xdr:pic>
      <xdr:nvPicPr>
        <xdr:cNvPr id="2" name="圖片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231380" y="53340"/>
          <a:ext cx="3010161" cy="4846740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oneCellAnchor>
    <xdr:from>
      <xdr:col>13</xdr:col>
      <xdr:colOff>335280</xdr:colOff>
      <xdr:row>7</xdr:row>
      <xdr:rowOff>83820</xdr:rowOff>
    </xdr:from>
    <xdr:ext cx="184731" cy="264560"/>
    <xdr:sp macro="" textlink="">
      <xdr:nvSpPr>
        <xdr:cNvPr id="5" name="文字方塊 4"/>
        <xdr:cNvSpPr txBox="1"/>
      </xdr:nvSpPr>
      <xdr:spPr>
        <a:xfrm>
          <a:off x="12214860" y="1470660"/>
          <a:ext cx="18473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100"/>
        </a:p>
      </xdr:txBody>
    </xdr:sp>
    <xdr:clientData/>
  </xdr:oneCellAnchor>
  <xdr:twoCellAnchor>
    <xdr:from>
      <xdr:col>10</xdr:col>
      <xdr:colOff>106680</xdr:colOff>
      <xdr:row>20</xdr:row>
      <xdr:rowOff>160020</xdr:rowOff>
    </xdr:from>
    <xdr:to>
      <xdr:col>14</xdr:col>
      <xdr:colOff>495300</xdr:colOff>
      <xdr:row>22</xdr:row>
      <xdr:rowOff>60960</xdr:rowOff>
    </xdr:to>
    <xdr:grpSp>
      <xdr:nvGrpSpPr>
        <xdr:cNvPr id="14" name="群組 13"/>
        <xdr:cNvGrpSpPr/>
      </xdr:nvGrpSpPr>
      <xdr:grpSpPr>
        <a:xfrm>
          <a:off x="10157460" y="4122420"/>
          <a:ext cx="2827020" cy="297180"/>
          <a:chOff x="10149840" y="3489960"/>
          <a:chExt cx="2827020" cy="297180"/>
        </a:xfrm>
      </xdr:grpSpPr>
      <xdr:cxnSp macro="">
        <xdr:nvCxnSpPr>
          <xdr:cNvPr id="4" name="直線單箭頭接點 3"/>
          <xdr:cNvCxnSpPr/>
        </xdr:nvCxnSpPr>
        <xdr:spPr>
          <a:xfrm flipH="1">
            <a:off x="10149840" y="378714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" name="文字方塊 5"/>
          <xdr:cNvSpPr txBox="1"/>
        </xdr:nvSpPr>
        <xdr:spPr>
          <a:xfrm>
            <a:off x="10767060" y="3489960"/>
            <a:ext cx="2209800" cy="281940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LDROM in APROM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121920</xdr:colOff>
      <xdr:row>15</xdr:row>
      <xdr:rowOff>83820</xdr:rowOff>
    </xdr:from>
    <xdr:to>
      <xdr:col>14</xdr:col>
      <xdr:colOff>480060</xdr:colOff>
      <xdr:row>16</xdr:row>
      <xdr:rowOff>167640</xdr:rowOff>
    </xdr:to>
    <xdr:grpSp>
      <xdr:nvGrpSpPr>
        <xdr:cNvPr id="15" name="群組 14"/>
        <xdr:cNvGrpSpPr/>
      </xdr:nvGrpSpPr>
      <xdr:grpSpPr>
        <a:xfrm>
          <a:off x="10172700" y="3055620"/>
          <a:ext cx="2796540" cy="281940"/>
          <a:chOff x="10172700" y="3703320"/>
          <a:chExt cx="2796540" cy="281940"/>
        </a:xfrm>
      </xdr:grpSpPr>
      <xdr:cxnSp macro="">
        <xdr:nvCxnSpPr>
          <xdr:cNvPr id="3" name="直線單箭頭接點 2"/>
          <xdr:cNvCxnSpPr/>
        </xdr:nvCxnSpPr>
        <xdr:spPr>
          <a:xfrm flipH="1">
            <a:off x="10172700" y="397002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文字方塊 6"/>
          <xdr:cNvSpPr txBox="1"/>
        </xdr:nvSpPr>
        <xdr:spPr>
          <a:xfrm>
            <a:off x="10759440" y="3703320"/>
            <a:ext cx="2209800" cy="281940"/>
          </a:xfrm>
          <a:prstGeom prst="rect">
            <a:avLst/>
          </a:prstGeom>
          <a:solidFill>
            <a:schemeClr val="accent5">
              <a:lumMod val="40000"/>
              <a:lumOff val="6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data flash start address</a:t>
            </a:r>
            <a:endParaRPr lang="zh-TW" altLang="en-US" sz="1100"/>
          </a:p>
        </xdr:txBody>
      </xdr:sp>
    </xdr:grpSp>
    <xdr:clientData/>
  </xdr:twoCellAnchor>
  <xdr:twoCellAnchor>
    <xdr:from>
      <xdr:col>10</xdr:col>
      <xdr:colOff>106680</xdr:colOff>
      <xdr:row>16</xdr:row>
      <xdr:rowOff>190500</xdr:rowOff>
    </xdr:from>
    <xdr:to>
      <xdr:col>14</xdr:col>
      <xdr:colOff>487680</xdr:colOff>
      <xdr:row>20</xdr:row>
      <xdr:rowOff>121920</xdr:rowOff>
    </xdr:to>
    <xdr:grpSp>
      <xdr:nvGrpSpPr>
        <xdr:cNvPr id="13" name="群組 12"/>
        <xdr:cNvGrpSpPr/>
      </xdr:nvGrpSpPr>
      <xdr:grpSpPr>
        <a:xfrm>
          <a:off x="10157460" y="3360420"/>
          <a:ext cx="2819400" cy="723900"/>
          <a:chOff x="10165080" y="3802380"/>
          <a:chExt cx="2819400" cy="723900"/>
        </a:xfrm>
      </xdr:grpSpPr>
      <xdr:sp macro="" textlink="">
        <xdr:nvSpPr>
          <xdr:cNvPr id="9" name="文字方塊 8"/>
          <xdr:cNvSpPr txBox="1"/>
        </xdr:nvSpPr>
        <xdr:spPr>
          <a:xfrm>
            <a:off x="10774680" y="3802380"/>
            <a:ext cx="2209800" cy="723900"/>
          </a:xfrm>
          <a:prstGeom prst="rect">
            <a:avLst/>
          </a:prstGeom>
          <a:solidFill>
            <a:srgbClr val="92D050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l"/>
            <a:r>
              <a:rPr lang="en-US" altLang="zh-TW" sz="1100"/>
              <a:t>application code</a:t>
            </a:r>
            <a:endParaRPr lang="zh-TW" altLang="en-US" sz="1100"/>
          </a:p>
        </xdr:txBody>
      </xdr:sp>
      <xdr:cxnSp macro="">
        <xdr:nvCxnSpPr>
          <xdr:cNvPr id="10" name="直線單箭頭接點 9"/>
          <xdr:cNvCxnSpPr/>
        </xdr:nvCxnSpPr>
        <xdr:spPr>
          <a:xfrm flipH="1">
            <a:off x="10165080" y="4495800"/>
            <a:ext cx="556260" cy="0"/>
          </a:xfrm>
          <a:prstGeom prst="straightConnector1">
            <a:avLst/>
          </a:prstGeom>
          <a:ln w="28575">
            <a:solidFill>
              <a:srgbClr val="FF0000"/>
            </a:solidFill>
            <a:tailEnd type="arrow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1" name="文字方塊 10"/>
          <xdr:cNvSpPr txBox="1"/>
        </xdr:nvSpPr>
        <xdr:spPr>
          <a:xfrm>
            <a:off x="12184380" y="3810000"/>
            <a:ext cx="792480" cy="198120"/>
          </a:xfrm>
          <a:prstGeom prst="rect">
            <a:avLst/>
          </a:prstGeom>
          <a:solidFill>
            <a:schemeClr val="accent4">
              <a:lumMod val="60000"/>
              <a:lumOff val="40000"/>
            </a:schemeClr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algn="ctr"/>
            <a:r>
              <a:rPr lang="en-US" altLang="zh-TW" sz="1100"/>
              <a:t>checksum</a:t>
            </a:r>
            <a:endParaRPr lang="zh-TW" altLang="en-US" sz="1100"/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>
      <selection activeCell="A19" sqref="A19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68</v>
      </c>
      <c r="C2" s="2" t="str">
        <f xml:space="preserve"> DEC2HEX(B2*1024)</f>
        <v>11000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4</v>
      </c>
    </row>
    <row r="5" spans="1:5" x14ac:dyDescent="0.3">
      <c r="A5" s="3" t="s">
        <v>3</v>
      </c>
      <c r="B5" s="4">
        <v>8</v>
      </c>
      <c r="C5" s="2" t="str">
        <f xml:space="preserve"> DEC2HEX(B5*1024)</f>
        <v>2000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9</v>
      </c>
    </row>
    <row r="8" spans="1:5" x14ac:dyDescent="0.3">
      <c r="A8" s="5" t="s">
        <v>6</v>
      </c>
      <c r="C8" s="2" t="str">
        <f xml:space="preserve"> DEC2HEX((B2 - B6 - B5)*1024)</f>
        <v>E000</v>
      </c>
      <c r="D8" s="2">
        <f>B5</f>
        <v>8</v>
      </c>
      <c r="E8" s="2" t="str">
        <f xml:space="preserve"> DEC2HEX(D8*1024)</f>
        <v>2000</v>
      </c>
    </row>
    <row r="10" spans="1:5" x14ac:dyDescent="0.3">
      <c r="A10" s="9" t="s">
        <v>12</v>
      </c>
      <c r="C10" s="2" t="s">
        <v>14</v>
      </c>
      <c r="D10" s="2">
        <f xml:space="preserve"> B2 - B6 - B5</f>
        <v>56</v>
      </c>
      <c r="E10" s="2" t="str">
        <f xml:space="preserve"> DEC2HEX(D10*1024)</f>
        <v>E000</v>
      </c>
    </row>
    <row r="12" spans="1:5" x14ac:dyDescent="0.3">
      <c r="A12" s="10" t="s">
        <v>10</v>
      </c>
      <c r="C12" s="2" t="str">
        <f xml:space="preserve"> DEC2HEX((B2 - B6 - B5)*1024 - 4)</f>
        <v>DFFC</v>
      </c>
      <c r="D12" s="10" t="s">
        <v>8</v>
      </c>
    </row>
    <row r="14" spans="1:5" x14ac:dyDescent="0.3">
      <c r="A14" s="6" t="s">
        <v>5</v>
      </c>
      <c r="C14" s="2" t="str">
        <f>DEC2HEX((B2 - B6)*1024)</f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A24" sqref="A24"/>
    </sheetView>
  </sheetViews>
  <sheetFormatPr defaultRowHeight="15.6" x14ac:dyDescent="0.3"/>
  <cols>
    <col min="1" max="1" width="45.44140625" style="1" bestFit="1" customWidth="1"/>
    <col min="2" max="2" width="8.88671875" style="1"/>
    <col min="3" max="3" width="19.109375" style="1" customWidth="1"/>
    <col min="4" max="4" width="22.6640625" style="1" customWidth="1"/>
    <col min="5" max="6" width="8.88671875" style="1"/>
    <col min="7" max="7" width="6" style="1" bestFit="1" customWidth="1"/>
    <col min="8" max="16384" width="8.88671875" style="1"/>
  </cols>
  <sheetData>
    <row r="1" spans="1:5" x14ac:dyDescent="0.3">
      <c r="C1" s="1" t="s">
        <v>0</v>
      </c>
    </row>
    <row r="2" spans="1:5" x14ac:dyDescent="0.3">
      <c r="A2" s="3" t="s">
        <v>1</v>
      </c>
      <c r="B2" s="4">
        <v>68</v>
      </c>
      <c r="C2" s="2" t="str">
        <f xml:space="preserve"> DEC2HEX(B2*1024)</f>
        <v>11000</v>
      </c>
    </row>
    <row r="3" spans="1:5" x14ac:dyDescent="0.3">
      <c r="A3" s="3" t="s">
        <v>7</v>
      </c>
      <c r="B3" s="4">
        <v>512</v>
      </c>
      <c r="C3" s="2" t="str">
        <f xml:space="preserve"> DEC2HEX(B3)</f>
        <v>200</v>
      </c>
    </row>
    <row r="4" spans="1:5" x14ac:dyDescent="0.3">
      <c r="A4" s="8" t="s">
        <v>2</v>
      </c>
      <c r="B4" s="4">
        <v>0</v>
      </c>
    </row>
    <row r="5" spans="1:5" x14ac:dyDescent="0.3">
      <c r="A5" s="3" t="s">
        <v>3</v>
      </c>
      <c r="B5" s="4">
        <v>12</v>
      </c>
      <c r="C5" s="2" t="str">
        <f xml:space="preserve"> DEC2HEX(B5*1024)</f>
        <v>3000</v>
      </c>
    </row>
    <row r="6" spans="1:5" x14ac:dyDescent="0.3">
      <c r="A6" s="3" t="s">
        <v>4</v>
      </c>
      <c r="B6" s="4">
        <v>4</v>
      </c>
    </row>
    <row r="7" spans="1:5" x14ac:dyDescent="0.3">
      <c r="C7" s="1" t="s">
        <v>17</v>
      </c>
      <c r="D7" s="1" t="s">
        <v>13</v>
      </c>
      <c r="E7" s="1" t="s">
        <v>0</v>
      </c>
    </row>
    <row r="8" spans="1:5" x14ac:dyDescent="0.3">
      <c r="A8" s="5" t="s">
        <v>11</v>
      </c>
      <c r="C8" s="2" t="s">
        <v>14</v>
      </c>
      <c r="D8" s="2">
        <f>B5</f>
        <v>12</v>
      </c>
      <c r="E8" s="2" t="str">
        <f xml:space="preserve"> DEC2HEX(D8*1024)</f>
        <v>3000</v>
      </c>
    </row>
    <row r="10" spans="1:5" x14ac:dyDescent="0.3">
      <c r="A10" s="9" t="s">
        <v>12</v>
      </c>
      <c r="C10" s="2" t="str">
        <f>C5</f>
        <v>3000</v>
      </c>
      <c r="D10" s="2">
        <f xml:space="preserve"> B2 - B6 - B5</f>
        <v>52</v>
      </c>
      <c r="E10" s="2" t="str">
        <f xml:space="preserve"> DEC2HEX(D10*1024)</f>
        <v>D000</v>
      </c>
    </row>
    <row r="12" spans="1:5" x14ac:dyDescent="0.3">
      <c r="A12" s="10" t="s">
        <v>16</v>
      </c>
      <c r="C12" s="2" t="str">
        <f xml:space="preserve"> DEC2HEX((B2 - B6 - B5)*1024 - 4)</f>
        <v>CFFC</v>
      </c>
      <c r="D12" s="10" t="s">
        <v>8</v>
      </c>
    </row>
    <row r="13" spans="1:5" x14ac:dyDescent="0.3">
      <c r="A13" s="7" t="s">
        <v>15</v>
      </c>
    </row>
    <row r="14" spans="1:5" x14ac:dyDescent="0.3">
      <c r="A14" s="6" t="s">
        <v>5</v>
      </c>
      <c r="C14" s="2" t="str">
        <f>DEC2HEX((B2 - B6)*1024)</f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2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Flash</vt:lpstr>
      <vt:lpstr>Flash IAP</vt:lpstr>
      <vt:lpstr>工作表1</vt:lpstr>
      <vt:lpstr>工作表2</vt:lpstr>
      <vt:lpstr>工作表3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Avery Chen(陳凱盈)(TNA)</dc:creator>
  <cp:lastModifiedBy>Avery Chen(陳凱盈)(TNA)</cp:lastModifiedBy>
  <dcterms:created xsi:type="dcterms:W3CDTF">2021-12-23T01:12:18Z</dcterms:created>
  <dcterms:modified xsi:type="dcterms:W3CDTF">2022-07-04T03:26:56Z</dcterms:modified>
</cp:coreProperties>
</file>