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31" i="1" l="1"/>
  <c r="G31" i="1"/>
  <c r="F30" i="1"/>
  <c r="G30" i="1"/>
  <c r="F29" i="1"/>
  <c r="G29" i="1"/>
  <c r="F28" i="1"/>
  <c r="G28" i="1" s="1"/>
  <c r="H31" i="1" s="1"/>
  <c r="G21" i="1" l="1"/>
  <c r="G25" i="1"/>
  <c r="G26" i="1"/>
  <c r="F21" i="1"/>
  <c r="F22" i="1"/>
  <c r="G22" i="1" s="1"/>
  <c r="F23" i="1"/>
  <c r="G23" i="1" s="1"/>
  <c r="F24" i="1"/>
  <c r="G24" i="1" s="1"/>
  <c r="F25" i="1"/>
  <c r="F26" i="1"/>
  <c r="F20" i="1"/>
  <c r="G20" i="1" s="1"/>
  <c r="H26" i="1" l="1"/>
  <c r="F18" i="1"/>
  <c r="G18" i="1" s="1"/>
  <c r="H18" i="1" s="1"/>
  <c r="F17" i="1"/>
  <c r="G17" i="1" s="1"/>
  <c r="F16" i="1"/>
  <c r="G16" i="1" s="1"/>
  <c r="G14" i="1"/>
  <c r="G13" i="1"/>
  <c r="F8" i="1" l="1"/>
  <c r="G8" i="1" s="1"/>
  <c r="H14" i="1"/>
  <c r="F11" i="1"/>
  <c r="G11" i="1" s="1"/>
  <c r="F10" i="1"/>
  <c r="G10" i="1" s="1"/>
  <c r="F9" i="1"/>
  <c r="G9" i="1" s="1"/>
  <c r="G5" i="1"/>
  <c r="G6" i="1"/>
  <c r="G4" i="1"/>
  <c r="H11" i="1" l="1"/>
  <c r="H6" i="1"/>
</calcChain>
</file>

<file path=xl/sharedStrings.xml><?xml version="1.0" encoding="utf-8"?>
<sst xmlns="http://schemas.openxmlformats.org/spreadsheetml/2006/main" count="40" uniqueCount="34">
  <si>
    <t>spur_gears</t>
  </si>
  <si>
    <t>Order</t>
  </si>
  <si>
    <t>RS POM 50 Teeth Spur Gear, 25mm Pitch Diam. , 12mm Hub Diam. , 5mm Bore Diam.</t>
  </si>
  <si>
    <t>delivery</t>
  </si>
  <si>
    <t>Order price</t>
  </si>
  <si>
    <t>RS POM 30 Teeth Spur Gear, 15mm Pitch Diam. , 10mm Hub Diam. , 5mm Bore Diam.</t>
  </si>
  <si>
    <t>solenoid_PED</t>
  </si>
  <si>
    <t>solenoid_MULTICOMP</t>
  </si>
  <si>
    <t>racks</t>
  </si>
  <si>
    <t>SW02519</t>
  </si>
  <si>
    <t xml:space="preserve">http://www.screwfix.com/p/stretcher-plates-38-x-28-x-25mm-zinc-plated-pack-of-10/12920 </t>
  </si>
  <si>
    <t>Stretcher Plates x10 pack</t>
  </si>
  <si>
    <t>Adjustable Bracket x10 pack</t>
  </si>
  <si>
    <t xml:space="preserve">http://www.ironmongerydirect.co.uk/products/cabinet_furniture_and_hardware/furniture_brackets_and_fixings/13362/adjustable_bracket_bright_zinc_plated_/745046 </t>
  </si>
  <si>
    <t xml:space="preserve">http://www.ironmongerydirect.co.uk/products/cabinet_furniture_and_hardware/furniture_brackets_and_fixings/556/corner_bracket_bright_zinc_plated/284323 </t>
  </si>
  <si>
    <t>Switch</t>
  </si>
  <si>
    <t>Regulator</t>
  </si>
  <si>
    <t>DARLINGTON ARRAY</t>
  </si>
  <si>
    <t>thermometer</t>
  </si>
  <si>
    <t>SC10426</t>
  </si>
  <si>
    <t>jumper</t>
  </si>
  <si>
    <t>crystal 11.0592M</t>
  </si>
  <si>
    <t>battery holders</t>
  </si>
  <si>
    <t>BT03710</t>
  </si>
  <si>
    <t>Latch</t>
    <phoneticPr fontId="2" type="noConversion"/>
  </si>
  <si>
    <t>MAX232</t>
    <phoneticPr fontId="2" type="noConversion"/>
  </si>
  <si>
    <t>Darlington drivers</t>
    <phoneticPr fontId="2" type="noConversion"/>
  </si>
  <si>
    <t>Solenoid</t>
    <phoneticPr fontId="2" type="noConversion"/>
  </si>
  <si>
    <t>Links to item</t>
    <phoneticPr fontId="2" type="noConversion"/>
  </si>
  <si>
    <t>Number</t>
    <phoneticPr fontId="2" type="noConversion"/>
  </si>
  <si>
    <t>Price_without_tax</t>
    <phoneticPr fontId="2" type="noConversion"/>
  </si>
  <si>
    <t>Price_with_tax</t>
    <phoneticPr fontId="2" type="noConversion"/>
  </si>
  <si>
    <t>Total price</t>
    <phoneticPr fontId="2" type="noConversion"/>
  </si>
  <si>
    <t>Date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</si>
</sst>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u/>
      <sz val="11"/>
      <color theme="10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ronmongerydirect.co.uk/products/cabinet_furniture_and_hardware/furniture_brackets_and_fixings/13362/adjustable_bracket_bright_zinc_plated_/745046" TargetMode="External"/><Relationship Id="rId13" Type="http://schemas.openxmlformats.org/officeDocument/2006/relationships/hyperlink" Target="http://onecall.farnell.com/jsp/search/productdetail.jsp?sku=SC10426" TargetMode="External"/><Relationship Id="rId18" Type="http://schemas.openxmlformats.org/officeDocument/2006/relationships/hyperlink" Target="http://onecall.farnell.com/jsp/search/productdetail.jsp?sku=1470445" TargetMode="External"/><Relationship Id="rId3" Type="http://schemas.openxmlformats.org/officeDocument/2006/relationships/hyperlink" Target="http://onecall.farnell.com/jsp/search/productdetail.jsp?sku=SW02519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screwfix.com/p/stretcher-plates-38-x-28-x-25mm-zinc-plated-pack-of-10/12920" TargetMode="External"/><Relationship Id="rId12" Type="http://schemas.openxmlformats.org/officeDocument/2006/relationships/hyperlink" Target="http://onecall.farnell.com/jsp/search/productdetail.jsp?sku=1094421" TargetMode="External"/><Relationship Id="rId17" Type="http://schemas.openxmlformats.org/officeDocument/2006/relationships/hyperlink" Target="http://onecall.farnell.com/jsp/search/productdetail.jsp?sku=380829" TargetMode="External"/><Relationship Id="rId2" Type="http://schemas.openxmlformats.org/officeDocument/2006/relationships/hyperlink" Target="http://uk.rs-online.com/web/p/products/5217067/" TargetMode="External"/><Relationship Id="rId16" Type="http://schemas.openxmlformats.org/officeDocument/2006/relationships/hyperlink" Target="http://onecall.farnell.com/jsp/search/productdetail.jsp?sku=BT03710" TargetMode="External"/><Relationship Id="rId20" Type="http://schemas.openxmlformats.org/officeDocument/2006/relationships/hyperlink" Target="http://onecall.farnell.com/jsp/search/productdetail.jsp?sku=SW02519" TargetMode="External"/><Relationship Id="rId1" Type="http://schemas.openxmlformats.org/officeDocument/2006/relationships/hyperlink" Target="http://uk.rs-online.com/web/p/products/5217146/" TargetMode="External"/><Relationship Id="rId6" Type="http://schemas.openxmlformats.org/officeDocument/2006/relationships/hyperlink" Target="http://onecall.farnell.com/jsp/search/productdetail.jsp?sku=3470271" TargetMode="External"/><Relationship Id="rId11" Type="http://schemas.openxmlformats.org/officeDocument/2006/relationships/hyperlink" Target="http://onecall.farnell.com/jsp/search/productdetail.jsp?sku=1290858" TargetMode="External"/><Relationship Id="rId5" Type="http://schemas.openxmlformats.org/officeDocument/2006/relationships/hyperlink" Target="http://onecall.farnell.com/jsp/search/productdetail.jsp?sku=3470283" TargetMode="External"/><Relationship Id="rId15" Type="http://schemas.openxmlformats.org/officeDocument/2006/relationships/hyperlink" Target="http://onecall.farnell.com/jsp/search/productdetail.jsp?sku=1842198" TargetMode="External"/><Relationship Id="rId10" Type="http://schemas.openxmlformats.org/officeDocument/2006/relationships/hyperlink" Target="http://onecall.farnell.com/jsp/search/productdetail.jsp?sku=176432" TargetMode="External"/><Relationship Id="rId19" Type="http://schemas.openxmlformats.org/officeDocument/2006/relationships/hyperlink" Target="http://onecall.farnell.com/jsp/search/productdetail.jsp?sku=1467829" TargetMode="External"/><Relationship Id="rId4" Type="http://schemas.openxmlformats.org/officeDocument/2006/relationships/hyperlink" Target="http://onecall.farnell.com/jsp/search/productdetail.jsp?sku=2008796" TargetMode="External"/><Relationship Id="rId9" Type="http://schemas.openxmlformats.org/officeDocument/2006/relationships/hyperlink" Target="http://www.ironmongerydirect.co.uk/products/cabinet_furniture_and_hardware/furniture_brackets_and_fixings/556/corner_bracket_bright_zinc_plated/284323" TargetMode="External"/><Relationship Id="rId14" Type="http://schemas.openxmlformats.org/officeDocument/2006/relationships/hyperlink" Target="http://onecall.farnell.com/jsp/search/productdetail.jsp?sku=23963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1"/>
  <sheetViews>
    <sheetView tabSelected="1" workbookViewId="0">
      <selection activeCell="E12" sqref="E12"/>
    </sheetView>
  </sheetViews>
  <sheetFormatPr defaultRowHeight="13.5" x14ac:dyDescent="0.15"/>
  <cols>
    <col min="2" max="2" width="11.625" bestFit="1" customWidth="1"/>
    <col min="3" max="3" width="18.125" customWidth="1"/>
    <col min="5" max="5" width="21.75" customWidth="1"/>
    <col min="6" max="6" width="19" customWidth="1"/>
  </cols>
  <sheetData>
    <row r="3" spans="1:10" x14ac:dyDescent="0.15">
      <c r="A3" t="s">
        <v>1</v>
      </c>
      <c r="B3" t="s">
        <v>33</v>
      </c>
      <c r="D3" t="s">
        <v>29</v>
      </c>
      <c r="E3" t="s">
        <v>30</v>
      </c>
      <c r="F3" t="s">
        <v>31</v>
      </c>
      <c r="G3" t="s">
        <v>32</v>
      </c>
      <c r="H3" t="s">
        <v>4</v>
      </c>
      <c r="J3" t="s">
        <v>28</v>
      </c>
    </row>
    <row r="4" spans="1:10" x14ac:dyDescent="0.15">
      <c r="A4">
        <v>1</v>
      </c>
      <c r="B4" s="2">
        <v>41827</v>
      </c>
      <c r="C4" t="s">
        <v>0</v>
      </c>
      <c r="D4">
        <v>2</v>
      </c>
      <c r="F4">
        <v>2.64</v>
      </c>
      <c r="G4">
        <f>D4*F4</f>
        <v>5.28</v>
      </c>
      <c r="J4" s="1" t="s">
        <v>2</v>
      </c>
    </row>
    <row r="5" spans="1:10" x14ac:dyDescent="0.15">
      <c r="C5" t="s">
        <v>0</v>
      </c>
      <c r="D5">
        <v>1</v>
      </c>
      <c r="F5">
        <v>1.76</v>
      </c>
      <c r="G5">
        <f>D5*F5</f>
        <v>1.76</v>
      </c>
      <c r="J5" s="1" t="s">
        <v>5</v>
      </c>
    </row>
    <row r="6" spans="1:10" x14ac:dyDescent="0.15">
      <c r="C6" t="s">
        <v>3</v>
      </c>
      <c r="D6">
        <v>1</v>
      </c>
      <c r="F6">
        <v>4.95</v>
      </c>
      <c r="G6">
        <f>D6*F6</f>
        <v>4.95</v>
      </c>
      <c r="H6">
        <f>G4+G5+G6</f>
        <v>11.99</v>
      </c>
    </row>
    <row r="8" spans="1:10" x14ac:dyDescent="0.15">
      <c r="A8">
        <v>2</v>
      </c>
      <c r="B8" s="2">
        <v>41827</v>
      </c>
      <c r="C8" t="s">
        <v>6</v>
      </c>
      <c r="D8">
        <v>1</v>
      </c>
      <c r="E8">
        <v>8.99</v>
      </c>
      <c r="F8">
        <f>F16</f>
        <v>5.64</v>
      </c>
      <c r="G8">
        <f>D8*F8</f>
        <v>5.64</v>
      </c>
      <c r="J8" s="1" t="s">
        <v>9</v>
      </c>
    </row>
    <row r="9" spans="1:10" x14ac:dyDescent="0.15">
      <c r="C9" t="s">
        <v>7</v>
      </c>
      <c r="D9">
        <v>1</v>
      </c>
      <c r="E9">
        <v>7.46</v>
      </c>
      <c r="F9">
        <f>E9*1.2</f>
        <v>8.952</v>
      </c>
      <c r="G9">
        <f t="shared" ref="G9:G14" si="0">D9*F9</f>
        <v>8.952</v>
      </c>
      <c r="J9" s="1">
        <v>2008796</v>
      </c>
    </row>
    <row r="10" spans="1:10" x14ac:dyDescent="0.15">
      <c r="C10" t="s">
        <v>8</v>
      </c>
      <c r="D10">
        <v>2</v>
      </c>
      <c r="E10">
        <v>3.84</v>
      </c>
      <c r="F10">
        <f>E10*1.2</f>
        <v>4.6079999999999997</v>
      </c>
      <c r="G10">
        <f t="shared" si="0"/>
        <v>9.2159999999999993</v>
      </c>
      <c r="J10" s="1">
        <v>3470283</v>
      </c>
    </row>
    <row r="11" spans="1:10" x14ac:dyDescent="0.15">
      <c r="C11" t="s">
        <v>8</v>
      </c>
      <c r="D11">
        <v>2</v>
      </c>
      <c r="E11">
        <v>2.2200000000000002</v>
      </c>
      <c r="F11">
        <f>E11*1.2</f>
        <v>2.6640000000000001</v>
      </c>
      <c r="G11">
        <f t="shared" si="0"/>
        <v>5.3280000000000003</v>
      </c>
      <c r="H11">
        <f>G8+G9+G10+G11</f>
        <v>29.135999999999999</v>
      </c>
      <c r="J11" s="1">
        <v>3470271</v>
      </c>
    </row>
    <row r="13" spans="1:10" x14ac:dyDescent="0.15">
      <c r="A13">
        <v>3</v>
      </c>
      <c r="B13" s="2">
        <v>41827</v>
      </c>
      <c r="C13" t="s">
        <v>11</v>
      </c>
      <c r="D13">
        <v>1</v>
      </c>
      <c r="F13">
        <v>1.25</v>
      </c>
      <c r="G13">
        <f t="shared" si="0"/>
        <v>1.25</v>
      </c>
      <c r="J13" s="1" t="s">
        <v>10</v>
      </c>
    </row>
    <row r="14" spans="1:10" x14ac:dyDescent="0.15">
      <c r="C14" t="s">
        <v>3</v>
      </c>
      <c r="D14">
        <v>1</v>
      </c>
      <c r="F14">
        <v>5</v>
      </c>
      <c r="G14">
        <f t="shared" si="0"/>
        <v>5</v>
      </c>
      <c r="H14">
        <f>G13+G14</f>
        <v>6.25</v>
      </c>
    </row>
    <row r="16" spans="1:10" x14ac:dyDescent="0.15">
      <c r="A16">
        <v>4</v>
      </c>
      <c r="B16" s="2">
        <v>41834</v>
      </c>
      <c r="C16" t="s">
        <v>12</v>
      </c>
      <c r="D16">
        <v>1</v>
      </c>
      <c r="E16">
        <v>4.7</v>
      </c>
      <c r="F16">
        <f>E16*1.2</f>
        <v>5.64</v>
      </c>
      <c r="G16">
        <f t="shared" ref="G16:G17" si="1">D16*F16</f>
        <v>5.64</v>
      </c>
      <c r="J16" s="1" t="s">
        <v>13</v>
      </c>
    </row>
    <row r="17" spans="1:10" x14ac:dyDescent="0.15">
      <c r="C17" t="s">
        <v>12</v>
      </c>
      <c r="D17">
        <v>1</v>
      </c>
      <c r="E17">
        <v>3.95</v>
      </c>
      <c r="F17">
        <f>E17*1.2</f>
        <v>4.74</v>
      </c>
      <c r="G17">
        <f t="shared" si="1"/>
        <v>4.74</v>
      </c>
      <c r="J17" s="1" t="s">
        <v>14</v>
      </c>
    </row>
    <row r="18" spans="1:10" x14ac:dyDescent="0.15">
      <c r="C18" t="s">
        <v>3</v>
      </c>
      <c r="D18">
        <v>1</v>
      </c>
      <c r="E18">
        <v>5.95</v>
      </c>
      <c r="F18">
        <f>E18*1.2</f>
        <v>7.14</v>
      </c>
      <c r="G18">
        <f>D18*F18</f>
        <v>7.14</v>
      </c>
      <c r="H18">
        <f>G16+G17+G18</f>
        <v>17.52</v>
      </c>
    </row>
    <row r="20" spans="1:10" x14ac:dyDescent="0.15">
      <c r="A20">
        <v>5</v>
      </c>
      <c r="B20" s="2">
        <v>41834</v>
      </c>
      <c r="C20" t="s">
        <v>15</v>
      </c>
      <c r="D20">
        <v>20</v>
      </c>
      <c r="E20">
        <v>0.27800000000000002</v>
      </c>
      <c r="F20">
        <f>E20*1.2</f>
        <v>0.33360000000000001</v>
      </c>
      <c r="G20">
        <f>D20*F20</f>
        <v>6.6720000000000006</v>
      </c>
      <c r="J20" s="1">
        <v>176432</v>
      </c>
    </row>
    <row r="21" spans="1:10" x14ac:dyDescent="0.15">
      <c r="C21" t="s">
        <v>16</v>
      </c>
      <c r="D21">
        <v>2</v>
      </c>
      <c r="E21">
        <v>4.43</v>
      </c>
      <c r="F21">
        <f t="shared" ref="F21:F26" si="2">E21*1.2</f>
        <v>5.3159999999999998</v>
      </c>
      <c r="G21">
        <f t="shared" ref="G21:G26" si="3">D21*F21</f>
        <v>10.632</v>
      </c>
      <c r="J21" s="1">
        <v>1290858</v>
      </c>
    </row>
    <row r="22" spans="1:10" x14ac:dyDescent="0.15">
      <c r="C22" t="s">
        <v>17</v>
      </c>
      <c r="D22">
        <v>2</v>
      </c>
      <c r="E22">
        <v>0.52</v>
      </c>
      <c r="F22">
        <f t="shared" si="2"/>
        <v>0.624</v>
      </c>
      <c r="G22">
        <f t="shared" si="3"/>
        <v>1.248</v>
      </c>
      <c r="J22" s="1">
        <v>1094421</v>
      </c>
    </row>
    <row r="23" spans="1:10" x14ac:dyDescent="0.15">
      <c r="C23" t="s">
        <v>18</v>
      </c>
      <c r="D23">
        <v>3</v>
      </c>
      <c r="E23">
        <v>3.5</v>
      </c>
      <c r="F23">
        <f t="shared" si="2"/>
        <v>4.2</v>
      </c>
      <c r="G23">
        <f t="shared" si="3"/>
        <v>12.600000000000001</v>
      </c>
      <c r="J23" s="1" t="s">
        <v>19</v>
      </c>
    </row>
    <row r="24" spans="1:10" x14ac:dyDescent="0.15">
      <c r="C24" t="s">
        <v>20</v>
      </c>
      <c r="D24">
        <v>20</v>
      </c>
      <c r="E24">
        <v>5.5E-2</v>
      </c>
      <c r="F24">
        <f t="shared" si="2"/>
        <v>6.6000000000000003E-2</v>
      </c>
      <c r="G24">
        <f t="shared" si="3"/>
        <v>1.32</v>
      </c>
      <c r="J24" s="1">
        <v>2396301</v>
      </c>
    </row>
    <row r="25" spans="1:10" x14ac:dyDescent="0.15">
      <c r="C25" t="s">
        <v>21</v>
      </c>
      <c r="D25">
        <v>4</v>
      </c>
      <c r="E25">
        <v>0.33</v>
      </c>
      <c r="F25">
        <f t="shared" si="2"/>
        <v>0.39600000000000002</v>
      </c>
      <c r="G25">
        <f t="shared" si="3"/>
        <v>1.5840000000000001</v>
      </c>
      <c r="J25" s="1">
        <v>1842198</v>
      </c>
    </row>
    <row r="26" spans="1:10" x14ac:dyDescent="0.15">
      <c r="C26" t="s">
        <v>22</v>
      </c>
      <c r="D26">
        <v>4</v>
      </c>
      <c r="E26">
        <v>0.69</v>
      </c>
      <c r="F26">
        <f t="shared" si="2"/>
        <v>0.82799999999999996</v>
      </c>
      <c r="G26">
        <f t="shared" si="3"/>
        <v>3.3119999999999998</v>
      </c>
      <c r="H26">
        <f>G20+G21+G22+G23+G24+G25+G26</f>
        <v>37.368000000000002</v>
      </c>
      <c r="J26" s="1" t="s">
        <v>23</v>
      </c>
    </row>
    <row r="28" spans="1:10" x14ac:dyDescent="0.15">
      <c r="A28">
        <v>6</v>
      </c>
      <c r="B28" s="2">
        <v>41893</v>
      </c>
      <c r="C28" t="s">
        <v>24</v>
      </c>
      <c r="D28">
        <v>10</v>
      </c>
      <c r="E28">
        <v>0.39</v>
      </c>
      <c r="F28">
        <f>E28*1.2</f>
        <v>0.46799999999999997</v>
      </c>
      <c r="G28">
        <f>D28*F28</f>
        <v>4.68</v>
      </c>
      <c r="J28" s="1">
        <v>380829</v>
      </c>
    </row>
    <row r="29" spans="1:10" x14ac:dyDescent="0.15">
      <c r="C29" t="s">
        <v>25</v>
      </c>
      <c r="D29">
        <v>5</v>
      </c>
      <c r="E29">
        <v>0.84</v>
      </c>
      <c r="F29">
        <f>E29*1.2</f>
        <v>1.008</v>
      </c>
      <c r="G29">
        <f>D29*F29</f>
        <v>5.04</v>
      </c>
      <c r="J29" s="1">
        <v>1470445</v>
      </c>
    </row>
    <row r="30" spans="1:10" x14ac:dyDescent="0.15">
      <c r="C30" t="s">
        <v>26</v>
      </c>
      <c r="D30">
        <v>10</v>
      </c>
      <c r="E30">
        <v>2.1</v>
      </c>
      <c r="F30">
        <f>E30*1.2</f>
        <v>2.52</v>
      </c>
      <c r="G30">
        <f>D30*F30</f>
        <v>25.2</v>
      </c>
      <c r="J30" s="1">
        <v>1467829</v>
      </c>
    </row>
    <row r="31" spans="1:10" x14ac:dyDescent="0.15">
      <c r="C31" t="s">
        <v>27</v>
      </c>
      <c r="D31">
        <v>2</v>
      </c>
      <c r="E31">
        <v>8.99</v>
      </c>
      <c r="F31">
        <f>E31*1.2</f>
        <v>10.788</v>
      </c>
      <c r="G31">
        <f>D31*F31</f>
        <v>21.576000000000001</v>
      </c>
      <c r="H31">
        <f>G28+G30+G29+G31</f>
        <v>56.496000000000002</v>
      </c>
      <c r="J31" s="1" t="s">
        <v>9</v>
      </c>
    </row>
  </sheetData>
  <phoneticPr fontId="2" type="noConversion"/>
  <hyperlinks>
    <hyperlink ref="J4" r:id="rId1" display="http://uk.rs-online.com/web/p/products/5217146/"/>
    <hyperlink ref="J5" r:id="rId2" display="http://uk.rs-online.com/web/p/products/5217067/"/>
    <hyperlink ref="J8" r:id="rId3" display="http://onecall.farnell.com/jsp/search/productdetail.jsp?sku=SW02519"/>
    <hyperlink ref="J9" r:id="rId4" display="http://onecall.farnell.com/jsp/search/productdetail.jsp?sku=2008796"/>
    <hyperlink ref="J10" r:id="rId5" display="http://onecall.farnell.com/jsp/search/productdetail.jsp?sku=3470283"/>
    <hyperlink ref="J11" r:id="rId6" display="http://onecall.farnell.com/jsp/search/productdetail.jsp?sku=3470271"/>
    <hyperlink ref="J13" r:id="rId7"/>
    <hyperlink ref="J16" r:id="rId8"/>
    <hyperlink ref="J17" r:id="rId9"/>
    <hyperlink ref="J20" r:id="rId10" display="http://onecall.farnell.com/jsp/search/productdetail.jsp?sku=176432"/>
    <hyperlink ref="J21" r:id="rId11" display="http://onecall.farnell.com/jsp/search/productdetail.jsp?sku=1290858"/>
    <hyperlink ref="J22" r:id="rId12" display="http://onecall.farnell.com/jsp/search/productdetail.jsp?sku=1094421"/>
    <hyperlink ref="J23" r:id="rId13" display="http://onecall.farnell.com/jsp/search/productdetail.jsp?sku=SC10426"/>
    <hyperlink ref="J24" r:id="rId14" display="http://onecall.farnell.com/jsp/search/productdetail.jsp?sku=2396301"/>
    <hyperlink ref="J25" r:id="rId15" display="http://onecall.farnell.com/jsp/search/productdetail.jsp?sku=1842198"/>
    <hyperlink ref="J26" r:id="rId16" display="http://onecall.farnell.com/jsp/search/productdetail.jsp?sku=BT03710"/>
    <hyperlink ref="J28" r:id="rId17" display="http://onecall.farnell.com/jsp/search/productdetail.jsp?sku=380829"/>
    <hyperlink ref="J29" r:id="rId18" display="http://onecall.farnell.com/jsp/search/productdetail.jsp?sku=1470445"/>
    <hyperlink ref="J30" r:id="rId19" display="http://onecall.farnell.com/jsp/search/productdetail.jsp?sku=1467829"/>
    <hyperlink ref="J31" r:id="rId20" display="http://onecall.farnell.com/jsp/search/productdetail.jsp?sku=SW02519"/>
  </hyperlinks>
  <pageMargins left="0.7" right="0.7" top="0.75" bottom="0.75" header="0.3" footer="0.3"/>
  <pageSetup paperSize="9" orientation="portrait" horizontalDpi="4294967293" r:id="rId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2014-09-23T16:24:35Z</dcterms:modified>
</cp:coreProperties>
</file>