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defaultThemeVersion="166925"/>
  <mc:AlternateContent xmlns:mc="http://schemas.openxmlformats.org/markup-compatibility/2006">
    <mc:Choice Requires="x15">
      <x15ac:absPath xmlns:x15ac="http://schemas.microsoft.com/office/spreadsheetml/2010/11/ac" url="C:\Temp\ic\STARTUPS_EXTRACAO_INFORMACAO\"/>
    </mc:Choice>
  </mc:AlternateContent>
  <xr:revisionPtr revIDLastSave="0" documentId="8_{7DB896BF-D4FC-4E50-8CFA-16185DE93B23}" xr6:coauthVersionLast="31" xr6:coauthVersionMax="31" xr10:uidLastSave="{00000000-0000-0000-0000-000000000000}"/>
  <bookViews>
    <workbookView xWindow="0" yWindow="0" windowWidth="24045" windowHeight="9660" firstSheet="1" activeTab="1" xr2:uid="{00000000-000D-0000-FFFF-FFFF00000000}"/>
  </bookViews>
  <sheets>
    <sheet name="Radar de IC" sheetId="3" state="hidden" r:id="rId1"/>
    <sheet name="Coleta" sheetId="1" r:id="rId2"/>
    <sheet name="Qualitativo - Forms" sheetId="8" state="hidden" r:id="rId3"/>
  </sheets>
  <definedNames>
    <definedName name="_xlnm._FilterDatabase" localSheetId="1" hidden="1">Coleta!$B$2:$G$512</definedName>
    <definedName name="_xlnm._FilterDatabase" localSheetId="2" hidden="1">'Qualitativo - Forms'!$A$8:$I$8</definedName>
    <definedName name="Clientes">Coleta!#REF!</definedName>
    <definedName name="Concorrência">Coleta!#REF!</definedName>
    <definedName name="Macro">Coleta!#REF!</definedName>
    <definedName name="Startups">Coleta!#REF!</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6" i="8" l="1"/>
  <c r="K3" i="8"/>
  <c r="K4" i="8"/>
  <c r="K5" i="8"/>
  <c r="K2" i="8"/>
  <c r="L3" i="8" s="1"/>
  <c r="L5" i="8" l="1"/>
  <c r="L4" i="8"/>
  <c r="L6" i="8"/>
</calcChain>
</file>

<file path=xl/sharedStrings.xml><?xml version="1.0" encoding="utf-8"?>
<sst xmlns="http://schemas.openxmlformats.org/spreadsheetml/2006/main" count="1641" uniqueCount="1059">
  <si>
    <t>ID Área</t>
  </si>
  <si>
    <t>Monitoria</t>
  </si>
  <si>
    <t>ID KIT</t>
  </si>
  <si>
    <t>KITs</t>
  </si>
  <si>
    <t>ID KIQ</t>
  </si>
  <si>
    <t>KIQs</t>
  </si>
  <si>
    <t>MVP</t>
  </si>
  <si>
    <t>FONTES</t>
  </si>
  <si>
    <t>Macro Tendências</t>
  </si>
  <si>
    <t>1.1</t>
  </si>
  <si>
    <t>Modelos Disruptivos de Negócios</t>
  </si>
  <si>
    <t>1.1.1</t>
  </si>
  <si>
    <t>Quais são os fatores externos (p.ex., observados na sociedade) dos quais emergem novos modelos de negócios, tanto para criação de novos modelos, quanto para descontinuidade de produtos e serviços?</t>
  </si>
  <si>
    <t>1.1.2</t>
  </si>
  <si>
    <t>Quais são os modelos de negócios disruptivos no setor financeiro?</t>
  </si>
  <si>
    <t>1.1.3</t>
  </si>
  <si>
    <t>Como está sendo tratada a adesão aos modelos por parte dos consumidores?</t>
  </si>
  <si>
    <t>1.1.4</t>
  </si>
  <si>
    <t>Qual a proposta de valor que diferencia dos modelos tradicionais?</t>
  </si>
  <si>
    <t>1.1.5</t>
  </si>
  <si>
    <t>Que atividades-chave os diferenciam dos modelos tradicionais?</t>
  </si>
  <si>
    <t>1.1.6</t>
  </si>
  <si>
    <t>Que benefícios podem ser identificados, do ponto de vista do funcionamento do negócio?</t>
  </si>
  <si>
    <t>1.1.7</t>
  </si>
  <si>
    <t>Os benefícios são novidades (novas necessidades, uma vez que não havia oferta anterior)?</t>
  </si>
  <si>
    <t>1.1.8</t>
  </si>
  <si>
    <t>Há melhoria de desempenho (criação de valor por melhora de performance do produto ou serviço)?</t>
  </si>
  <si>
    <t>1.1.9</t>
  </si>
  <si>
    <t>Há redução de riscos para a empresa em relação aos modelos tradicionais?</t>
  </si>
  <si>
    <t>1.1.10</t>
  </si>
  <si>
    <t>Há redução de custos em relação aos modelos tradicionais?</t>
  </si>
  <si>
    <t>1.1.11</t>
  </si>
  <si>
    <t>Há diferenciação em preço em relação aos modelos tradicionais?</t>
  </si>
  <si>
    <t>1.1.12</t>
  </si>
  <si>
    <t>Como é a estrutura de receita nestes modelos?</t>
  </si>
  <si>
    <t>1.1.13</t>
  </si>
  <si>
    <t>Como se dá a arquitetura organizacional destas empresas?</t>
  </si>
  <si>
    <t>1.1.14</t>
  </si>
  <si>
    <t>Quais etapas da cadeia produtiva são diferentes nestes modelos?</t>
  </si>
  <si>
    <t>1.1.15</t>
  </si>
  <si>
    <t>Quais são seus elementos estratégicos (clientes, mercado, produtos, tecnologias, recursos)?</t>
  </si>
  <si>
    <t>1.1.16</t>
  </si>
  <si>
    <t>Os segmentos de cliente são centrados em modelos de mercado de massa (clientes com necessidades e problemas similares?)</t>
  </si>
  <si>
    <t>1.1.17</t>
  </si>
  <si>
    <t>Os segmentos de cliente são centrados em modelos de nicho de mercado?</t>
  </si>
  <si>
    <t>1.1.18</t>
  </si>
  <si>
    <t>Existem parcerias-chave para estes modelos?</t>
  </si>
  <si>
    <t>1.1.19</t>
  </si>
  <si>
    <t>Quais são as empresas parceiras?</t>
  </si>
  <si>
    <t>1.1.20</t>
  </si>
  <si>
    <t>Há, noutros setores, modelos de negócios disruptivos para benchmark?</t>
  </si>
  <si>
    <t>1.2</t>
  </si>
  <si>
    <t>Open Bank e Seamless Banking</t>
  </si>
  <si>
    <t>1.2.1</t>
  </si>
  <si>
    <t>Quais são as iniciativas globais?</t>
  </si>
  <si>
    <t>MVP2</t>
  </si>
  <si>
    <t>1.2.2</t>
  </si>
  <si>
    <t>Existem iniciativas anunciadas no Brasil?</t>
  </si>
  <si>
    <t>1.2.3</t>
  </si>
  <si>
    <t>Instituições brasileiras já trabalham com APIs abertas?</t>
  </si>
  <si>
    <t>1.2.4</t>
  </si>
  <si>
    <t>Existem projetos regulatórios que impactem os modelos no Brasil?</t>
  </si>
  <si>
    <t>1.2.5</t>
  </si>
  <si>
    <t>Que negócios já existem no Brasil (bancos, startups, apps) que se beneficiariam da iniciativa?</t>
  </si>
  <si>
    <t>1.2.6</t>
  </si>
  <si>
    <t>Como tais negócios buscam engajamento do usuário?</t>
  </si>
  <si>
    <t>1.2.7</t>
  </si>
  <si>
    <t>Que benefícios são anunciados para isto?</t>
  </si>
  <si>
    <t>1.3</t>
  </si>
  <si>
    <t>Desintermediação Bancária</t>
  </si>
  <si>
    <t>1.3.1</t>
  </si>
  <si>
    <t>Quais são os principais movimentos percebidos no setor?</t>
  </si>
  <si>
    <t>1.3.2</t>
  </si>
  <si>
    <t>Como as criptomoedas impactam estes movimentos?</t>
  </si>
  <si>
    <t>1.3.3</t>
  </si>
  <si>
    <t>Que iniciativas de P2P Lending já são conhecidas?</t>
  </si>
  <si>
    <t>1.3.4</t>
  </si>
  <si>
    <t>Como funcionam modelos de sucesso em crowdfunding?</t>
  </si>
  <si>
    <t>1.3.5</t>
  </si>
  <si>
    <t>Em média, qual o custo de aquisição de produtos e serviços financeiros no Brasil por segmento de cliente?</t>
  </si>
  <si>
    <t>1.3.6</t>
  </si>
  <si>
    <t>Quais são os principais benefícios anunciados pelo movimento de desintermediação?</t>
  </si>
  <si>
    <t>1.3.7</t>
  </si>
  <si>
    <t>Tais benefícios são efetivamente valorizados pelos consumidores destes produtos e serviços?</t>
  </si>
  <si>
    <t>1.3.8</t>
  </si>
  <si>
    <t>Quais são os principais impactos na jornada do consumidor de tais produtos e serviços?</t>
  </si>
  <si>
    <t>1.3.9</t>
  </si>
  <si>
    <t>É possível identificar iniciativas contrárias, com maior intermediação?</t>
  </si>
  <si>
    <t>1.3.10</t>
  </si>
  <si>
    <t>Que riscos para o consumidor podem ser mapeados para o evento de aumento da desintermediação?</t>
  </si>
  <si>
    <t>1.3.11</t>
  </si>
  <si>
    <t>Da perspectiva do consumidor, que valores são "não desintermediáveis"?</t>
  </si>
  <si>
    <t>1.4</t>
  </si>
  <si>
    <t xml:space="preserve">Economia Compartilhada </t>
  </si>
  <si>
    <t>1.4.1</t>
  </si>
  <si>
    <t>Quais são as iniciativas da economia colaborativa observáveis no mundo?</t>
  </si>
  <si>
    <t>1.4.2</t>
  </si>
  <si>
    <t>E no Brasil?</t>
  </si>
  <si>
    <t>1.4.3</t>
  </si>
  <si>
    <t>Quais são os benefícios sociais almejados por estas iniciativas?</t>
  </si>
  <si>
    <t>1.4.4</t>
  </si>
  <si>
    <t>Que novas maneiras de se organizar de forma coletiva no âmbito econômico?</t>
  </si>
  <si>
    <t>1.4.5</t>
  </si>
  <si>
    <t>Há novos movimentos organizados de cooperativismo observáveis no Brasil?</t>
  </si>
  <si>
    <t>1.4.6</t>
  </si>
  <si>
    <t>Que iniciativas de intercooperação são identificadas em âmbito nacional?</t>
  </si>
  <si>
    <t>1.4.7</t>
  </si>
  <si>
    <t>Quais são os desafios para implementação de intercooperação entre cooperativas?</t>
  </si>
  <si>
    <t>1.4.8</t>
  </si>
  <si>
    <t>Que mudanças demográficas no Brasil contribuem para estes movimentos?</t>
  </si>
  <si>
    <t>1.4.9</t>
  </si>
  <si>
    <t>Que aspectos regulatórios podem impactar os modelos de cooperativismo e associativismo no Brasil?</t>
  </si>
  <si>
    <t>1.4.10</t>
  </si>
  <si>
    <t>Que plataformas de negócios foram lançadas neste conceito?</t>
  </si>
  <si>
    <t>1.4.11</t>
  </si>
  <si>
    <t>Como o avanço das tecnologias contribui para evolução de iniciativas desta natureza?</t>
  </si>
  <si>
    <t>Clientes</t>
  </si>
  <si>
    <t>2.1</t>
  </si>
  <si>
    <t>Comportamento do Consumidor</t>
  </si>
  <si>
    <t>2.1.1</t>
  </si>
  <si>
    <t>Qual o nível de bancarização da população brasileira?</t>
  </si>
  <si>
    <t>2.1.2</t>
  </si>
  <si>
    <t>Quais são as iniciativas identificáveis de inclusão financeira no Brasil?</t>
  </si>
  <si>
    <t>2.1.3</t>
  </si>
  <si>
    <t>Quais são os produtos financeiros mais consumidos pelo brasileiro?</t>
  </si>
  <si>
    <t>2.1.4</t>
  </si>
  <si>
    <t>Quais são os movimentos observáveis em termos de evolução ou declínio deste consumo?</t>
  </si>
  <si>
    <t>2.1.5</t>
  </si>
  <si>
    <t>É possível identificar tendências? Quais?</t>
  </si>
  <si>
    <t>2.1.6</t>
  </si>
  <si>
    <t>Como o desempenho macroeconômico do país contribui para tais tendências?</t>
  </si>
  <si>
    <t>2.1.7</t>
  </si>
  <si>
    <t xml:space="preserve">Quais são os elementos direcionadores para tomada de decisão na aquisição de produtos e serviços financeiros? </t>
  </si>
  <si>
    <t>2.1.8</t>
  </si>
  <si>
    <t>São identificavéis aspectos cognitivos (aprendizagem, tentativa e erro?)</t>
  </si>
  <si>
    <t>2.1.9</t>
  </si>
  <si>
    <t>São identificavéis aspectos emocionais (motivação)?</t>
  </si>
  <si>
    <t>2.1.10</t>
  </si>
  <si>
    <t>São identificavéis aspectos do meio social (grupos de referência, família)?</t>
  </si>
  <si>
    <t>2.1.11</t>
  </si>
  <si>
    <t>São identificavéis aspectos utilitários (maximização de utilidade, restrições orçamentárias, renda, nível de risco)?</t>
  </si>
  <si>
    <t>2.2</t>
  </si>
  <si>
    <t>Experiência do usuário</t>
  </si>
  <si>
    <t>2.2.1</t>
  </si>
  <si>
    <t>Quais as vantagens oferecidas ao usuário na utilização de bancos virtuais?</t>
  </si>
  <si>
    <t>2.2.2</t>
  </si>
  <si>
    <t xml:space="preserve">Que necessidades da sociedade / usuário tais modelos de negócios buscam atender? </t>
  </si>
  <si>
    <t>2.2.3</t>
  </si>
  <si>
    <t>Qual o volume de transações bancárias via internet banking no país?</t>
  </si>
  <si>
    <t>2.2.4</t>
  </si>
  <si>
    <t>Qual o volume de transações bancárias via mobile banking no país?</t>
  </si>
  <si>
    <t>2.2.5</t>
  </si>
  <si>
    <t>Que iniciativas de agências bancárias físicas diferenciadas são identificadas no mundo?</t>
  </si>
  <si>
    <t>2.2.6</t>
  </si>
  <si>
    <t>2.2.7</t>
  </si>
  <si>
    <t>Quais são os atributos diferenciadores (funcionamento, horário, atendimento, design, facilidades)?</t>
  </si>
  <si>
    <t>2.3</t>
  </si>
  <si>
    <t>Sucesso do Associado</t>
  </si>
  <si>
    <t>2.3.1</t>
  </si>
  <si>
    <t>Qual a cesta de produtos oferecida pelo Sicredi a seus associados?</t>
  </si>
  <si>
    <t>2.3.2</t>
  </si>
  <si>
    <t>Quais os produtos mais consumidos?</t>
  </si>
  <si>
    <t>2.3.3</t>
  </si>
  <si>
    <t>Qual o nível de satisfação de cada produto?</t>
  </si>
  <si>
    <t>2.3.4</t>
  </si>
  <si>
    <t>Quais são os principais atributos considerados pelo associado para o resultado de satisfação?</t>
  </si>
  <si>
    <t>2.3.5</t>
  </si>
  <si>
    <t>O Sicredi é a principal instituição financeira de seus associados?</t>
  </si>
  <si>
    <t>2.3.6</t>
  </si>
  <si>
    <t>Que outras instituições financeiras o associado utiliza para suas operações?</t>
  </si>
  <si>
    <t>2.3.7</t>
  </si>
  <si>
    <t>Quais motivos levaram o associado à eleição destas outras instituições?</t>
  </si>
  <si>
    <t>2.4</t>
  </si>
  <si>
    <t>Expansão</t>
  </si>
  <si>
    <t>2.4.1</t>
  </si>
  <si>
    <t>Quem são os atores envolvidos nas operações do Sicredi?</t>
  </si>
  <si>
    <t>MVP1</t>
  </si>
  <si>
    <t>2.4.2</t>
  </si>
  <si>
    <t>Onde estão localizados?</t>
  </si>
  <si>
    <t>2.4.3</t>
  </si>
  <si>
    <t>Em quais regiões do Brasil  mais se desenvolveram negócios relacionados aos mercados do Sicredi?</t>
  </si>
  <si>
    <t>2.4.4</t>
  </si>
  <si>
    <t>Quais são as regiões com taxas elevadas de crescimento (PIB Brasil x Regiões)?</t>
  </si>
  <si>
    <t>2.4.5</t>
  </si>
  <si>
    <t>Que regiões do país possuem maior potencial de crescimento?</t>
  </si>
  <si>
    <t>2.4.6</t>
  </si>
  <si>
    <t>Quais são os principais dados macroeconômicos de cada região do Brasil?</t>
  </si>
  <si>
    <t>2.4.7</t>
  </si>
  <si>
    <t>Em quais regiões da América Latina mais se desenvolveram negócios relacionados aos mercados do Sicredi?</t>
  </si>
  <si>
    <t>2.4.8</t>
  </si>
  <si>
    <t>Quais são os países da América Latina com taxas elevadas de crescimento (PIB e IDH)?</t>
  </si>
  <si>
    <t>2.4.9</t>
  </si>
  <si>
    <t>Quais são os países da América Latina que possuem maior potencial de crescimento?</t>
  </si>
  <si>
    <t>2.4.10</t>
  </si>
  <si>
    <t>Quais são os principais dados macroeconômicos de cada país da América Latina?</t>
  </si>
  <si>
    <t>2.4.11</t>
  </si>
  <si>
    <t>Que iniciativas de internacionalização podem ser observadas no setor?</t>
  </si>
  <si>
    <t>2.4.12</t>
  </si>
  <si>
    <t>Quais são as vantagens de operação internacional para as empresas?</t>
  </si>
  <si>
    <t>2.4.13</t>
  </si>
  <si>
    <t>Quais são os obstáculos que podem ser vislumbrados?</t>
  </si>
  <si>
    <t>2.4.14</t>
  </si>
  <si>
    <t>Para o Sicredi, quais são os passos a serem adotados para evolução neste sentido?</t>
  </si>
  <si>
    <t>Concorrência</t>
  </si>
  <si>
    <t>3.1</t>
  </si>
  <si>
    <t xml:space="preserve">Identificação e Posicionamento </t>
  </si>
  <si>
    <t>3.1.1</t>
  </si>
  <si>
    <t>Quem são os concorrentes diretos do Sicredi?</t>
  </si>
  <si>
    <t>3.1.2</t>
  </si>
  <si>
    <t>Quem são os concorrentes indiretos do Sicredi?</t>
  </si>
  <si>
    <t>3.1.3</t>
  </si>
  <si>
    <t>Quais são os modelos de negócios dos concorrentes?</t>
  </si>
  <si>
    <t>3.1.4</t>
  </si>
  <si>
    <t>Quais são as propostas de valor dos concorrentes?</t>
  </si>
  <si>
    <t>3.1.5</t>
  </si>
  <si>
    <t>Quais destes são bancos totalmente digitais?</t>
  </si>
  <si>
    <t>3.1.6</t>
  </si>
  <si>
    <t>Podem ser observadas estratégias de ação a partir das propostas de valor?</t>
  </si>
  <si>
    <t>3.1.7</t>
  </si>
  <si>
    <t>Há novos entrantes na perspectiva concorrencial?</t>
  </si>
  <si>
    <t>3.1.8</t>
  </si>
  <si>
    <t>Qual a presença geográfica dos concorrentes?</t>
  </si>
  <si>
    <t>3.1.9</t>
  </si>
  <si>
    <t>Quais os indicadores econômico/contábeis da concorrência?</t>
  </si>
  <si>
    <t>3.1.10</t>
  </si>
  <si>
    <t>Há variação nestes indicadores que sinalizem mais ou menos êxito nas iniciativas de digitalização e outras estratégias?</t>
  </si>
  <si>
    <t>3.1.11</t>
  </si>
  <si>
    <t>Há outros sinalizadores de sucesso ou fracasso das iniciativas de digitalização?</t>
  </si>
  <si>
    <t>3.1.12</t>
  </si>
  <si>
    <t>Que produtos e serviços a concorrência oferece?</t>
  </si>
  <si>
    <t>3.1.13</t>
  </si>
  <si>
    <t>Que canais de venda utilizam? São omnichannel?</t>
  </si>
  <si>
    <t>3.1.14</t>
  </si>
  <si>
    <t>Que ações de marketing/relacionamento têm sido utilizadas para estratégias de aquisição de clientes?</t>
  </si>
  <si>
    <t>3.1.15</t>
  </si>
  <si>
    <t>Que ações de marketing/relacionamento têm sido utilizadas para estratégias de retenção e fidelização de clientes?</t>
  </si>
  <si>
    <t>3.2</t>
  </si>
  <si>
    <t>Portfólio e Formação de Preço </t>
  </si>
  <si>
    <t>3.2.1</t>
  </si>
  <si>
    <t>Quais os produtos e serviços pelos concorrentes do Sicredi ofertados para cada segmento por região?</t>
  </si>
  <si>
    <t>3.2.2</t>
  </si>
  <si>
    <t>Qual o preço dos produtos e serviços ofertados pela concorrência do Sicredi,  para cada segmento por região?</t>
  </si>
  <si>
    <t>3.2.3</t>
  </si>
  <si>
    <t>A cesta de produtos é maior ou menor que a do Sicredi? Qual a diferença?</t>
  </si>
  <si>
    <t>3.2.4</t>
  </si>
  <si>
    <t>Esta variação é decorrente de posicionamento e estratégia ou outros motivos? Quais?</t>
  </si>
  <si>
    <t>3.3</t>
  </si>
  <si>
    <t xml:space="preserve">Inovação na Oferta de Produtos </t>
  </si>
  <si>
    <t>3.3.1</t>
  </si>
  <si>
    <t>Quais novos produtos e serviços foram lançados pelos concorrentes?</t>
  </si>
  <si>
    <t>3.3.2</t>
  </si>
  <si>
    <t>Para que segmentos / regiões estão sendo ofertados?</t>
  </si>
  <si>
    <t>3.3.3</t>
  </si>
  <si>
    <t>Quais novos mercados estão sendo atendidos?</t>
  </si>
  <si>
    <t>3.3.4</t>
  </si>
  <si>
    <t>Estes produtos / serviços foram elaborados em parceria com outras empresas? Quais?</t>
  </si>
  <si>
    <t>3.3.5</t>
  </si>
  <si>
    <t>Há uso de tecnologias para a nova oferta? Quais?</t>
  </si>
  <si>
    <t>Startups</t>
  </si>
  <si>
    <t>4.1</t>
  </si>
  <si>
    <t>Corporate Venturing</t>
  </si>
  <si>
    <t>4.1.1</t>
  </si>
  <si>
    <t>O que as organizações estão gerando de valor para atrair startups já existentes?</t>
  </si>
  <si>
    <t>4.1.2</t>
  </si>
  <si>
    <t>O que as organizações estão gerando de valor para atrair seeds (projetos de startups)?</t>
  </si>
  <si>
    <t>4.1.3</t>
  </si>
  <si>
    <t>Quais são as aceleradoras de startups presentes no Brasil?</t>
  </si>
  <si>
    <t>4.1.4</t>
  </si>
  <si>
    <t>Quais são incubadoras presentes no Brasil?</t>
  </si>
  <si>
    <t>4.1.5</t>
  </si>
  <si>
    <t>Quais são as iniciativas de corporate venturing promovidas pelos bancos brasileiros?</t>
  </si>
  <si>
    <t>4.1.6</t>
  </si>
  <si>
    <t>E globais?</t>
  </si>
  <si>
    <t>4.1.7</t>
  </si>
  <si>
    <t>Existem iniciativas de corpoare venturing em cooperativas?</t>
  </si>
  <si>
    <t>4.2</t>
  </si>
  <si>
    <t>Fintechs</t>
  </si>
  <si>
    <t>4.2.1</t>
  </si>
  <si>
    <t>Quais são as novas startups deste setor?</t>
  </si>
  <si>
    <t>4.2.2</t>
  </si>
  <si>
    <t>Quais são os produtos ou serviços oferecidos?</t>
  </si>
  <si>
    <t>4.2.3</t>
  </si>
  <si>
    <t>Há grandes empresas por trás destas iniciativas?</t>
  </si>
  <si>
    <t>4.2.4</t>
  </si>
  <si>
    <t>Estes negócios oferecem risco ao Sicredi?</t>
  </si>
  <si>
    <t>4.2.5</t>
  </si>
  <si>
    <t xml:space="preserve">Como as grandes empresas estão se integrando às pequenas? </t>
  </si>
  <si>
    <t>4.2.6</t>
  </si>
  <si>
    <t>Novos canais de vendas são alcançados?</t>
  </si>
  <si>
    <t>4.2.7</t>
  </si>
  <si>
    <t>Novas interações com clientes são promovidas?</t>
  </si>
  <si>
    <t>4.2.8</t>
  </si>
  <si>
    <t>Em que ponto da jornada de consumo?</t>
  </si>
  <si>
    <t>4.2.9</t>
  </si>
  <si>
    <t>Foram implementados novos produtos ou serviços?</t>
  </si>
  <si>
    <t>4.2.10</t>
  </si>
  <si>
    <t>Foram ampliadas as capacidades de produtos e serviços existentes?</t>
  </si>
  <si>
    <t>4.2.11</t>
  </si>
  <si>
    <t>São Plataformas de Colaboração (habilitam a operação integrada e colaborativa com parceiros do ecossistema de novas formas)?</t>
  </si>
  <si>
    <t>4.2.12</t>
  </si>
  <si>
    <t xml:space="preserve">São Plataformas de Correspondência (Matching - facilitam o encontro de demandantes e ofertantes)? </t>
  </si>
  <si>
    <t>4.2.13</t>
  </si>
  <si>
    <t>São Plataformas de Criação (possibilitam parceiros a criar em cima da plataforma seus próprios apps, produtos/serviços, capacidades e modelos de negócio)?</t>
  </si>
  <si>
    <t>4.3</t>
  </si>
  <si>
    <t>Agritechs</t>
  </si>
  <si>
    <t>4.3.1</t>
  </si>
  <si>
    <t>4.3.2</t>
  </si>
  <si>
    <t>4.3.3</t>
  </si>
  <si>
    <t>4.3.4</t>
  </si>
  <si>
    <t>4.3.5</t>
  </si>
  <si>
    <t>4.3.6</t>
  </si>
  <si>
    <t>4.3.7</t>
  </si>
  <si>
    <t>4.3.8</t>
  </si>
  <si>
    <t>4.3.9</t>
  </si>
  <si>
    <t>4.3.10</t>
  </si>
  <si>
    <t>4.3.11</t>
  </si>
  <si>
    <t>4.3.12</t>
  </si>
  <si>
    <t>4.3.13</t>
  </si>
  <si>
    <t>4.4</t>
  </si>
  <si>
    <t>Insurtechs</t>
  </si>
  <si>
    <t>4.4.1</t>
  </si>
  <si>
    <t>4.4.2</t>
  </si>
  <si>
    <t>4.4.3</t>
  </si>
  <si>
    <t>4.4.4</t>
  </si>
  <si>
    <t>4.4.5</t>
  </si>
  <si>
    <t>4.4.6</t>
  </si>
  <si>
    <t>4.4.7</t>
  </si>
  <si>
    <t>4.4.8</t>
  </si>
  <si>
    <t>4.4.9</t>
  </si>
  <si>
    <t>4.4.10</t>
  </si>
  <si>
    <t>4.4.11</t>
  </si>
  <si>
    <t>4.4.12</t>
  </si>
  <si>
    <t>4.4.13</t>
  </si>
  <si>
    <t>Tema</t>
  </si>
  <si>
    <t>Fonte</t>
  </si>
  <si>
    <t>x</t>
  </si>
  <si>
    <t>Data Coleta</t>
  </si>
  <si>
    <t>Kit</t>
  </si>
  <si>
    <t>Antigo Kit</t>
  </si>
  <si>
    <t>Kiq</t>
  </si>
  <si>
    <t>Agtech</t>
  </si>
  <si>
    <t>Fintech</t>
  </si>
  <si>
    <t>Insurtech</t>
  </si>
  <si>
    <t>Kroton anuncia parceria com o Cubo Itaú</t>
  </si>
  <si>
    <t>https://www.istoedinheiro.com.br/kroton-anuncia-parceria-com-o-cubo-itau/</t>
  </si>
  <si>
    <t>Insurtechs vão criar associação própria para atender à demanda dos diferentes órgãos reguladores</t>
  </si>
  <si>
    <t>Demanda dos reguladores, esta iniciativa visa a dar mais foco no atendimento às especificidades do segmento. A entidade está para os reguladores de seguros assim como o Comitê de Basileia está para os bancos centrais.</t>
  </si>
  <si>
    <t>https://www.abfintechs.com.br/single-post/2018/05/21/Insurtechs-v%C3%A3o-criar-associa%C3%A7%C3%A3o-pr%C3%B3pria-para-atender-%C3%A0-demanda-dos-diferentes-%C3%B3rg%C3%A3os-reguladores</t>
  </si>
  <si>
    <t>“MOMENTO STARTAGRO” NO SUMMIT AGRIHUB</t>
  </si>
  <si>
    <t>http://www.startagro.agr.br/veja-como-foi-o-momento-startagro-no-summit-agrihub/</t>
  </si>
  <si>
    <t xml:space="preserve">
Startup de crédito mostra corrida dos bancos pela digitalização</t>
  </si>
  <si>
    <t>https://www.abfintechs.com.br/single-post/2018/08/03/Startup-de-cr%C3%A9dito-mostra-corrida-dos-bancos-pela-digitaliza%C3%A7%C3%A3o</t>
  </si>
  <si>
    <t>STARTUP SP AGRO PIRACICABA: ENCERRAMENTO TEM DEMO DAY E PALESTRA SOBRE INVESTIMENTO-ANJO</t>
  </si>
  <si>
    <t>http://www.startagro.agr.br/startup-sp-agro-piracicaba-demo-day-investimento-anjo/</t>
  </si>
  <si>
    <t>Nexxera, Visa e Adiq lançam o “Pague suas contas”, chatbot que permite o pagamento de boletos de suas contas de consumo com cartão de crédito.</t>
  </si>
  <si>
    <t>Com a solução, portadores de cartões Visa podem pagar suas contas de consumo em diferentes segmentos – utilities (luz e água), governos, educação, condomínios, seguros e saúde – usando o Facebook Messenger. E, assim, não ter que ir a bancos ou casas lotéricas, ou, ainda, ter que digitar o código de barras na internet. Inicialmente, a nova solução de pagamento estará disponível exclusivamente na Grande Florianópolis, em fase piloto.</t>
  </si>
  <si>
    <t>http://cantarinobrasileiro.com.br/blog/nexxera-visa-e-adiq-lancam-chatbot-para-pagamentos-de-contas-consumo-e-boletos/</t>
  </si>
  <si>
    <t>EVENTO DEBATE RELAÇÃO ENTRE FINTECH E AGTECH E O IMPACTO DISSO NO CRÉDITO RURAL</t>
  </si>
  <si>
    <t>Agrotools promove painel sobre transformação digital do seguro rural e o crédito no agronegócio; evento é restrito a convidados
O que o setor de fintech tem a ver com o AgTech? À primeira vista pode não parecer, mas há uma aproximação direta entre as duas áreas, como mostra um evento programado para esta quarta-feira (4/7). O  AgFinTech – A Nova Era do Seguro e Crédito Rural vai reunir, na Casa do Saber, em São Paulo, especialistas de instituições financeiras, além de representante do Banco Central, para falar sobre temas como a Resolução 4.427 do BACEN, que permite a utilização do sensoriamento remoto para fins de fiscalização de operações de crédito rural.</t>
  </si>
  <si>
    <t>http://www.startagro.agr.br/evento-fintech-e-agtech-e-impacto-credito-rural/</t>
  </si>
  <si>
    <t>Fintechs são apontadas como risco em Conferência das Cooperativas de Crédito</t>
  </si>
  <si>
    <t>Ele citou modelos como os aplicativos Venmo, que promove a conectividade entre quem tem dinheiro e quem não tem, e Stripe, um software criado por dois irmãos que vale mais de 9,2 bilhões de dólares. “Os modelos de negócios estão sendo transformados pela IA, blockchain e API’s (aplicações). E as cooperativas precisam entender isso e olhar para esse novo mundo, dando oportunidade aos jovens. Tudo está em mutação, mas os bancos ainda são administrados por pessoas que não são digitais, que não entendem de códigos e programação. E isso, na maioria dos casos, atrapalha”. Ele alertou que os gestores das cooperativas de crédito precisam entender essas mudanças e “puxar” para os cargos de liderança esses jovens disruptivos. “É necessário proporcionar o acesso a essas pessoas, que vão determinar o futuro dessas empresas centenárias.”, ressaltou.</t>
  </si>
  <si>
    <t>http://fintechlab.com.br/index.php/2018/07/19/fintechs-sao-apontadas-como-risco-em-conferencia-das-cooperativas-de-credito/</t>
  </si>
  <si>
    <t>5 Impactos da regulação do BC, segundo o fundador da Creditas</t>
  </si>
  <si>
    <t>Em abril, o Banco Central divulgou a Resolução 4.656, que regula as fintechs de crédito e permite que elas operem como instituições financeiras. Após três meses, a regulação não gerou um impacto imediato nos negócios, mas deve garantir maior autonomia às fintechs, segundo Sergio Furio, fundador de uma das maiores fintechs de crédito do País, a Creditas, que oferece crédito com garantia de imóvel e automóvel. 
Impactos: Redução de custos, Maior eficiência operacional, Velocidade da Inovação, Redução dos preços dos serviços financeros e criação de uma dinâmica de concorrência.</t>
  </si>
  <si>
    <t>https://www.abfintechs.com.br/single-post/2018/07/25/5-Impactos-da-regula%C3%A7%C3%A3o-do-BC-segundo-o-fundador-da-Creditas</t>
  </si>
  <si>
    <t>Bancoin quer incluir desbancarizados eliminando burocracia no pedido de crédito</t>
  </si>
  <si>
    <t>Visando atender o público desbancarizado, a Bancoin é uma opção de conta digital que pretende facilitar o acesso ao crédito para seus clientes. “Nosso objetivo é dar uma oportunidade de acesso ao crédito para que essas pessoas possam dar vida a seus sonhos profissionais e pessoais, sem perder a saúde financeira. Queremos liberar  R$ 5 milhões em microcrédito em 2018 e R$ 25 milhões em 2019. Nossa meta é alcançar 10 mil empréstimos por mês”, contou Mellissa Penteado, CEO do Bancoin. De acordo com Melissa, um dos focos do banco é o público autônomo e de pequenos ou micro empreendedores, que enfrenta barreiras para microfinanciamento nos bancos tradicionais</t>
  </si>
  <si>
    <t>https://www.abfintechs.com.br/single-post/2018/07/25/Bancoin-quer-incluir-desbancarizados-eliminando-burocracia-no-pedido-de-cr%C3%A9dito</t>
  </si>
  <si>
    <t xml:space="preserve">
BC cria processos e dá suporte para que as fintechs operem como “bancos”</t>
  </si>
  <si>
    <t>“A tecnologia está mudando o mercado financeiro, e as fintechs são as grandes responsáveis por essa transformação. Por isso, o BC tem dado todo o suporte para que essas empresas possam operar normalmente”.Por ano são concedidos R$ 528 bilhões em créditos e 1% desse valor é feito por meio de fintechs. Para se ter uma ideia, nos Estados Unidos, as start-up financeiras têm 25% do mercado. Então temos um potencial enorme de crescimento, principalmente se consideramos um público alvo de 150 milhões de brasileiros</t>
  </si>
  <si>
    <t>https://www.abfintechs.com.br/single-post/2018/08/09/BC-cria-processos-e-d%C3%A1-suporte-para-que-as-fintechs-operem-como-%E2%80%9Cbancos%E2%80%9D</t>
  </si>
  <si>
    <t>Fintechs provam que é possível trazer um impacto social positivo na vida dos clientes</t>
  </si>
  <si>
    <t>https://www.abfintechs.com.br/single-post/2018/08/09/Fintechs-provam-que-%C3%A9-poss%C3%ADvel-trazer-um-impacto-social-positivo-na-vida-dos-clientes</t>
  </si>
  <si>
    <t>MPEs são maioria na carteira de clientes de 40% das fintechs</t>
  </si>
  <si>
    <t>Uma pesquisa realizada pelo Sebrae em parceria com a Associação Brasileira de Fintechs (ABFintechs) revelou que as micro e pequenas empresas, definidas desta forma por serem negócios que faturam até R$ 4,8 milhões por ano, formam a maior parte da carteira de clientes de 40% das fintechs do país.O trabalho revelou também que menos de 15% das startups financeiras trabalham exclusivamente com o consumidor (B2C). Outros 36,2% operam apenas com empresas (B2B) e quase a metade delas (49,5%) trabalha tanto com B2C quanto B2B.</t>
  </si>
  <si>
    <t>http://fintechlab.com.br/index.php/2018/08/10/mpes-sao-maioria-na-carteira-de-clientes-de-40-das-fintechs/</t>
  </si>
  <si>
    <t>95% das fintechs brasileiras esperam aumentar receitas em 2018</t>
  </si>
  <si>
    <t>A Pesquisa FinTech Deep Dive 2018, feita pela Associação Brasileira de Fintechs (AB Fintechs) e pela consultoria PwC Brasil, divulgada esta semana, registrou otimismo das startups financeiras. 95% dos 224 fundadores de empresas brasileiras de tecnologia financeira ouvidos esperam aumentar suas receitas neste ano. Destes, 67% estimam ampliar a renda bruta em mais de 30% em relação ao ano anterior e 28% preveem crescimento entre 1% e 30% em 2018. “O otimismo do setor é ainda maior se levarmos em conta que metade das empresas espera alcançar o break-even point (ponto de igualdade entre receitas e despesas) ainda este ano, enquanto outras 36% têm expectativa de alcançá-lo até 2020,” informa a nota à imprensa.</t>
  </si>
  <si>
    <t>http://cantarinobrasileiro.com.br/blog/95-das-fintechs-brasileiras-esperam-aumentar-receitas-em-2018/</t>
  </si>
  <si>
    <t>MARKETPLACE AGRIMART CONECTA PRODUTORES POR MEIO DE CHATBOT E WHATSAPP</t>
  </si>
  <si>
    <t>http://www.startagro.agr.br/marketplace-agrimart-conectar-produtores-por-meio-de-chatbot-e-whatsapp/</t>
  </si>
  <si>
    <t>Fiesp mostra a pequenas e médias indústrias o potencial das fintechs como alternativa aos bancos</t>
  </si>
  <si>
    <t>http://cantarinobrasileiro.com.br/blog/aconteceu-na-semana-25/</t>
  </si>
  <si>
    <t>Pedidos de empréstimo pessoal online aumentam quase 60%</t>
  </si>
  <si>
    <t>A pesquisa mensal da Lendico registra aumento de 58% nos pedidos de empréstimos, em julho de 2018 ante o mesmo período de 2017. O perfil do solicitante de empréstimo online em fintechs continua sendo formado por jovens de 21 a 40 anos. Este público foi responsável no mês de julho por 67% dos pedidos totais feitos à fintech de empréstimos pessoais. A surpresa, no entanto, se dá quanto ao crescimento das solicitações feitas por pessoas com mais de 60 anos. Em julho deste ano houve aumento de 46%, comparado ao mesmo período de 2017.</t>
  </si>
  <si>
    <t>Banco Central insere fintechs em proposta para ampliar programa de microcrédito</t>
  </si>
  <si>
    <t>http://fintechlab.com.br/index.php/2018/08/20/banco-central-insere-fintechs-em-proposta-para-ampliar-programa-de-microcredito/</t>
  </si>
  <si>
    <t>23/08/2018</t>
  </si>
  <si>
    <t>PAINEL “BLOCKCHAIN” NO BOTECH STARTAGRO</t>
  </si>
  <si>
    <t>http://www.startagro.agr.br/gaf18-confira-como-foi-o-painel-blockchain-no-botech-startagro/</t>
  </si>
  <si>
    <t>Startup de seguros recebe aporte de US$ 51 milhões</t>
  </si>
  <si>
    <t>A Root é uma insurtech que desenvolve aplicativos de direção para ajudar consumidores a obter o melhor seguro auto de acordo com seus hábitos de direção. Ela oferece cobertura privada de automóvel com taxas baseadas em dados de telemetria captados do veículo segurado. Criada em 2016, os investimentos anteriores na startup de seguros somam US$12 milhões. Até o momento, ela opera em 11 estados adicionais e pretende abranger quase todo os Estados Unidos até 2019.</t>
  </si>
  <si>
    <t>https://conexaofintech.com.br/insurtech/startup-de-seguros-levanta-aporte-us-51-milhoes/</t>
  </si>
  <si>
    <t>26/09/2018</t>
  </si>
  <si>
    <t>Congresso de cooperativas prorroga prazo de inscrições para competição de fintechs</t>
  </si>
  <si>
    <t>http://fintechlab.com.br/index.php/2018/09/19/prazo-de-inscricoes-de-fintechs-para-congresso-de-cooperativas-termina-em-cinco-dias/</t>
  </si>
  <si>
    <t>Insurtech utiliza celular, chatbot e algoritmos para atuar nos processos de negócios de seguro automotivo, vistoria, sinistro e inspeção</t>
  </si>
  <si>
    <t>A insurtech Planetun investe em tecnologias que levam mobilidade a processos de negócios do setor de seguros e automotivo, como vistoria, sinistro e inspeção. Em seu app web, o segurado consegue enviar fotos do seu bem diretamente para a avaliação da seguradora, sem a presença de um terceiro no processo. Segundo Mazieiro, todo o processo é feito por meio de tokens (e-mail, SMS e chats) e a Planetun trabalha em integrações e chatbots que vão permitir ao cliente solicitar o token por diversos canais de comunicação com as seguradoras.  A empresa acaba de lançar algoritmo que compara todas as imagens de sua plataforma. Com isso, no momento em que o usuário insere novas fotos, o algoritmo faz leituras e verifica se a imagem já foi utilizada em algum outro processo.</t>
  </si>
  <si>
    <t>http://cantarinobrasileiro.com.br/blog/insurtech-aposta-em-mobilidade-para-efetivar-150-mil-processos-em-2018/</t>
  </si>
  <si>
    <t>Insurtech de previdência para millenials recebe aporte do BB Seguridade</t>
  </si>
  <si>
    <t>A insurtech Ciclic recebeu um aporte de capital no valor de R$ 20,25 milhões de reais da BB Seguridade, braço de seguros e previdência do Banco do Brasil. Com o investimento, a BB Seguridade assumirá participação na insurtech, que se dará por meio da BB Corretora de Seguros. A Ciclic é uma insurtech pioneira na venda online de planos de previdência complementar e tem como público-alvo principalmente jovens da geração millennial</t>
  </si>
  <si>
    <t>https://conexaofintech.com.br/insurtech/ciclic-recebe-aporte-de-r-2025-milhoes-da-bb-seguridade/</t>
  </si>
  <si>
    <t>PROGRAMA DA EMBRAPA E CEDRO CAPITAL VAI INVESTIR EM AGTECHS</t>
  </si>
  <si>
    <t>Entre as tendências mais em voga no setor de agronegócio que estão no radar dos fundos e parceiros do programa, destacam-se as soluções de processamento de imagem para análise de plantio ou rebanho; tecnologias associadas a agricultura e pecuária de precisão; novas plataformas de crédito e seguros para a cadeia do agronegócio; biotecnologia para desenvolvimento de novas sementes e variedades de plantas; ferramentas que auxiliem os produtos e a cadeia produtiva a comercializar seus produtos e serviços, entre outras inovações.</t>
  </si>
  <si>
    <t>http://www.startagro.agr.br/programa-da-embrapa-e-cedro-capital-vai-investir-em-agtechs/</t>
  </si>
  <si>
    <t>09/10/18</t>
  </si>
  <si>
    <t>Ingresso Rápido e Nubank se unem para estimular o entretenimento ao vivo</t>
  </si>
  <si>
    <t>Dessa forma, a cada mês, o cliente Nubank Rewards acumula pontos que, a partir de agora, poderão ser utilizados para “apagar” compras realizadas na Ingresso Rápido</t>
  </si>
  <si>
    <t>http://cantarinobrasileiro.com.br/blog/aconteceu-na-semana-30/</t>
  </si>
  <si>
    <t>16/10/18</t>
  </si>
  <si>
    <t>17/10/18</t>
  </si>
  <si>
    <t>STARTUP GIRA RECEBE APORTE E ESPERA MOVIMENTAR R$ 1 BILHÃO EM OPERAÇÕES DE CRÉDITO</t>
  </si>
  <si>
    <t>Com a proposta de fazer uso da tecnologia para inovar na gestão de recebíveis para agroindústrias, distribuidores de insumos agrícolas, cooperativas e tradings, a GIRA (Gestão Integrada de Recebíveis do Agronégócio) acaba de receber um aporte do fundo Venture Brasil Central, gerido pela Cedro Capital. Com o investimento, a agritech atinge R$ 6 milhões em captação para expandir sua capilaridade no país e na América Latina.Depois de rodar 2017 em estágio piloto, movimentando R$ 85 milhões em operações de crédito, a expectativa para a nova safra com a nova versão da plataforma é atingir um volume superior a R$ 1 bilhão. Uma das principais inovações da startup mineira é a utilização de um novo tipo de CPR – Cédula de Produto Rural, que já traz consigo os indicadores agronômicos, o que permite um grande ganho sistêmico na estruturação das operações de crédito, beneficiando produtores e concessores de crédito. A ideia é mitigar o risco do investimento e proporcionar mais versatilidade ao produtor para fazer suas operações de financiamento.</t>
  </si>
  <si>
    <t>http://www.startagro.agr.br/startup-gira-recebe-aporte/</t>
  </si>
  <si>
    <t>Congresso de cooperativas escolhe finalistas que se apresentarão no FintechCoopLab</t>
  </si>
  <si>
    <t>http://fintechlab.com.br/index.php/2018/10/10/congresso-de-cooperativas-escolhe-finalistas-que-se-apresentarao-no-fintechcooplab/</t>
  </si>
  <si>
    <t>AGROBIT BRASIL REÚNE ECOSSISTEMA DE TECNOLOGIA PARA O AGRONEGÓCIO EM LONDRINA</t>
  </si>
  <si>
    <t>Londrina vai sediar, dias 20 e 21 de novembro, o Agrobit Brasil 2018, evento criado para integrar produtores e empresários do agronegócio com soluções tecnológicas capazes de aumentar a produtividade e rentabilidade do agronegócio.</t>
  </si>
  <si>
    <t>http://www.startagro.agr.br/agrobit-brasil-reune-ecossistema-de-tecnologia-para-o-agronegocio-em-londrina/</t>
  </si>
  <si>
    <t>Duas insurtechs brasileiras são incluídas entre as 100 mais inovadoras do mundo</t>
  </si>
  <si>
    <t>A startups brasileiras Minuto Seguros e Thinkseg foram escolhidas pela empresa inglesa especializada em pesquisas, Fintech Global, para integrar a lista das 100 insurtechs mais inovadoras do mundo.</t>
  </si>
  <si>
    <t>http://fintechlab.com.br/index.php/2018/10/17/duas-insurtechs-brasileiras-sao-incluidas-entre-as-100-mais-inovadoras-do-mundo/</t>
  </si>
  <si>
    <t>25/10/2018</t>
  </si>
  <si>
    <t>IDEAS FOR MILK, DA EMBRAPA: DESAFIO DE STARTUPS ESTÁ COM INSCRIÇÕES ABERTAS</t>
  </si>
  <si>
    <t>http://www.startagro.agr.br/ideas-for-milk-da-embrapa-desafio-de-startups-esta-com-inscricoes-abertas/</t>
  </si>
  <si>
    <t>http://cantarinobrasileiro.com.br/blog/aconteceu-na-semana-34/</t>
  </si>
  <si>
    <t>Innova Capital investe na Bom Pra Crédito</t>
  </si>
  <si>
    <t>A fintech brasileira Bom Pra Crédito (BPC), que atua como marketplace de crédito online, recebeu investimento de R$ 22 milhões liderado pela Innova Capital.</t>
  </si>
  <si>
    <t>Nubank e outras 2 brasileiras estão entre fintechs mais inovadoras do mundo</t>
  </si>
  <si>
    <t>https://epocanegocios.globo.com/Empresa/noticia/2018/10/nubank-e-outras-2-brasileiras-estao-entre-fintechs-mais-inovadoras-do-mundo.html</t>
  </si>
  <si>
    <t>13/08/18</t>
  </si>
  <si>
    <t>Cartão PAG! fecha parcerias para oferecer descontos na Black Friday 2018</t>
  </si>
  <si>
    <t xml:space="preserve">pag! – fintech que oferece cartão de crédito e conta digital – não ficaria fora desse mês tão especial para o comércio! Os clientes podem ganhar até 50% de desconto em lojas parceiras, como, por exemplo, Netshoes, Zattini, Beer.com.br, Vinho Fácil, entre outras,  _x000D_
Além das parcerias, a fintech também aumentará o desconto oferecido para quem antecipar suas compras parceladas, podendo chegar até 5% do valor do produto para quem comprar em 12x. </t>
  </si>
  <si>
    <t>https://ecommercenews.com.br/noticias/lancamentos/cartao-pag-fecha-parcerias-para-oferecer-descontos-na-black-friday-2018/</t>
  </si>
  <si>
    <t>SEBRAE LIKE A FARMER FAZ BATALHA DE PITCHES DE STARTUPS AGTECH</t>
  </si>
  <si>
    <t>http://www.startagro.agr.br/sebrae-like-a-farmer-faz-batalha-de-pitches-de-startups-agtech/</t>
  </si>
  <si>
    <t>14/08/18</t>
  </si>
  <si>
    <t>COMO AS AGTECHS APROXIMAM FAZENDA E INDÚSTRIA E INTEGRAM A CADEIA DO AGRO</t>
  </si>
  <si>
    <t>http://www.startagro.agr.br/agtechs-fazenda-e-industria-cadeia-do-agro/</t>
  </si>
  <si>
    <t>As cinco fintechs internacionais mais promissoras para 2019</t>
  </si>
  <si>
    <t>http://cantarinobrasileiro.com.br/blog/as-cinco-fintechs-internacionais-mais-promissoras-para-2019/</t>
  </si>
  <si>
    <t>Fintech e poder público na inclusão financeira</t>
  </si>
  <si>
    <t>http://cantarinobrasileiro.com.br/blog/fintech-e-poder-publico-na-inclusao-financeira/</t>
  </si>
  <si>
    <t>Fórum de Cidadania Financeira aponta fintechs como solução para pequenos negócios</t>
  </si>
  <si>
    <t>http://fintechlab.com.br/index.php/2018/11/09/forum-de-cidadania-financeira-aponta-fintechs-como-solucao-para-pequenos-negocios/</t>
  </si>
  <si>
    <t>Fintechs de crédito acumulam R$ 455,9 milhões em aportes nos último 12 meses</t>
  </si>
  <si>
    <t>Nos últimos 12 meses, as fintechs de crédito arrecadaram R$ 455,9 milhões em investimentos, o que representa mais de 27% do total investido em fintech no Brasil segundo o monitoramento do Conexão Fintech. Apesar dos grandes números, as startups com foco em crédito têm muito espaço para crescer no país, por exemplo ao oferecer crédito para empresas e soluções que busquem a inclusão financeira da população que hoje não tem acesso a crédito.</t>
  </si>
  <si>
    <t>https://conexaofintech.com.br/fintech/fintechs-de-credito-acumulam-r-4559-milhoes-em-aportes-nos-ultimo-12-meses/</t>
  </si>
  <si>
    <t>Quase 80% das fintechs faturaram menos de R$ 500 mil nos últimos 12 meses</t>
  </si>
  <si>
    <t>https://conexaofintech.com.br/fintech/quase-80-das-fintechs-faturaram-menos-de-r-500-mil-nos-ultimos-12-meses/</t>
  </si>
  <si>
    <t>Fintech oferece taxas competitivas para sistema de pagamentos de PMEs</t>
  </si>
  <si>
    <t xml:space="preserve">A startup catarinense Hubcash anunciou o lançamento oficial do seu serviço direcionado às pequenas e médias empresas brasileiras com o intuito de democratizar e oferecer taxas diferenciadas na utilização do sistema de pagamento para esse setor. Com o atrativo de não cobrar mensalidade ou custo de aquisição, o produto – que estava em projeto piloto desde o início de 2017 – possui soluções sob medida para redes varejistas, e-commerces, marketplaces e aplicativos. Para utilizar, a empresa interessada paga 3,8% do percentual de cada compra em transações por meio de cartão de crédito, sendo que esse valor percentual pode ser reduzido conforme o volume de transações mensal._x000D_
_x000D_
</t>
  </si>
  <si>
    <t>https://conexaofintech.com.br/fintech/fintech-oferece-taxas-competitivas-para-sistema-de-pagamentos-de-pmes/</t>
  </si>
  <si>
    <t>16/11/18</t>
  </si>
  <si>
    <t>Itaú Unibanco muda comando da sua Iniciativa de fomento a startups</t>
  </si>
  <si>
    <t>https://www.valor.com.br/empresas/5982009/itau-unibanco-muda-comando-da-sua-iniciativa-de-fomento-startups</t>
  </si>
  <si>
    <t>Fintech de crédito da gestora SRM fecha contrato com Ipiranga</t>
  </si>
  <si>
    <t>A TrustHub, fintech do grupo SRM e que também tem uma gestora especializada em fundos de recebíveis, fechou acordo com o Grupo Ipiranga, para antecipação de recebíveis de seus clientes corporativos. O produto, chamado Parcele Mais, é oferecido dentro do marketplace Ipiranga Clube Empresarial, onde o mínimo das transações tem sido de R$ 25 mil. A TrustHub está perto de fechar a contratação do Parcele Mais com outras três grandes empresas que possuem marketplace para negócios B2B (Business to business), uma delas líder do setor farmacêutico de São Paulo e uma multinacional de produtos de limpeza.</t>
  </si>
  <si>
    <t>https://economia.estadao.com.br/blogs/coluna-do-broad/fintech-de-credito-da-gestora-srm-fecha-contrato-com-ipiranga/</t>
  </si>
  <si>
    <t>22/11/2018</t>
  </si>
  <si>
    <t>Banco Inter: você consegue sobreviver com apenas essa conta digital?</t>
  </si>
  <si>
    <t>https://seucreditodigital.com.br/banco-inter-voce-conta-digital/</t>
  </si>
  <si>
    <t>Neon Pagamentos lança conta digital para microempreendedor</t>
  </si>
  <si>
    <t>A fintech Neon Pagamentos lançou nesta quinta-feira (22) uma conta digital voltada para os microempreendedores individuais (MEIs) e pequenas empresas. Batizada de Neon Pejota, a conta não tem cobrança de mensalidade e pode ser aberta de maneira online, pelo site da fintech. Através da conta, o usuário pode fazer transferências a R$ 3,50, pagar contas e emitir boletos por R$ 2,90. Além disso, o usuário tem acesso a um cartão de débito e a um cartão virtual para compras online sem cobrança de anuidade. Os saques podem ser feitos nos caixas eletrônicos da rede Banco24Horas. Fernando Montanari, diretor de Negócios da Neon Pagamentos afirma, em nota, que tudo na conta é feito “de forma muito intuitiva”. “Nosso objetivo é gerar valor para essas empresas e contribuir com o negócio deles, ao oferecer uma solução de conta digital com custo baixo e que entrega as funcionalidades que eles precisam”.</t>
  </si>
  <si>
    <t>https://www.valor.com.br/financas/5995143/neon-pagamentos-lanca-conta-digital-para-microempreendedor</t>
  </si>
  <si>
    <t>Fintech de crédito TrustHub fecha contrato com a Ipiranga</t>
  </si>
  <si>
    <t>https://conexaofintech.com.br/credito/fintech-de-credito-trusthub-fecha-contrato-com-a-ipiranga/</t>
  </si>
  <si>
    <t>C6 Participações compra plataforma de câmbio</t>
  </si>
  <si>
    <t>https://economia.estadao.com.br/blogs/coluna-do-broad/c6-participacoes-compra-plataforma-de-cambio/</t>
  </si>
  <si>
    <t>Neon Pagamentos cria plataforma para contas jurídicas digitais</t>
  </si>
  <si>
    <t>https://link.estadao.com.br/noticias/empresas,neon-pagamentos-cria-plataforma-para-contas-juridicas-digitais,70002617476</t>
  </si>
  <si>
    <t>A Thinkseg e grande seguradora internacional lançam, em parceria exclusiva, o primeiro seguro Pay-Per-Use do Brasil</t>
  </si>
  <si>
    <t>http://jornaldiadia.com.br/2016/?p=510712</t>
  </si>
  <si>
    <t>Nubank tem aval do BC para ser instituição financeira e lança cartão de débito </t>
  </si>
  <si>
    <t xml:space="preserve">https://economia.estadao.com.br/blogs/coluna-do-broad/fintech-nubank-tem-aval-do-bc-para-ser-instituicao-financeira-e-lanca-hoje-cartao-de-debito/ </t>
  </si>
  <si>
    <t>Bancos serão atingidos por “disrupção massiva” de fintechs nos próximos cinco anos</t>
  </si>
  <si>
    <t>Uma infinidade de novas empresas de tecnologia financeira, incluindo as britânicas Revolut e Monzo, e a N26, da Alemanha, seduziram milhões de clientes para suas plataformas. Conhecidos na indústria como digital challenger banks, essas startups oferecem todos os seus serviços online e não possuem agências físicas.
Os bancos têm três opções, diz ele: transformar-se para a era digital, adquirir as fintechs concorrentes ou simplesmente “fracassar”. “Na verdade, realmente acho que agora, com o PSD2, haverá uma enorme disrupção no espaço bancário de varejo nos próximos cinco anos. Acabei de ver todos os pré-requisitos: clientes dispostos a mudar agora; é fácil mudar; os serviços são melhores, com novas pessoas entrando em cena.”</t>
  </si>
  <si>
    <t>http://cantarinobrasileiro.com.br/blog/bancos-serao-atingidos-por-disrupcao-massiva-de-fintechs-nos-proximos-cinco-anos-diz-ceo-da-klarna/</t>
  </si>
  <si>
    <t>Brasileiros se mostram mais satisfeitos com fintechs do que bancos tradicionais</t>
  </si>
  <si>
    <t> De acordo com o estudo, 71% dos brasileiros afirmaram que estão contentes com as fintechs, enquanto 42% têm o mesmo sentimento com os bancos tradicionais. Por outro lado, os bancos continuam a ser o principal provedor de serviços, como conta-corrente, investimentos e cartão de crédito, para 46% dos consumidores. . A pesquisa mostra que 34,6% das pessoas não estão dispostas a trocar seu provedor de serviços financeiros. Entre os que estão dispostos a mudar, porém, é significativo o número de pessoas que buscam informações no Google (24,6%) e assistem a vídeos no YouTube (16%). Dados internos do Google mostram que o YouTube desponta como grande influenciador entre os clientes de fintechs, com alta de 3,5 vezes nas visualizações sobre o tema na plataforma em 2018.</t>
  </si>
  <si>
    <t>https://conexaofintech.com.br/fintech/brasileiros-se-mostram-mais-satisfeitos-com-fintechs-do-que-bancos-tradicionais/</t>
  </si>
  <si>
    <t>13/12/18</t>
  </si>
  <si>
    <t>Neon mais que dobra base de clientes 7 meses</t>
  </si>
  <si>
    <t>https://g1.globo.com/economia/noticia/2018/12/11/fintech-neon-mais-que-dobra-base-de-clientes-7-meses-apos-bc-liquidar-banco-parceiro.ghtml</t>
  </si>
  <si>
    <t>17/12/18</t>
  </si>
  <si>
    <t>Carlos Wizard prefere Visa</t>
  </si>
  <si>
    <t>A Hub Fintech, empresa de meios de pagamento que tem o bilionário Carlos Wizard Martins como dono de 90% do capital, acaba de fechar um contrato com a Visa, maior companhia de pagamentos digitais no mundo. A Hub passa a emitir cartões Visa, que serão incorporados às suas soluções voltadas ao mercado de contas digitais. Com a parceria, os portadores terão benefícios como seguros de viagem, acesso a promoções, patrocínios globais da marca, aceitação nacional e internacional, além das novas tecnologias de meios de pagamento como ferramentas de autenticação. Os cartões emitidos pela Hub Fintech poderão ser usados em transações em estabelecimentos comerciais e e-commerce que aceitam Visa, além de saques nacional e internacional. “A parceria reforça nosso posicionamento como a maior empresa B2B white label da America Latina, provendo soluções e serviços end to end no conceito open banking voltados a contas digitais”, afirma Alexandre Brito, CEO da Hub Fintech, sem economizar anglicismos. A empresa tem faturamento estimado em mais de R$ 100 milhões</t>
  </si>
  <si>
    <t>https://www.istoedinheiro.com.br/carlos-wizard-prefere-visa/</t>
  </si>
  <si>
    <t>26/12/2018</t>
  </si>
  <si>
    <t>Com desafio, Diin ensina brasileiro a poupar em 21 dias</t>
  </si>
  <si>
    <t>A fim de evitar que seus clientes paguem pelas transferências via TED ou DOC, a fintech disponibiliza contas nos bancos Itaú, Santander, Bradesco, Banco do Brasil e Banco Inter e Caixa Econômica, para onde o investidor envia o valor desejado.</t>
  </si>
  <si>
    <t>https://conexaofintech.com.br/investimentos/com-desafio-diin-ensina-brasileiro-a-poupar-em-21-dias/</t>
  </si>
  <si>
    <t>Creditas ganha agilidade e escalabilidade nos negócios com solução TransUnion</t>
  </si>
  <si>
    <t>Além de velocidade operacional, era preciso também que a solução oferecesse à Creditas uma abrangência mais rápida e uma perspectiva global do potencial cliente por meio dos dados fornecidos. Com apenas uma informação apresentada – como o CPF, por exemplo -, a companhia obtém mais referências do perfil desse consumidor, incluindo estado civil, profissão, geolocalização, entre outras. E, a partir do perfil delineado desses prospects, a Creditas passou a realizar ofertas de crédito aderentes e customizadas às necessidades de cada um, de forma rápida e estruturada.
Outro benefício desse projeto que levou a Creditas a estabelecer seu próprio processo de decisão foi a integração das fontes de informações da TransUnion para enriquecimento da base de dados da Creditas, otimizando etapas como a consolidação de certidões e documentos.</t>
  </si>
  <si>
    <t>http://jornaldiadia.com.br/2016/?p=521459</t>
  </si>
  <si>
    <t>17/01/2019</t>
  </si>
  <si>
    <t>Número de correntistas no Banco Inter supera 1,45 milhão</t>
  </si>
  <si>
    <t>https://www.valor.com.br/financas/6054499/numero-de-correntistas-no-banco-inter-supera-145-milhao</t>
  </si>
  <si>
    <t>App como porta de entrada à bancarização</t>
  </si>
  <si>
    <t>O app móvel do Agibank, lançado em março de 2018, se insere na estratégia de incluir um público sem experiência anterior com serviços bancários.
Até a data de inscrição deste case, o aplicativo do Agibank tinha sido baixado por mais de 411 mil usuários. Destes, mais de clientes 380 mil clientes concluíram cadastrados no aplicativo, uma taxa de sucesso de 92,45%. Considerando que aproximadamente 30% dessa base de clientes possui renda declarada de até R$1 mil, como resultado da estratégia de inclusão financeira, o Agibank foi capaz de ofertar alguma forma de crédito, seja cartão, limite ou empréstimo, para mais de 271 mil desses clientes, promovendo o acesso ao crédito para 71,3% da base de clientes.</t>
  </si>
  <si>
    <t>http://cantarinobrasileiro.com.br/blog/app-como-porta-de-entrada-a-bancarizacao/</t>
  </si>
  <si>
    <t>Fintech Payly, do Grupo Cosan, permite pagamentos por QR Code e transferências via celular</t>
  </si>
  <si>
    <t>O Grupo Cosan, que atua em setores como agronegócio, distribuição de combustíveis e de gás natural, lubrificantes e logística, está anunciando o lançamento da fintech Payly, uma carteira virtual que permite pagamentos por meio de QR Code e transferências via celular.
A matéria informa que a Payly tem inspiração em ícones como Alipay e WeChat. Sua estratégia é fazer com que o dinheiro circule dentro de seu próprio ecossistema reduzindo o custo de transações ao eliminar bancos, bandeiras e credenciadoras do processo.</t>
  </si>
  <si>
    <t>http://fintechlab.com.br/index.php/2019/01/10/fintech-payly-do-grupo-cosan-permite-pagamentos-por-qr-code-e-transferencias-via-celular/</t>
  </si>
  <si>
    <t>Pag! vai investir R$ 150 milhões em marketing, aquisição de clientes e novos produtos</t>
  </si>
  <si>
    <t>Para o primeiro semestre de 2019, a fintech promete muitas novidades! Uma delas é o lançamento do saque digital. Com ele, quem já é cliente não precisará usar o cartão físico para realizar saques. Basta solicitar a autorização por meio do próprio aplicativo da empresa e ir com o celular a um caixa eletrônico da rede Banco24Horas, tudo será feito pelo celular._x000D_
Outra novidade será a disponibilidade de uma nova funcionalidade que mostra quanto o cliente economizou ao usar o cartão. Assim, ele verá todas as vantagens em utilizar o cartão pag! para realizar suas transações._x000D_
Também está previsto o lançamento da conta com rendimento. Diferentemente do que é feito hoje, todo dinheiro que for depositado na conta digital pag! renderá uma vez e meia o valor da poupança.</t>
  </si>
  <si>
    <t>https://ecommercenews.com.br/noticias/lancamentos/pag-vai-investir-r-150-milhoes-em-marketing-aquisicao-de-clientes-e-novos-produtos/</t>
  </si>
  <si>
    <t>BTG Pactual abre inscrições para programa de potencialização de fintechs scale-ups</t>
  </si>
  <si>
    <t>http://fintechlab.com.br/index.php/2019/01/09/btg-pactual-abre-inscricoes-para-programa-de-potencializacao-para-fintechs-scale-ups/</t>
  </si>
  <si>
    <t>Após vender seu controle, Beblue se prepara para virar um banco digital</t>
  </si>
  <si>
    <t>https://www.mobiletime.com.br/noticias/18/01/2019/apos-vender-seu-controle-beblue-se-prepara-para-virar-um-banco-digital/</t>
  </si>
  <si>
    <t>Beblue vai se transformar em banco digital e oferecerá crédito acessível</t>
  </si>
  <si>
    <t>https://seucreditodigital.com.br/beblue-banco-digital-credito-acessivel/</t>
  </si>
  <si>
    <t>Fintech Payly quer diminuir custos de pagamento para vendedores e clientes</t>
  </si>
  <si>
    <t>https://www.startse.com/noticia/startups/59991/fintech-payly-diminuir-custos-pagamento</t>
  </si>
  <si>
    <t>Creditas recebe autorização do BC para operar sem bancos</t>
  </si>
  <si>
    <t>https://www.startse.com/noticia/startups/60208/creditas-recebe-autorizacao-do-bc-para-operar-sem-intermediacao-de-bancos</t>
  </si>
  <si>
    <t>29/01/2019</t>
  </si>
  <si>
    <t>C6 Bank desenvolve "robô conselheiro" com alunos do MIT</t>
  </si>
  <si>
    <t>No caso do C6 Bank, especificamente, os alunos do MIT estão auxiliando em um plano de criação para um robô-advisor – ou seja, um robô conselheiro para finanças pessoais. O aprendizado está sendo feito a partir de um MVP que está sendo testado durante o mês de janeiro.</t>
  </si>
  <si>
    <t>https://www.startse.com/noticia/nova-economia/60198/c6-bank-desenvolve-robo-conselheiro</t>
  </si>
  <si>
    <t>Fintech pag! promete novidades para o primeiro semestre de 2019</t>
  </si>
  <si>
    <t>https://seucreditodigital.com.br/fintech-pag-novidades-2019/</t>
  </si>
  <si>
    <t>Bradesco Next está abrindo conta para negativados no SPC e Serasa</t>
  </si>
  <si>
    <t>Na maioria das vezes, o Bradesco Next não tem liberado crédito para negativados. Contudo, pode acontecer de aprovar sim. Portanto, a conta digital aprova sim. Certamente, isso é um reflexo do Banco Inter, que começou a liberar mesmo para quem possui restrições. Inclusive você pode usar os caixas eletrônicos do Bradesco para realizar saques, entre outras operações.</t>
  </si>
  <si>
    <t>https://seucreditodigital.com.br/bradesco-next-conta-para-negativados-spc/</t>
  </si>
  <si>
    <t>31/01/2019</t>
  </si>
  <si>
    <t>Com autorização do Banco Central, Creditas vira instituição financeira</t>
  </si>
  <si>
    <t>Possível unicórnio brasileiro de 2019. A Creditas, fintech que realiza empréstimos com garantias como automóveis e residências, recebeu uma licença do Banco Central para operar como uma Sociedade de Crédito Direto (SCD). O pedido havia sido registrado em maio do ano passado.</t>
  </si>
  <si>
    <t>https://exame.abril.com.br/pme/com-autorizacao-do-banco-central-creditas-vira-instituicao-financeira/</t>
  </si>
  <si>
    <t>BPP lança primeira carteira digital 100% brasileira</t>
  </si>
  <si>
    <t>A BPP, empresa especializada em meios de pagamento, lança para o mercado sua carteira digital. Conhecida como BPP Pay, o app passa a ser a primeira e única carteira brasileira com a tecnologia de pagamento por aproximação por tokenização.</t>
  </si>
  <si>
    <t>https://ecommercenews.com.br/noticias/lancamentos/bpp-lanca-primeira-carteira-digital-100-brasileira/</t>
  </si>
  <si>
    <t>Prestes a chegar ao Brasil, fintech Olivia recebe investimento da XP</t>
  </si>
  <si>
    <t>Identificando o perfil de acordo com os gastos, a Olivia dá dicas sobre como economizar com dicas de cupons e promoções relacionados aos locais que o cliente frequenta. Além disso, ajuda o usuário a investir melhor o seu dinheiro. Em apenas dois meses de operação nos Estados Unidos, a startup reuniu 40 mil downloads._x000D_
De acordo com a Exame, com o investimento, a XP adquiriu uma participação minoritária da Olivia e se torna a parceria oficial da startup: os clientes receberão recomendações personalizadas de produtos financeiros da companhia. _x000D_
Para ter o serviço e interagir com a Olivia, o cliente precisa autorizar o acesso aos dados de contas bancárias e cartões de crédito. A startup só pode ver as transações, e todas as conexões são criptografadas. Atualmente, os clientes interessados em ter a solução podem se inscrever no site para serem avisados quando a Olivia estiver operando no Brasil.</t>
  </si>
  <si>
    <t>https://www.startse.com/noticia/startups/60598/fintech-olivia-recebe-investimento-da-xp</t>
  </si>
  <si>
    <t>Empréstimo na conta de energia? Fintech EasyCrédito e a Enel vão fazer</t>
  </si>
  <si>
    <t>A fintech EasyCrédito (Goiânia-GO), fundada em 2015, vem preparando um verdadeiro “disrupt” no mercado de crédito. Simplesmente assinaram um contrato de parceria com a Enel (antiga Eletropaulo) para viabilizar o pagamento de parcelas de empréstimos via conta de energia elétrica. Esse acesso a crédito (inovador no país), pode mexer alguns ponteiros na hora de emprestar dinheiro para pessoas à margem do sistema financeiro e tirar o banco da jogada, pelo menos na hora de cobrar.</t>
  </si>
  <si>
    <t>https://fintechs.com.br/emprestimo-na-conta-de-energia-fintech-easycredito-e-a-enelx-vao-fazer/</t>
  </si>
  <si>
    <t>14/02/2019</t>
  </si>
  <si>
    <t>Banco Votorantim cogita virar sócio do Neon</t>
  </si>
  <si>
    <t>https://forbes.uol.com.br/last/2019/02/banco-votorantim-cogita-virar-socio-do-neon/</t>
  </si>
  <si>
    <t>Mastercard se une à Token para conectar comerciantes aos bancos da Europa</t>
  </si>
  <si>
    <t>A Mastercard fará uma parceria com a fintech Token para desenvolver um hub de Open Banking. De acordo com um comunicado, o projeto conectará comerciantes, varejistas e outras empresas aos bancos da Europa para transações de dados e pagamentos. Com a parceria, a Mastercard fornecerá conectividade segura entre terceiros e APIS de instituições financeiras usando o sistema operacional da fintech.</t>
  </si>
  <si>
    <t>https://www.startse.com/noticia/nova-economia/61101/mastercard-token-blockchian-open-banking</t>
  </si>
  <si>
    <t>18/02/2019</t>
  </si>
  <si>
    <t>Agro na Campus Party + Flowins</t>
  </si>
  <si>
    <t>A Flowins, startup que mescla serviços de marketplace e rede social aproveita a Campus Party para lançar sua conta Flow, um serviço financeiro voltado para os produtores cadastrados na plataforma. Eles já ofereciam diversas opções de pagamento, mas agora será possível realizar todas as transações dentro do site. “Agtech virou uma ‘buzzword’ nos últimos tempos”, afirma Fernando Lopes, um dos fundadores da MVisia, startup que desenvolveu câmeras que usam inteligência artificial para analisar, via imagem, diversos processos no campo e na indústria.</t>
  </si>
  <si>
    <t>http://www.startagro.agr.br/o-agro-na-campus-party-2019/</t>
  </si>
  <si>
    <t>21/02/2019</t>
  </si>
  <si>
    <t>BRASIL TEM DOIS INDICADOS AO AGFUNDER INNOVATION AWARDS, O “OSCAR DO AGTECH”</t>
  </si>
  <si>
    <t>Esta é a segunda vez que a Solinftec, agtech líder em agricultura digital no Brasil, é indicada ao prêmio. Com sede em Araçatuba, no interior de São Paulo, a startup atende algumas das maiores empresas do país. Já a CargoX criou uma solução que conecta empresas que precisam transportar cargas a motoristas autônomos e ociosos em um sistema semelhante a um “Uber dos caminhões”.</t>
  </si>
  <si>
    <t>http://www.startagro.agr.br/brasil-tem-dois-indicados-ao-agfunder-innovation-awards-o-oscar-do-agtech/</t>
  </si>
  <si>
    <t>EXCLUSIVO: A CHEGADA SILENCIOSA DA INDIGO, A AGTECH MAIS VALIOSA DO MOMENTO, AO BRASIL</t>
  </si>
  <si>
    <t>Começou oferecendo um tratamento para sementes que se assemelha a um “probiótico”, aumentando a produtividade de soja, algodão, trigo, milho e arroz. Logo criou um sistema de parcerias com produtores para testar novas tecnologias, oferece serviço de entrega de sementes e comprou outra startup, TellusLabs, para monitorar as lavouras usando satélites. Desde o ano passado, começou a operar no Brasil de maneira silenciosa. Sem alarde, montou um escritório em São Paulo, sob o comando de Daniel Bachner, executivo com décadas de experiência na Syngenta, onde chegou a ocupar o cargo de vice-presidente. E já se prepara para dar início a outra vertente de atuação, no sistema financeiro, em parceria com a startup brasileira Bart.Digital</t>
  </si>
  <si>
    <t>http://www.startagro.agr.br/exclusivo-a-chegada-silenciosa-da-indigo-a-agtech-mais-valiosa-do-momento-ao-brasil/</t>
  </si>
  <si>
    <t>Neurotech aumenta 20% lucro na concessão de crédito com uso de AI</t>
  </si>
  <si>
    <t>http://fintechlab.com.br/index.php/2019/02/15/neurotech-aumenta-20-lucro-na-concessao-de-credito-com-uso-de-ai/</t>
  </si>
  <si>
    <t>Planetun e IBM desenvolvem solução de IA inédita para o mercado segurador</t>
  </si>
  <si>
    <t>https://conexaofintech.com.br/insurtech/planetun-e-ibm-desenvolvem-solucao-de-ia-inedita-para-o-mercado-segurador/</t>
  </si>
  <si>
    <t>Fintech financia empreendedor de periferia com investimento a partir de R$ 25</t>
  </si>
  <si>
    <t>https://ecommercenews.com.br/noticias/lancamentos/fintech-financia-empreendedor-de-periferia-com-investimento-a-partir-de-r-25/</t>
  </si>
  <si>
    <t>Para ganhar capilaridade no Brasil, Nubank quer atrair desbancarizados</t>
  </si>
  <si>
    <t>https://epocanegocios.globo.com/Empresa/noticia/2019/02/para-ganhar-capilaridade-no-brasil-nubank-quer-atrair-desbancarizados.html</t>
  </si>
  <si>
    <t>Com pagamento via celular e maquininha de cartão, Movile quer ser fintech</t>
  </si>
  <si>
    <t>https://exame.abril.com.br/tecnologia/com-pagamento-via-celular-e-maquininha-de-cartao-movile-quer-ser-fintech/</t>
  </si>
  <si>
    <t>28/02/2019</t>
  </si>
  <si>
    <t>Banco digital alemão N26 anuncia início de operação no Brasil</t>
  </si>
  <si>
    <t>https://link.estadao.com.br/noticias/inovacao,banco-digital-alemao-n26-anuncia-inicio-de-operacao-nobrasil,70002738038</t>
  </si>
  <si>
    <t>“Banco dos universitários”, fintech busca nicho para bater concorrência</t>
  </si>
  <si>
    <t xml:space="preserve">https://exame.abril.com.br/pme/banco-dos-universitarios-fintech-busca-nicho-para-bater-concorrencia/ </t>
  </si>
  <si>
    <t>Quem é o N26, o “Nubank alemão” que chegará em breve ao Brasil</t>
  </si>
  <si>
    <t xml:space="preserve">https://exame.abril.com.br/pme/quem-e-o-n26-o-nubank-alemao-que-chegara-em-breve-ao-brasil/ </t>
  </si>
  <si>
    <t>Abertura regulatória e IPOs devem representar ganhos para mercado de meios de pagamento em 2019</t>
  </si>
  <si>
    <t>A ideia da fintech é oferecer toda a infraestrutura para que uma empresa possa criar suas próprias soluções de pagamento, em um modelo semelhante ao do PagSeguro e do PayPal.</t>
  </si>
  <si>
    <t>https://www.terra.com.br/noticias/dino/abertura-regulatoria-e-ipos-devem-representar-ganhos-para-mercado-de-meios-de-pagamento-em-2019,cec41f8641f38c9e8385799234d9f99b27nc3nxx.html</t>
  </si>
  <si>
    <t>Fintech que dá crédito consignado por WhatsApp atrai investidores de peso</t>
  </si>
  <si>
    <t xml:space="preserve">A Creditoo se diferencia de outros concorrentes que oferecem crédito consignado privado por duas razões, de acordo com seu cofundador. A segurança de pagamentos pode ser ainda maior na Creditoo por conta da integração com os sistemas das empresas que queiram oferecer o consignado como benefício aos funcionários.   _x000D_
A segunda diferença seria a estrutura enxuta da Creditoo, baseada em uma operação completamente online. </t>
  </si>
  <si>
    <t>https://exame.abril.com.br/pme/fintech-que-da-credito-consignado-por-whatsapp-atrai-investidores-de-peso/</t>
  </si>
  <si>
    <t>Grab recebe investimento de US$1,46 bilhões do Softbank</t>
  </si>
  <si>
    <t>A Grab, startup de transporte, entrega de comida e serviços de pagamento de Singapura, acaba de receber um investimento bilionário. A empresa anunciou em um comunicado o aporte de US$1,46 bilhões do Softbank. Segundo a Grab, o investimento será usado para oferecer aos usuários um "super aplicativo".O capital eleva a rodada da Série H de investimentos da Grab para mais de US$4,5 bilhões. Em janeiro deste ano, a startup anunciou um aporte de US$ 200 milhões do Central Group, o maior grupo de varejo da Tailândia. Já na Série G, a Grab levantou um investimento de US$2,5 bilhões liderado pela Didi Chuxing, dona da 99.</t>
  </si>
  <si>
    <t>https://www.startse.com/noticia/startups/61765/grab-investimento-softbank</t>
  </si>
  <si>
    <t>Condotechs: as startups que levam inovação para os condomínios</t>
  </si>
  <si>
    <t>https://revistapegn.globo.com/Startups/noticia/2019/03/condotechs-startups-que-levam-inovacao-para-os-condominios.html</t>
  </si>
  <si>
    <t>13/03/2019</t>
  </si>
  <si>
    <t>Startup que permite pagamentos com a palma da mão vence Innovation Awards do SXSW</t>
  </si>
  <si>
    <t>http://cantarinobrasileiro.com.br/blog/startup-que-permite-pagamentos-com-a-palma-da-mao-vence-innovation-awards-do-sxsw/?utm_campaign=newsletter_payment_view_-_12032019&amp;utm_medium=email&amp;utm_source=RD+Station</t>
  </si>
  <si>
    <t>Cartão de débito de startup vai oferecer 'ações' como recompensa</t>
  </si>
  <si>
    <t>https://economia.uol.com.br/noticias/bloomberg/2019/03/12/cartao-de-debito-de-startup-vai-oferecer-acoes-como-recompensa.htm</t>
  </si>
  <si>
    <t>DESTAQUES DO AGRO NO SXSW</t>
  </si>
  <si>
    <t>http://www.startagro.agr.br/destaques-do-agro-no-sxsw-o-maior-evento-de-inovacao-do-mundo/</t>
  </si>
  <si>
    <t>CORTEVA LANÇA MAIOR FROTA DE DRONES PARA A AGRICULTURA DO MUNDO</t>
  </si>
  <si>
    <t>Com 400 drones, a frota da Corteva Agriscience, divisão agrícola da DowDuPont, é a maior focada em agricultura do mundo – e agora usará a tecnologia da DroneDeploy, responsável por um sistema de mapeamento de alta precisão. A parceria entra em vigor nos campos de produção de sementes e na cadeia de produção na Europa, Canadá, Estados Unidos e Brasil.</t>
  </si>
  <si>
    <t>http://www.startagro.agr.br/corteva-lanca-maior-frota-de-drones-para-a-agricultura-do-mundo/</t>
  </si>
  <si>
    <t>19/03/2019</t>
  </si>
  <si>
    <t>Streaming agrícola na China_x000D_ </t>
  </si>
  <si>
    <t>http://www.startagro.agr.br/mundo-agtech-edicao-de-15-de-marco/</t>
  </si>
  <si>
    <t>Insurtech Appólice reestrutura marketing para 2019</t>
  </si>
  <si>
    <t>https://conexaofintech.com.br/insurtech/insurtech-appolice-reestrutura-marketing-para-um-2019/</t>
  </si>
  <si>
    <t>Ciclic lança seguro viagem com contratações rápidas e simples</t>
  </si>
  <si>
    <t>https://conexaofintech.com.br/insurtech/ciclic-lanca-seguro-viagem-com-contratacoes-rapidas-e-simples/</t>
  </si>
  <si>
    <t>Seguro de vida contratado 100% online, a união entre Zurique e 123Seguro_x000D_</t>
  </si>
  <si>
    <t>https://conexaofintech.com.br/insurtech/insurtech-123seguro-fecha-parceria-com-zurich/</t>
  </si>
  <si>
    <t>Banco Inter estreia venda de Gift Cards no aplicativo da conta corrente</t>
  </si>
  <si>
    <t>Agora, os clientes poderão contar com Gift Cards para diversos serviços. Dentre as marcas que já estão disponíveis temos Google Play, Spotify, Deezer e Xbox.
o lançamento faz parte do objetivo da instituição de oferecer uma plataforma completa para seus correntistas.</t>
  </si>
  <si>
    <t>https://seucreditodigital.com.br/banco-inter-estreia-venda-de-gift-cards/</t>
  </si>
  <si>
    <t>20/03/2019</t>
  </si>
  <si>
    <t>Trigg lança cartão de crédito com pagamento por aproximação</t>
  </si>
  <si>
    <t>https://www.infomoney.com.br/negocios/grandes-empresas/noticia/7988095/concorrente-do-nubank-lanca-cartao-de-credito-com-pagamento-por-aproximacao-</t>
  </si>
  <si>
    <t>Apple convida CEO do Goldman a lançamento de novos serviços.</t>
  </si>
  <si>
    <t>https://economia.uol.com.br/noticias/bloomberg/2019/03/20/apple-convida-ceo-do-goldman-a-lancamento-de-novos-servicos.htm</t>
  </si>
  <si>
    <t>Fidelity National Information Services fechou a aquisição da Worldpay </t>
  </si>
  <si>
    <t>https://economia.uol.com.br/noticias/bloomberg/2019/03/18/negocio-de-us-35-bi-gera-onda-de-ma-no-setor-de-pagamentos.htm</t>
  </si>
  <si>
    <t>26/03/2019</t>
  </si>
  <si>
    <t>Trigg se torna primeira fintech brasileira a oferecer transações com Samsung Pay</t>
  </si>
  <si>
    <t>O Samsung Pay anunciou segunda-feira (25) que a Trigg é a primeira fintech a juntar-se ao serviço de pagamento móvel no Brasil. Os clientes da startup que utilizam smartphones e smartwatches Samsung elegíveis, podem incluir o cartão Visa e realizar os pagamentos via NFC (com tecnologia por aproximação) e MST (tecnologia exclusiva da Samsung). Isso significa que os consumidores podem realizar pagamentos em postos de gasolina, mercados, farmácias, restaurantes, entre outros estabelecimentos comerciais que possuam terminais habilitados sem precisar do cartão.</t>
  </si>
  <si>
    <t>http://fintechlab.com.br/index.php/2019/03/27/trigg-se-torna-primeira-fintech-brasileira-a-oferecer-transacoes-com-samsung-pay/</t>
  </si>
  <si>
    <t>27/03/2018</t>
  </si>
  <si>
    <t>Startup SC anuncia 50 selecionados para programa de capacitação - StartAgro</t>
  </si>
  <si>
    <t>http://www.startagro.agr.br/startup-sc-anuncia-50-selecionados-para-programa-de-capacitacao/</t>
  </si>
  <si>
    <t>Google do Agro', unicórnio Indigo dá primeiros passos no Brasil</t>
  </si>
  <si>
    <t>A empresa fechou ainda parcerias com startups locais, como a Agrosmart, que trabalha com imagens de satélite e sensoriamento. A Indigo também chega ao País oferecendo sua tecnologia de blockchain para investidores fecharem contratos de barter – a tecnologia permite que os acordos sejam menos burocráticos e mais seguros.</t>
  </si>
  <si>
    <t>https://link.estadao.com.br/noticias/inovacao,google-do-agro-unicornio-indigo-da-primeiros-passos-no-brasil,70002769272</t>
  </si>
  <si>
    <t>Nos Estados Unidos, Indigo consegue aumentar produção em até 10% Do desenvolvimento da lavoura, à plataformas de comercialização e contratos com blockchain e logística, ela é conhecida como o ‘Google do Agro’. Nem todos os produtos e serviços virão para o Brasil num primeiro momento, mas os tentáculos da empresa começam a se espalhar.</t>
  </si>
  <si>
    <t>88i é aprovada em programa global de startup da Singularity University</t>
  </si>
  <si>
    <t>http://jornaldiadia.com.br/2016/?p=554832</t>
  </si>
  <si>
    <t>Nubank paga refeições e Cabify de clientes na era dos mimos dos bancos</t>
  </si>
  <si>
    <t>A estratégia já não é exatamente nova para a empresa, que trata o atendimento como prioridade desde seus primórdios. Não à toa, a equipe dos Xpeers corresponde a mais da metade do quadro total de funcionários (hoje cerca de 1500). Isso é essencial para manter a personificação do atendimento mesmo com 6 milhões de clientes.</t>
  </si>
  <si>
    <t>https://www.infomoney.com.br/negocios/grandes-empresas/noticia/8076595/nubank-paga-refeicoes-e-cabify-de-clientes-na-era-dos-mimos-dos-bancos</t>
  </si>
  <si>
    <t>N26 quer virar banco digital global</t>
  </si>
  <si>
    <t>O banco digital alemão N26 já está presente em 26 países da Comunidade Europeia e anunciou há um mês a decisão de se expandir para os EUA e, em seguida, o Brasil. A entrada nesses dois mercados fora da Europa servirá de experiência para acelerar a internacionalização da empresa, que tem o objetivo de se tornar um banco digital global, chegando a 100 milhões de clientes em dez anos. “Vamos ter uma máquina de abrir [operações em novos] países”, comentou Eduardo Prota, executivo contratado para comandar a operação brasileira, em entrevista para Mobile Time. Ele compara a expansão pretendida pelo N26 àquela realizada por empresas de entretenimento digital, que também conseguiram conquistar uma base mundial de usuários. Mas ressalva que o mercado financeiro tem uma diferença importante: é altamente regulado e as regras mudam em cada mercado. A estratégia do N26 em seu processo de internacionalização é tentar aproveitar um produto core comum, e fazer somente as adaptações necessárias para atender a regulamentação e as necessidades de cada novo mercado. A ideia é ter em cada país equipes das áreas jurídica, operacional, compliance e atendimento. Algumas dessas vagas, inclusive, já estão abertas no Brasil. Ainda não está definido se haverá um time local de desenvolvimento. Se houver, ele vai trabalhar em consonância com a equipe da Alemanha. Prota elogia o ecossistema de fintechs no Brasil e conta não ter conhecido nenhum outro tão diverso em outros países. “O Brasil está bastante avançado. A regulamentação é receptiva para as fintechs”, comenta. Funcionalidades Ainda não foi definida uma data de lançamento no Brasil, o que só deve acontecer depois de iniciada a operação norte-americana. Enquanto isso, Prota começa a contratar pessoas e a realizar pesquisas para definir as funcionalidades que serão incluídas na versão brasileira do serviço. Na Europa, o N26 faz sucesso pela sua simplicidade e facilidade de uso, e também pelas funcionalidades que ajudam na gestão de finanças pessoais. Uma delas é a possibilidade de abertura de subcontas, que a empresa chama de “spaces”. Na prática, é como se fosse uma nova conta bancária, que pode ser aberta ou fechada pelo app, sem custo adicional, e que fica vinculada à conta principal. A ideia é que o usuário crie contas para diferentes tipos de gasto, para controlar melhor suas finanças. Uma novidade recente é a possibilidade de se exigir uma senha para transferir dinheiro de uma subconta para outra do mesmo titular, como uma barreira para o usuário pensar duas vezes antes de fazê-lo.</t>
  </si>
  <si>
    <t>https://www.mobiletime.com.br/noticias/03/04/2019/n26-quer-virar-banco-digital-global/</t>
  </si>
  <si>
    <t>Pag! lança funcionalidade para mostrar quanto o cliente economizou ao usar o cartão e a conta digital</t>
  </si>
  <si>
    <t>O mecanismo funciona da seguinte maneira: ao acessar o app, sempre que a fatura fechar, aparecerá um aviso na parte inferior do celular. Clicando nele, o cliente terá acesso ao que economizou no período e aos valores cobrados pelo mercado. Assim, ele verá todas as vantagens em utilizar o cartão e a conta digital pag! para realizar suas transações.</t>
  </si>
  <si>
    <t>https://ecommercenews.com.br/noticias/lancamentos/pag-lanca-funcionalidade-para-mostrar-quanto-o-cliente-economizou-ao-usar-o-cartao-e-a-conta-digital/</t>
  </si>
  <si>
    <t>5 vantagens do Banco Inter sobre o Nubank</t>
  </si>
  <si>
    <t>https://seucreditodigital.com.br/vantagens-do-banco-inter/</t>
  </si>
  <si>
    <t>Novo aporte na Warren</t>
  </si>
  <si>
    <t>https://www.startse.com/noticia/mercado/62852/em-alta-ipo-da-lyft-investimento-da-warren-aquisicoes-da-uber-e-spotify</t>
  </si>
  <si>
    <t>SLC Agrícola lança programa de conexão com startups</t>
  </si>
  <si>
    <t>A SLC Agrícola, uma das maiores produtoras agrícolas brasileiras, lançou, nesta quarta-feira (3), o Agro Exponencial, seu programa de conexão com startups, tendo a consultoria Innoscience como responsável na gestão do mesmo. O objetivo da companhia é otimizar e aprimorar processos internos com ajuda da tecnologia.</t>
  </si>
  <si>
    <t>https://www.startse.com/noticia/conteudo-patrocinado/63036/slc-agricola-lanca-programa-de-conexao-com-startups</t>
  </si>
  <si>
    <t>Aceleradora Plug and Play realiza evento em SP para se aproximar de empresas e startups</t>
  </si>
  <si>
    <t>Mesmo sem ter um escritório no país, a Plug and Play já investiu em 36 startups brasileiras, em parceria com empresas locais. Além disso, a aceleradora trabalha junto com grandes empresas como o Hospital Einstein, o Banco do Brasil e a bandeira de cartões de crédito Elo.</t>
  </si>
  <si>
    <t>https://www.startse.com/noticia/ecossistema/63243/plug-and-play-sp</t>
  </si>
  <si>
    <t>N26: maior fintech da Europa chega ao Brasil ainda em 2019, diz executivo</t>
  </si>
  <si>
    <t>https://www.infomoney.com.br/minhas-financas/consumo/noticia/8101359/n26-maior-fintech-da-europa-chega-ao-brasil-ainda-em-2019-diz-executivo</t>
  </si>
  <si>
    <t>15/4/2019</t>
  </si>
  <si>
    <t>Gaúcha PagBrasil fecha parceria com fintech de Singapura na Money20/20</t>
  </si>
  <si>
    <t>A fintech brasileira PagBrasil, que oferece processamento de pagamentos online no Brasil para comerciantes nacionais e internacionais. A PagBrasil nasceu em 2010, fruto da parceria entre o brasileiro Alex Hoffmann e o alemão Ralf Germer. A empresa teve como fator motivador para sua criação a necessidade que eles sentiram de ter um prestador de serviços de pagamentos brasileiro que operasse no âmbito cross-border.</t>
  </si>
  <si>
    <t>http://fintechlab.com.br/index.php/2019/04/16/gaucha-pagbrasil-fecha-parceria-com-fintech-de-singapura-na-money20-20/</t>
  </si>
  <si>
    <t>iPads, os melhores companheiros de produtores dos EUA_x000D_ </t>
  </si>
  <si>
    <t>Produtores estão acostumados a sofrer com mudanças climáticas drásticas. Agora, eles estão recorrendo a iPads para monitorar a situação de suas lavouras. A ferramenta se tornou indispensável em uma época em que agtechs oferecem sistemas mais complexos e precisos de monitoramento de solo e das sementes, que também têm sido aprimoradas por grandes empresas químicas. A reportagem da Bloomberg mostra o caso de Trevor Scherman, fazendeiro que adotou o sistema da startup canadense Farmer’s Edge, que oferece dados sobre o solo, direção e velocidade do vento, temperatura do ar e da região de crescimento das sementes e umidade do ar. Tudo pode ser medido em um app para iPad.</t>
  </si>
  <si>
    <t>http://www.startagro.agr.br/mundo-agtech-edicao-de-15-de-abril/</t>
  </si>
  <si>
    <t>HACKATHON SMART AGRO MOSTRA MATURIDADE DO ECOSSISTEMA DO PARANÁ</t>
  </si>
  <si>
    <t>http://www.startagro.agr.br/hackathon-smart-agro-mostra-maturidade-do-ecossistema-do-parana/</t>
  </si>
  <si>
    <t>Surf lança serviço de conta digital para MVNOs e almeja 100 mil clientes este ano</t>
  </si>
  <si>
    <t>“A missão do Surf Pay é trazer para dentro do sistema financeiro as pessoas não bancarizadas, ou trazer de volta as negativadas”, resume o executivo.</t>
  </si>
  <si>
    <t>https://www.mobiletime.com.br/noticias/17/04/2019/surf-lanca-servico-de-conta-digital-para-mvnos-e-almeja-100-mil-clientes-este-ano/</t>
  </si>
  <si>
    <t>Acqio lança cartão pré-pago para pequenos e médios empreendedores</t>
  </si>
  <si>
    <t>A rede de franquias de pagamentos eletrônicos Acqio, em parceria com a bandeira Elo e a Cateno, especializada em soluções de meios de pagamento, lança o cartão pré-pago Acqio para franqueados responsáveis pelas vendas de suas maquininhas. Segundo a empresa, a novidade é uma alternativa para movimentações financeiras de pequenos e médios empreendedores. O cartão é recarregável, internacional, tem chip e bandeira Elo na função crédito à vista. “Após estudos e aprimoramentos dos serviços, o Cartão Acqio será disponibilizado também para outros públicos, que em um primeiro momento abrangerá familiares e funcionários dos lojistas, por exemplo. Em uma segunda etapa de desenvolvimento, a empresa estuda iniciar também a operação de crédito para um público muito mais amplo,” informa a Acqio em nota.</t>
  </si>
  <si>
    <t>http://cantarinobrasileiro.com.br/blog/acqio-lanca-cartao-pre-pago-para-pequenos-e-medios-empreendedores/</t>
  </si>
  <si>
    <t>23/04/2019</t>
  </si>
  <si>
    <t>Hubs promissores de inovação: São José dos Campos</t>
  </si>
  <si>
    <t>https://www.startse.com/noticia/ecossistema/63759/entenda-porque-sao-jose-dos-campos-e-a-cidade-mais-inovadora-do-brasil</t>
  </si>
  <si>
    <t>AGRO IOT LAB ANUNCIA PRIMEIRAS SOLUÇÕES DE CONECTIVIDADE PARA O CAMPO</t>
  </si>
  <si>
    <t>http://www.startagro.agr.br/agro-iot-lab-anuncia-primeiras-solucoes-de-conectividade-para-o-campo/</t>
  </si>
  <si>
    <t>Chatbot com IA ajuda a investir em previdência privada</t>
  </si>
  <si>
    <t>http://cantarinobrasileiro.com.br/blog/chatbot-com-ia-ajuda-a-investir-em-previdencia-privada/</t>
  </si>
  <si>
    <t>Fintech Trust dobra oferta de crédito a lojistas e engrossa guerra das maquininhas</t>
  </si>
  <si>
    <t>https://exame.abril.com.br/negocios/fintech-trust-dobra-credito-a-lojistas-e-engrossa-guerra-das-maquininhas/</t>
  </si>
  <si>
    <t>02/05/2019</t>
  </si>
  <si>
    <t>O plano da fintech Avec para se tornar um banco para o setor de beleza</t>
  </si>
  <si>
    <t>A ideia de oferecer serviços financeiros para o mercado de beleza e bem estar segue a mesma lógica do iFood, empresa de delivery de comida da Movile, que também oferece sistemas de gestão e novos meios de pagamentos  para os restaurantes. “Vemos cada vez mais integração entre marketplace, gestão e meio de pagamento em soluções focadas em um nicho”, afirma Loyola. Para oferecer os serviços financeiros, a Avec faz parcerias com outras empresas, que desenvolvem as ferramentas desejadas, como Zoop e VTEX. Isso acontece na adquirência, na gestão da carteira virtual e no marketplace. A expectativa é que, até 2020, a Avec se torne uma instituição financeira. “Queremos trazer opções de crédito”, diz Loyola. “Conseguimos captar dados que os bancos não conseguem, como qual profissional trabalha mais ou melhor que outro. Com crédito especializado, esperamos conseguir oferecer aos clientes,  em parceria com instituições financeiras, juros mais baixos”, diz.</t>
  </si>
  <si>
    <t>https://epocanegocios.globo.com/Empresa/noticia/2019/04/o-plano-da-fintech-avec-para-se-tornar-um-banco-para-o-setor-de-beleza.html</t>
  </si>
  <si>
    <t>Startup lança a primeira plataforma de incentivo autogerenciável, conheça o novo mercado de Incentivetech</t>
  </si>
  <si>
    <t>A plataforma vem com a proposta de contribuir para que empresas incentivem mais e melhor, por isso o software de incentivo é autogerenciável. De forma simples e intuitiva, o gestor consegue criar campanhas, definir metas, acompanhar performance do colaborador, pontuar e premiar o participante através da troca de pontos. A plataforma promete entregar em minutos o que antes necessitava de dias para a implementação.
A startup paulista começou seus trabalhos há pouco mais de 2 anos, e agora, com um produto SaaS (software as a service) sólido e implementado em grandes clientes como: Coca-Cola, Nestlé e Siemens, a Incentivar.io considera o momento ideal para disponibilizar seu produto de incentivo para pequenas e médias empresas.</t>
  </si>
  <si>
    <t>https://exame.abril.com.br/negocios/dino/startup-lanca-a-primeira-plataforma-de-incentivo-autogerenciavel-conheca-o-novo-mercado-de-incentivetech/</t>
  </si>
  <si>
    <t>Banco Inter promete devolução de metade de taxas ao investidor de fundos</t>
  </si>
  <si>
    <t>https://economia.estadao.com.br/blogs/coluna-do-broad/banco-inter-promete-devolucao-metade-de-taxas-ao-investidor-de-fundos/</t>
  </si>
  <si>
    <t>Fintechs reduzem 7,4 pontos percentuais a concentração bancária no Brasil</t>
  </si>
  <si>
    <t>Em entrevista ao veículo, o responsável pelo estudo, que já que foi economista-chefe da Febraban,  disse que em 2014 o Bradesco, o Itaú, o Santander, o Banco do Brasil e a Caixa Econômica Federal eram responsáveis por 77,3% de todas  as operações financeiras realizadas no Brasil. Segundo ele, no final de 2018 este domínio havia recuado para  69,9%.</t>
  </si>
  <si>
    <t>http://fintechlab.com.br/index.php/2019/05/02/fintechs-reduzem-74-pontos-percentuais-a-concentracao-bancaria-no-brasil/</t>
  </si>
  <si>
    <t>http://cantarinobrasileiro.com.br/blog/aconteceu-na-semana-54/</t>
  </si>
  <si>
    <t>Todos querem financiar as PMEs</t>
  </si>
  <si>
    <t>A estreia da Supplier coincide com o avanço dos bancos sobre o mesmo público. Bradesco, Itaú e Santander viram nas pequenas e médias empresas uma válvula de escape para os bilhões de reais que têm disponíveis para empréstimo. É uma saída porque boa parte das grandes corporações — que tradicionalmente são as mais interessadas em obter recursos para financiar o crescimento — se retraiu com o cenário econômico incerto. Com isso, essas instituições tiveram de se voltar para o segmento que representa 99% dos estabelecimentos no Brasil. O movimento já surtiu efeito. Em 2018, as pequenas e médias companhias responderam por 33% da soma das carteiras de crédito pessoa jurídica das maiores instituições privadas do país. Foi a maior fatia dos últimos cinco anos.</t>
  </si>
  <si>
    <t>https://exame.abril.com.br/revista-exame/todos-querem-as-pmes/</t>
  </si>
  <si>
    <t>De unicórnios a promessas, Brasil tem 17 “superfintechs”. Saiba quais são</t>
  </si>
  <si>
    <t>A competição é cada vez mais acirrada, mas algumas delas se destacam. Mais especificamente, 17 são consideradas “superfintechs.”</t>
  </si>
  <si>
    <t>https://exame.abril.com.br/pme/de-unicornios-a-promessas-brasil-tem-17-superfintechs-saiba-quais-sao/</t>
  </si>
  <si>
    <t>Bossa Nova Investimentos chega a Portugal</t>
  </si>
  <si>
    <t>Bossa Nova Investimentos, liderada pelos investidores João Kepler e Pierre Schurmann, inicia suas operações em Portugal, com a abertura de um escritório em Lisboa. O objetivo da empresa, sócia do BMG UpTech, é dar continuidade ao planejamento conjunto de internacionalizar os investimentos e atingir a marca de 1.000 startups nos estágios pre-seed e seed money (R$ 100 mil a R$ 800 mil por negócio) até 2020. Os parceiros preveem investir em, ao menos, 15 startups portuguesas neste ano, além de buscar novos empreendimentos no continente europeu. “A Bossa Nova já é o maior investidor de startups da América Latina. Queremos crescer organicamente, com a abertura de escritórios que nos permitam captar as melhores oportunidades também na Europa. A troca de experiências ainda poderá atrair investidores em potencial para o mercado brasileiro”, argumenta Schurmann. Atualmente, a Bossa Nova Investimentos tem participação em cerca de 400 startups, que, juntas, estão avaliadas em mais de R$ 9 bilhões.</t>
  </si>
  <si>
    <t>3 apps de finanças e investimentos que podem vir dos EUA para o Brasil</t>
  </si>
  <si>
    <t>https://economia.estadao.com.br/blogs/econoweek/3-apps-de-financas-e-investimentos-que-podem-vir-dos-eua-para-o-brasil/</t>
  </si>
  <si>
    <t>16/5/2019</t>
  </si>
  <si>
    <t>Neon lança ferramenta para monitorar gastos com Netflix, Uber, iFood, Spotify e Paypal</t>
  </si>
  <si>
    <t>https://valorinveste.globo.com/produtos/servicos-financeiros/noticia/2019/05/15/neon-lanca-ferramenta-para-monitorar-gastos-com-netflix-uber-ifood-spotify-e-paypal.ghtml</t>
  </si>
  <si>
    <t>Nubank ajuda clientes a guardar dinheiro.</t>
  </si>
  <si>
    <t>https://www.afolhahoje.com/nubank-ajuda-clientes-a-guardar-dinheiro-saiba-como/</t>
  </si>
  <si>
    <t>14/05/2019</t>
  </si>
  <si>
    <t>C6 Bank começou a enviar convites para potenciais clientes Beta Testers</t>
  </si>
  <si>
    <t>https://seucreditodigital.com.br/negativado-no-spc-e-serasa-conta-digital-do-c6-bank/</t>
  </si>
  <si>
    <t>Meta do Banco Inter é ser o sexto maior banco em número de correntistas em 2019</t>
  </si>
  <si>
    <t>https://seucreditodigital.com.br/banco-inter-quer-ser-o-sexto-maior-banco-em-numero-de-correntistas/</t>
  </si>
  <si>
    <t>23/5/2019</t>
  </si>
  <si>
    <t>Nubank deixa escapar que pode lançar três novos produtos em breve</t>
  </si>
  <si>
    <t>https://seucreditodigital.com.br/nubank-pode-lancar-tres-novos-produtos-em-breve/</t>
  </si>
  <si>
    <t>Goldman pretende financiar expansão do Nubank na América Latina</t>
  </si>
  <si>
    <t>https://www.infomoney.com.br/negocios/grandes-empresas/noticia/8334035/goldman-pretende-financiar-expansao-do-nubank-na-america-latina</t>
  </si>
  <si>
    <t>AGTECH QUER CONSTRUIR UMA SUPER ESTUFA</t>
  </si>
  <si>
    <t>Webb afirma que 70% da população americana está a um dia de viagem de caminhão do local em que a propriedade será instalada. Com isso, espera oferecer produtos mais frescos aos consumidores.AppHarvest quer competir com os agricultores tradicionais, oferecendo preços semelhantes em seus produtos, mas aplicando técnicas modernas. Com um controle maior dentro da estufa, a agtech usa até 80% menos água, e a localização geográfica privilegiada reduz os custos com combustíveis em 75%. A produção também é contínua, independente das condições climáticas.</t>
  </si>
  <si>
    <t>http://www.startagro.agr.br/agtech-appharvest-capta-us-82-milhoes-para-construir-estufa-de-24-hectares/</t>
  </si>
  <si>
    <t>startup britânica chega ao Brasil em 2019 Revolut</t>
  </si>
  <si>
    <t>https://www.terra.com.br/noticias/tecnologia/inovacao/startup-britanica-de-cambio-chega-ao-brasil-em-2019,f933ad4faf83cb789aee6d6be35e7696q5tmki2v.html</t>
  </si>
  <si>
    <t>30/05/2019</t>
  </si>
  <si>
    <t>Digio, concorrente do Nubank, lança seguro que quita a fatura em caso de desemprego ou outros imprevistos</t>
  </si>
  <si>
    <t xml:space="preserve">O Digio Visa lançou um novo produto na última atualização em que garante o pagamento de até três faturas em caso de morte, invalidez ou desemprego. O nome do novo produto, portanto, é Seguro Crédito Protegido e está disponível para contratação em três coberturas, sendo que o valor da mensalidade varia. </t>
  </si>
  <si>
    <t>https://seucreditodigital.com.br/digio-lanca-seguro-que-quita-a-fatura-por-desemprego/</t>
  </si>
  <si>
    <t>Agtechs</t>
  </si>
  <si>
    <t>Nova startup promete revolucionar serviços de beleza</t>
  </si>
  <si>
    <t>https://ecommercenews.com.br/noticias/lancamentos/nova-startup-promete-revolucionar-servicos-de-beleza/</t>
  </si>
  <si>
    <t>De Inter a Neon, bancos digitais oferecem serviços também para empresas</t>
  </si>
  <si>
    <t>https://www.infomoney.com.br/minhas-financas/consumo/noticia/8347998/de-inter-a-neon-bancos-digitais-oferecem-servicos-tambem-para-empresas</t>
  </si>
  <si>
    <t>A startup que leva o conceito de “sem cartão” para o recreio da escola</t>
  </si>
  <si>
    <t>https://exame.abril.com.br/pme/a-startup-que-leva-o-conceito-de-sem-cartao-para-o-recreio-da-escola/</t>
  </si>
  <si>
    <t>13/6/2019</t>
  </si>
  <si>
    <t>Logicalis promove transformação digital do campo com internet das coisas</t>
  </si>
  <si>
    <t>Com a aquisição, a companhia busca expandir suas plataformas Einstein e Customer 360; essa foi a maior compra da história da Salesforce. A transformação digital do campo passa, portanto, por soluções presentes nesta plataforma que abordam tecnologias como IoT, sensores, criação de aplicativos, análise de dados, mapeamento, drones, agricultura de precisão, entre outras. Segundo Rafaela Mancilha, o grande produtor rural ou uma cooperativa do setor recebe um “cardápio” de serviços na plataforma, e pode escolher aquelas que forem mais eficazes em seu negócio. “Fornecemos suporte e uma estrutura robusta o suficiente para sustentar essa solução como um todo”, afirma a executiva.</t>
  </si>
  <si>
    <t>https://www.startse.com/noticia/nova-economia/65600/logicalis-internet-das-coisas-iot</t>
  </si>
  <si>
    <t>18/6/2019</t>
  </si>
  <si>
    <t>Mercado ganha centro de estudos exclusivos sobre bancos digitais</t>
  </si>
  <si>
    <t>https://ecommercenews.com.br/noticias/lancamentos/mercado-ganha-centro-de-estudos-exclusivos-sobre-bancos-digitais/</t>
  </si>
  <si>
    <t>72% das mais de 600 fintechs brasileiras estão em momento de tração</t>
  </si>
  <si>
    <t>32% dos diretores de fintech disseram que suas respectivas companhias já estão dando resultados financeiros positivos e 22% informaram que a posição atual é de Breakeven, ou seja: equilíbrio entre despesas e receitas.</t>
  </si>
  <si>
    <t>http://cantarinobrasileiro.com.br/blog/72-das-mais-de-600-fintechs-brasileiras-estao-em-momento-de-tracao/</t>
  </si>
  <si>
    <t>Rappi faz parceria com a Visa e anuncia cartão pré-pago no Brasil</t>
  </si>
  <si>
    <t>https://seucreditodigital.com.br/rappi-faz-parceria-com-a-visa-e-anuncia-cartao-pre-pago-no-brasil/</t>
  </si>
  <si>
    <t>27/6/2019</t>
  </si>
  <si>
    <t>A estratégia do Governo Federal para modernizar o agronegócio brasileiro</t>
  </si>
  <si>
    <t>https://www.startse.com/noticia/nova-economia/65966/estrategia-governo-agronegocio-brasileiro</t>
  </si>
  <si>
    <t>MinTech: a fintech que nasceu nos EUA, cresceu na China e chegou ao Brasil</t>
  </si>
  <si>
    <t>https://www.startse.com/noticia/startups/66256/mintech</t>
  </si>
  <si>
    <t>Fintech Neon lança programa de estágio com salário de R$ 3 mil</t>
  </si>
  <si>
    <t>https://www.startse.com/noticia/startups/66260/fintech-neon-programa-estagio</t>
  </si>
  <si>
    <t>Aconteceu na semana</t>
  </si>
  <si>
    <t>http://cantarinobrasileiro.com.br/blog/aconteceu-na-semana-61/</t>
  </si>
  <si>
    <t>Iniciativa do BC escolhe 20 startups para sua iniciativa de fintechs</t>
  </si>
  <si>
    <t>https://www.mobiletime.com.br/noticias/01/07/2019/iniciativa-do-bc-escolhe-20-startups-para-sua-iniciativa-de-fintechs/</t>
  </si>
  <si>
    <t>Como pedir Cartão de Crédito com R$1 milhão de limite do Banco Bari - A Folha Hoje</t>
  </si>
  <si>
    <t>https://www.afolhahoje.com/como-pedir-cartao-de-credito-com-r1-milhao-de-limite-do-banco-bari/</t>
  </si>
  <si>
    <t>Agtech israelense See Tree recebe apoio para atuar no Brasil - StartAgro</t>
  </si>
  <si>
    <t>http://www.startagro.agr.br/agtech-israelense-see-tree-recebe-apoio-para-atuar-no-brasil/</t>
  </si>
  <si>
    <t>Qual será o verdadeiro “fin” das fintechs?</t>
  </si>
  <si>
    <t>https://www.infomoney.com.br/negocios/noticias-corporativas/noticia/8510277/qual-sera-o-verdadeiro-fin-das-fintechs</t>
  </si>
  <si>
    <t>Fábricas de fintechs: as startups por trás da explosão de maquininhas</t>
  </si>
  <si>
    <t>https://exame.abril.com.br/pme/fabricas-de-fintechs-as-startups-por-tras-da-explosao-de-maquininhas/</t>
  </si>
  <si>
    <t>18/07/2019</t>
  </si>
  <si>
    <t>Fintech N26 recebe aporte de US$ 170 milhões — e chegará ao Brasil em breve</t>
  </si>
  <si>
    <t>https://www.startse.com/noticia/startups/66877/fintech-n26-aporte-170-milhoes</t>
  </si>
  <si>
    <t>Fintech alemã SumUp vai investir R$ 500 milhões em operação no Brasil</t>
  </si>
  <si>
    <t>Startup de máquinas de cartão quer contratar mais 100 funcionários e ampliar negócios na América LatinaA SumUp, fintech alemã com soluções para pagamentos, levantou € 330 milhões (cerca de R$ 1,5 bilhão) em uma rodada de investimentos. Com o aporte, a empresa pretende crescer a área de desenvolvimento de produtos e adquirir empresas complementares ao seu negócio. Entretanto, R$ 500 milhões devem ser destinados à operação brasileira, um dos três principais mercados da fintech (além de Alemanha e EUA), que tem escritório em São Paulo. As informações são da Exame.</t>
  </si>
  <si>
    <t>https://www.startse.com/noticia/startups/66823/fintech-sumup-investir-r-500-milhoes-brasil</t>
  </si>
  <si>
    <t>LiftBank: Banco digital chega ao mercado com foco no empreendedor</t>
  </si>
  <si>
    <t>25/07/2019</t>
  </si>
  <si>
    <t>mLabs recebe aporte da DOMO Invest e vai ampliar oferta de marketing digital para PMEs</t>
  </si>
  <si>
    <t>https://www.startse.com/noticia/startups/66946/mlabs</t>
  </si>
  <si>
    <t>https://ecommercenews.com.br/noticias/lancamentos/liftbank-banco-digital-chega-ao-mercado-com-foco-no-empreendedor/</t>
  </si>
  <si>
    <t>As 100 startups brasileiras mais desejadas pelas empresas</t>
  </si>
  <si>
    <t>https://exame.abril.com.br/pme/as-100-startups-brasileiras-mais-desejadas-pelas-empresas/</t>
  </si>
  <si>
    <t>Robô ajuda microempreendedores a cobrar clientes devedores</t>
  </si>
  <si>
    <t>https://ecommercenews.com.br/noticias/lancamentos/robo-ajuda-microempreendedores-a-cobrar-clientes-devedores/</t>
  </si>
  <si>
    <t>Indigo lança desafio de startups com foco em sequestro de carbono - StartAgro</t>
  </si>
  <si>
    <t>http://www.startagro.agr.br/indigo-lanca-desafio-de-startups-com-foco-em-sequestro-de-carbono/</t>
  </si>
  <si>
    <t>Parceria quer atrair startups canadenses para o Brasil</t>
  </si>
  <si>
    <t>http://cantarinobrasileiro.com.br/blog/parceria-quer-atrair-startups-canadenses-para-o-brasil/</t>
  </si>
  <si>
    <t>Novos tempos: fintechs de crédito expandem modelo de negócio e oferecem relatórios personalizados de saúde financeira para empreendedores</t>
  </si>
  <si>
    <t>https://www.infomoney.com.br/negocios/noticias-corporativas/noticia/8597004/novos-tempos-fintechs-de-credito-expandem-modelo-de-negocio-e-oferecem-relatorios-personalizados-de-saude-financeira-para-empreendedores</t>
  </si>
  <si>
    <t>51 startups para ficar de olho em 2019</t>
  </si>
  <si>
    <t>https://forbes.uol.com.br/negocios/2019/07/51-startups-para-ficar-de-olho-em-2019/</t>
  </si>
  <si>
    <t>Os desafios de levar conectividade ao campo - StartAgro</t>
  </si>
  <si>
    <t>http://www.startagro.agr.br/os-desafios-de-levar-conectividade-ao-campo/</t>
  </si>
  <si>
    <t>Fintech catarinense que desafia as maquininhas de cartão lança novidade para seus usuários</t>
  </si>
  <si>
    <t>https://exame.abril.com.br/negocios/dino/fintech-catarinense-que-desafia-as-maquininhas-de-cartao-lanca-novidade-para-seus-usuarios/</t>
  </si>
  <si>
    <t>Saiba como a tecnologia vai do campo até a mesa</t>
  </si>
  <si>
    <t>https://g1.globo.com/sc/santa-catarina/especial-publicitario/agro40/noticia/2019/08/07/saiba-como-a-tecnologia-vai-do-campo-ate-a-mesa.ghtml</t>
  </si>
  <si>
    <t>Vertical Agritech promove conexões entre tecnologia e agronegócio durante Show Pecuário</t>
  </si>
  <si>
    <t>http://jornaldiadia.com.br/2019/2019/08/01/vertical-agritech-promove-conexoes-entre-tecnologia-e-agronegocio-durante-show-pecuario/</t>
  </si>
  <si>
    <t>Nova parceria da Airfox aumenta poder de crédito para classes C, D e E</t>
  </si>
  <si>
    <t>https://ecommercenews.com.br/noticias/lancamentos/nova-parceria-da-airfox-aumenta-poder-de-credito-para-classes-c-d-e-e/</t>
  </si>
  <si>
    <t>Cartão virtual do Banrisul dispensa senha com tecnologia da CSU.CardSystem</t>
  </si>
  <si>
    <t>http://cantarinobrasileiro.com.br/blog/cartao-virtual-do-banrisul-dispensa-senha-com-tecnologia-da-csu-cardsystem/</t>
  </si>
  <si>
    <t>Fintech brasileira traz economia para operações cambiais de empresas</t>
  </si>
  <si>
    <t>https://ecommercenews.com.br/noticias/lancamentos/fintech-brasileira-traz-economia-para-operacoes-cambiais-de-empresas/</t>
  </si>
  <si>
    <t>Mercado Livre cresce 33% em vendas no e-commerce e supera os US$ 6,5 bilhões em volume transacionado com Mercado Pago</t>
  </si>
  <si>
    <t>https://ecommercenews.com.br/noticias/balancos/mercado-livre-cresce-33-em-vendas-no-e-commerce-e-supera-os-us-65-bilhoes-em-volume-transacionado-com-mercado-pago/</t>
  </si>
  <si>
    <t>Startup que substitui Correios lança solução para microempreendedores</t>
  </si>
  <si>
    <t>https://exame.abril.com.br/pme/startup-que-substitui-correios-lanca-solucao-para-microempreendedores/</t>
  </si>
  <si>
    <t>Banco Carrefour lança marketplace de seguros e serviços</t>
  </si>
  <si>
    <t>https://www.terra.com.br/economia/banco-carrefour-lanca-marketplace-de-seguros-e-servicos,7a7b49e1ef614edae44a7ddcca8a5e9btcfhzrxq.html</t>
  </si>
  <si>
    <t>PayMee acumula mais de 1 milhão de pagamentos processados em dois anos</t>
  </si>
  <si>
    <t>https://www.mobiletime.com.br/noticias/09/08/2019/paymee-acumula-mais-de-1-milhao-de-pagamentos-processados-em-dois-anos/</t>
  </si>
  <si>
    <t>Tecnologia no microcrédito</t>
  </si>
  <si>
    <t>Desde então foram quase R$ 500 milhões para 150 mil tomadores. O tíquete médio é de R$ 2,6 mil com prazo de oito meses. Para obter o empréstimo, o empreendedor tem de realizar uma jornada parecida com a do fundador de uma startup em busca de sócios. É preciso responder um questionário, apresentar um projeto, e um algoritmo avalia se o empréstimo pode ser concedido.</t>
  </si>
  <si>
    <t>https://www.istoedinheiro.com.br/tecnologia-no-microcredito/</t>
  </si>
  <si>
    <t>Banco digital N26 expande equipe no Brasil</t>
  </si>
  <si>
    <t>https://forbes.uol.com.br/colunas/2019/08/banco-digital-n26-expande-equipe-no-brasil/</t>
  </si>
  <si>
    <t>C6 Bank compra startup de educação executiva</t>
  </si>
  <si>
    <t>C6 Bank comprou a startup IDEA9, plataforma de educação executiva focada em finanças pessoais, liderança e gestão. O valor do negócio não foi revelado. Com a aquisição, obtida com exclusividade por Época NEGÓCIOS, a instituição financeira quer intensificar o treinamento de seus funcionários, principalmente dos consultores focados na venda de produtos financeiros para pequenas e médias empresas.</t>
  </si>
  <si>
    <t>https://epocanegocios.globo.com/Empresa/noticia/2019/08/c6-bank-compra-startup-de-educacao-executiva.html</t>
  </si>
  <si>
    <t>Com foto de celular e 3 minutos, app dá preço para reparar carro batido</t>
  </si>
  <si>
    <t>A startup de seguros (ou insurtech) Thinkseg é a primeira a testar o aplicativo dotado de inteligência artificial chamado Fasttrack, desenvolvido pelo investido Cilia, negócio especializado em orçamentos online. O app pode processar até 150 imagens por minuto. Até o final deste ano, o Cilia espera chegar a um milhão de orçamentos, com a ajuda do Fasttrack. Enquanto isso, a Thinkseg projeta distribuir 200 milhões de reais em prêmios para as seguradoras associadas.</t>
  </si>
  <si>
    <t>https://exame.abril.com.br/pme/startup-da-preco-para-reparar-carro-batido-com-foto-do-celular-e-3-minutos/</t>
  </si>
  <si>
    <t>Instituições financeiras usam IA para enfrentar novos competidores bancários</t>
  </si>
  <si>
    <t>http://cantarinobrasileiro.com.br/blog/instituicoes-financeiras-usam-ia-para-enfrentar-novos-competidores-bancarios/</t>
  </si>
  <si>
    <t>Cinco maneiras de as fintechs ajudarem bancos e cooperativas de crédito</t>
  </si>
  <si>
    <t>http://cantarinobrasileiro.com.br/blog/cinco-maneiras-de-as-fintechs-ajudarem-bancos-e-cooperativas-de-credito/</t>
  </si>
  <si>
    <t>Itaú e Banco do Brasil aderem ao chatbot de Lucas Moraes</t>
  </si>
  <si>
    <t>O chatbot Olivia, criado por Lucas Moraes, da quarta geração de herdeiros da família Ermírio de Moraes, do grupo Votorantim, tem o Itaú e o Banco do Brasil como seus novos clientes e continua a aumentar a lista de espera para seu aplicativo de educação financeira via inteligência artificial.</t>
  </si>
  <si>
    <t>https://forbes.uol.com.br/colunas/2019/08/itau-e-banco-do-brasil-aderem-ao-chatbot-de-lucas-moraes/</t>
  </si>
  <si>
    <t>Conheça plataforma à la Netflix para investimento em ações</t>
  </si>
  <si>
    <t>Para simplificar o processo e aproximar novos investidores desse universo, a corretora Easynvest lançou nesta segunda-feira, em São Paulo, uma plataforma voltada exclusivamente à renda variável – que contempla ativos como ações e fundos imobiliários. Além de buscar uma linguagem mais acessível, a empresa aposta em um desenho mais agradável e uma experiência intuitiva para o usuário, inspirando-se em plataformas de streaming como Netflix e Spotify.</t>
  </si>
  <si>
    <t>https://www.terra.com.br/noticias/tecnologia/inovacao/conheca-plataforma-a-la-netflix-para-investimento-em-acoes,bfeb6bb0b43a0f1330957218b18abddemc3rnzn4.html</t>
  </si>
  <si>
    <t>Da agricultura ao atendimento, Bradesco reforça investimento em startups</t>
  </si>
  <si>
    <t>O corporate venture, investimentos em startups feitos por grandes empresas, é bem menos presente do que iniciativas mais simples de inovação. Mas esse tipo de relação com pequenos negócios escaláveis e inovadores está ganhando mais força. Apenas nesta semana, o banco Bradesco realizou investimentos em duas startups por meio do braço de investimento corporativo InovaBra Ventures.</t>
  </si>
  <si>
    <t>https://exame.abril.com.br/pme/da-agricultura-ao-atendimento-bradesco-reforca-investimento-em-startups/</t>
  </si>
  <si>
    <t>David Vélez: Nubank fará aquisições para turbinar oferta</t>
  </si>
  <si>
    <t>https://forbes.uol.com.br/colunas/2019/08/david-velez-nubank-fara-aquisicoes-para-turbinar-oferta/</t>
  </si>
  <si>
    <t>Empresas Simples de Crédito já realizaram mais de 20 operações de crédito em MS</t>
  </si>
  <si>
    <t>Donos de empresas que precisam de dinheiro para expandir seu negócio, mas não possuem crédito bancário podem ter na Empresa Simples de Crédito (ESC), uma solução para garantir empréstimos. Essa modalidade, segundo levantamento feito pelo Sebrae até a segunda quinzena de agosto, já realizou 23 operações em Mato Grosso do Sul, com taxa de juros que varia de 3,5% a 6,5%.</t>
  </si>
  <si>
    <t>http://jornaldiadia.com.br/2019/2019/08/28/empresas-simples-de-credito-ja-realizaram-mais-de-20-operacoes-de-credito-em-ms/</t>
  </si>
  <si>
    <t>Conheça tecnologias que facilitam o trabalho dos MEIs e pessoas físicas</t>
  </si>
  <si>
    <t>https://ecommercenews.com.br/noticias/dicas/conheca-tecnologias-que-facilitam-o-trabalho-dos-meis-e-pessoas-fisicas/</t>
  </si>
  <si>
    <t>A agricultura é aliada, não inimiga do clima</t>
  </si>
  <si>
    <t>Uma startup americana, a Indigo AG, tem a ambição de impulsionar em todo o mundo essas práticas para estocar carbono no solo. A principal iniciativa da empresa é a criação do Indigo Carbon, um mercado global onde os produtores rurais podem vender os créditos pelo carbono guardado sob seus cultivos. O valor pago será determinado pelo mercado, mas a estimativa é seja entre 15 e 20 dólares por tonelada de carbono sequestrado. É um valor menor que o atualmente pago em outros projetos de compensação, mas suficiente para atrair os agricultores, que hoje estão fora desse mercado (com exceção de projetos pontuais ligados à área florestal preservada de algumas grandes propriedades).</t>
  </si>
  <si>
    <t>https://exame.abril.com.br/blog/ideias-renovaveis/a-agricultura-e-aliada-nao-inimiga-do-clima/</t>
  </si>
  <si>
    <t>Beleza a programação: fintech que financia cursos recebe aporte milionário</t>
  </si>
  <si>
    <t>https://exame.abril.com.br/pme/beleza-a-programacao-fintech-que-financia-cursos-recebe-aporte-milionario/</t>
  </si>
  <si>
    <t>Guichê Virtual e PayMee apresentam nova opção de pagamento à vista além dos cartões</t>
  </si>
  <si>
    <t>https://exame.abril.com.br/negocios/releases/guiche-virtual-e-paymee-apresentam-nova-opcao-de-pagamento-a-vista-alem-dos-cartoes/</t>
  </si>
  <si>
    <t>“Já somos um super-app”, diz o COO do Mercado Livre</t>
  </si>
  <si>
    <t>https://www.mobiletime.com.br/noticias/29/08/2019/ja-somos-um-super-app-diz-o-coo-do-mercado-livre/</t>
  </si>
  <si>
    <t>Sudeste tem quase 70% das startups agro do país</t>
  </si>
  <si>
    <t>Segundo o levantamento, a Região Sudeste é seguida pela Sul, com 257 startups do agro. O Centro-Oeste tem 71 empresas, enquanto o Nordeste tem 41 e a Região Norte, apenas 16. Para chegar ao número, o Radar Agtech fez buscas em sites, consultou bases de dados de investidores, investigou a relação de startups inscritas em programas de aceleração e monitorou editais e eventos do setor.</t>
  </si>
  <si>
    <t>https://exame.abril.com.br/negocios/sudeste-tem-quase-70-das-startups-agro-do-pais/</t>
  </si>
  <si>
    <t>Investimento global no mercado de insurtechs supera US$ 3 bi e cresce 84%</t>
  </si>
  <si>
    <t>O estudo ‘Digital Challengers in Insurance’, desenvolvido pela empresa de análise GlobalData, revelou que o investimento no mercado global de insurtech cresceu 84% em 2018, superando a marca de US $ 3 bilhões.</t>
  </si>
  <si>
    <t>http://fintechlab.com.br/index.php/2019/09/04/investimento-global-no-mercado-de-insurtechs-supera-us-3-bi-e-cresce-84/</t>
  </si>
  <si>
    <t>Giro.Tech cria plataforma que conecta empréstimo e empresário</t>
  </si>
  <si>
    <t>https://www.mobiletime.com.br/noticias/02/09/2019/giro-tech-cria-plataforma-que-conecta-emprestimo-e-empresario/</t>
  </si>
  <si>
    <t>Start time</t>
  </si>
  <si>
    <t>Completion time</t>
  </si>
  <si>
    <t>Email</t>
  </si>
  <si>
    <t>Name</t>
  </si>
  <si>
    <t>Qual sua satisfação com o material</t>
  </si>
  <si>
    <t>Qual sua satisfação com a(s) análise(s)?</t>
  </si>
  <si>
    <t>Qual sua satisfação com as notícias?</t>
  </si>
  <si>
    <t>Complemente sua resposta com sugestões e/ou oportunidades de melhorias:</t>
  </si>
  <si>
    <t>patricia_ngoncalves@sicredi.com.br</t>
  </si>
  <si>
    <t>Patricia Goncalves</t>
  </si>
  <si>
    <t>Disponibilizar o material de 2019 num formato que possamos pesquisar sobre assuntos. Obrigada, Patricia (testando o feedback)   :)</t>
  </si>
  <si>
    <t>jeferson_thomas@sicredi.com.br</t>
  </si>
  <si>
    <t>Jeferson Thomas</t>
  </si>
  <si>
    <t>marione_vargas@sicredi.com.br</t>
  </si>
  <si>
    <t>Marione Winkler</t>
  </si>
  <si>
    <t xml:space="preserve">Colegas, sugiro e ficaria bem feliz em saber quais ações foram motivadas pelo monitoramento do mercado. 
Minha sugestão é que, semestralmente (ou a critério de vocês), sejam compartilhadas as principais ações que foram realizadas pelo Sicredi a partir dos inputs do Radar. 
Sucesso sempre para vocês!
</t>
  </si>
  <si>
    <t>marcalina_avila@sicredi.com.br</t>
  </si>
  <si>
    <t>Marcalina Avila</t>
  </si>
  <si>
    <t>Sinto falta de análises mais focadas no nosso negócio, como oportunidade mesmo. Atuação com as áreas para não perdermos o timming, sermos mais pró ativos com o material, que é muito rico.</t>
  </si>
  <si>
    <t>luciano_trindade@sicredi.com.br</t>
  </si>
  <si>
    <t>Luciano Trindade</t>
  </si>
  <si>
    <t>Excelente abordagem, clareza e objetividade na demonstração das informações. Parabéns aos envolvidos.</t>
  </si>
  <si>
    <t>cassio_cervo@sicredi.com.br</t>
  </si>
  <si>
    <t>Cassio Cervo</t>
  </si>
  <si>
    <t>Excelente iniciativa e construção.</t>
  </si>
  <si>
    <t>Trabalho excelente de análise. Parabéns!</t>
  </si>
  <si>
    <t>elizandro_santos@sicredi.com.br</t>
  </si>
  <si>
    <t>Elizandro Santos</t>
  </si>
  <si>
    <t>Poderia ser enviado mensalmente.</t>
  </si>
  <si>
    <t>gilson_neves@sicredi.com.br</t>
  </si>
  <si>
    <t>Gilson Neves</t>
  </si>
  <si>
    <t xml:space="preserve">Na minha visão, o material está resumido demais. </t>
  </si>
  <si>
    <t>dagoberto_trento@sicredi.com.br</t>
  </si>
  <si>
    <t>Dagoberto Trento</t>
  </si>
  <si>
    <t>Vocês precisam cruzar mais as noticias com as ações que o SICREDI está fazendo ou pode fazer para atacar a concorrência. Senão, vira apenas newsletter</t>
  </si>
  <si>
    <t>rodrigo_wegener@sicredi.com.br</t>
  </si>
  <si>
    <t>Rodrigo Wegener</t>
  </si>
  <si>
    <t>Mais informações sobre estratégias e práticas de Pessoas.</t>
  </si>
  <si>
    <t>reginaldo_desouza@sicredi.com.br</t>
  </si>
  <si>
    <t>Reginaldo Souza</t>
  </si>
  <si>
    <t>bom dia ,
Não conhecia a ferramenta fiquei surpreso com as informações relevantes.</t>
  </si>
  <si>
    <t>bom dia ,
já havia lido estas informações no entanto aqui estão bem mais detalhadas. importante.</t>
  </si>
  <si>
    <t>satisfeito.</t>
  </si>
  <si>
    <t>dino_soccol@sicredi.com.br</t>
  </si>
  <si>
    <t>Dino Filho</t>
  </si>
  <si>
    <t>Muito Satisfeito.</t>
  </si>
  <si>
    <t>valerio_araujo@sicredi.com.br</t>
  </si>
  <si>
    <t>Valerio Silva</t>
  </si>
  <si>
    <t>Excelente! :)</t>
  </si>
  <si>
    <t>informações importantes para nosso dia a dia.</t>
  </si>
  <si>
    <t>victor_sansone@sicredi.com.br</t>
  </si>
  <si>
    <t>Victor Sansone</t>
  </si>
  <si>
    <t>Parabéns pelo material, está ótimo. Acredito que o próximo passo do relatório poderia ser uma versão semestral/anual mostrando a evolução dos principais temas abordados no período. Através de uma linha do tempo seria possível recuperar os eventos passados até o momento presente, evidenciando-se assim as projeções que se concretizaram (ou não), evolução dos temas apresentados, etc.</t>
  </si>
  <si>
    <t>reginaldo_pedrao@sicredi.com.br</t>
  </si>
  <si>
    <t>Reginaldo Pedrao</t>
  </si>
  <si>
    <t xml:space="preserve">Parabéns pela iniciativa e produção do conteúdo. </t>
  </si>
  <si>
    <t>EXCELENTE!</t>
  </si>
  <si>
    <t>maroan_tohme@sicredi.com.br</t>
  </si>
  <si>
    <t>Maroan Tohme</t>
  </si>
  <si>
    <t>Entendo que é um radar, mas na parte das ultimas noticias, poderia vir com as noticias em anexo em vez dos links. isto porque algumas noticias como do Valor só podem ser lidas por assinantes. A iniciativa de forma geral esta ótima, parabéns!</t>
  </si>
  <si>
    <t>christian_landi@sicredi.com.br</t>
  </si>
  <si>
    <t>Christian Landi</t>
  </si>
  <si>
    <t>Considero o material com muita relevancia para trazer insigths e dar um panorama dos acontecimentos e tendencias do mercado financeiro.</t>
  </si>
  <si>
    <t>alexsandro_bonatto@sicredi.com.br</t>
  </si>
  <si>
    <t>Alexsandro Bonatto</t>
  </si>
  <si>
    <t>O material é ótimo. Parabéns à equipe responsável.</t>
  </si>
  <si>
    <t>olaf_brugman@sicredi.com.br</t>
  </si>
  <si>
    <t>Olaf Brugman</t>
  </si>
  <si>
    <t>qual é a proposta do Sicredi na guerra das maquininhas? o Sicredi abre mais agencias, porcentualmente, do que Sicredi. quer dizer que estamos cada vez mais para tras?  gosto do radar, porque ele é focado na competitividade e impacto no negocio.</t>
  </si>
  <si>
    <t>alexandre_simoes@sicredi.com.br</t>
  </si>
  <si>
    <t>Alexandre Simoes</t>
  </si>
  <si>
    <t>Nos temas noticiados, informar que o Sicredi está fazendo a respeito. Por exemplo, as parcerias com o SEBRAE nos Estados, considerando que este ente do Sistema S é Federal, o que estamos fazendo.</t>
  </si>
  <si>
    <t>roger_jost@sicredi.com.br</t>
  </si>
  <si>
    <t>Roger Jost</t>
  </si>
  <si>
    <t xml:space="preserve">Sugiro uma edição mensal com os "top trends", ou que apresentem os temas mais relevantes do mês. Outra: seria 
 </t>
  </si>
  <si>
    <t>Comentários</t>
  </si>
  <si>
    <t>Total</t>
  </si>
  <si>
    <t>Critica</t>
  </si>
  <si>
    <t>Elogio</t>
  </si>
  <si>
    <t>Histórico</t>
  </si>
  <si>
    <t>Mensal</t>
  </si>
  <si>
    <t>TIPO</t>
  </si>
  <si>
    <t>China, Israel e um ponto em comum: inovação como base</t>
  </si>
  <si>
    <t>"Nunca tivemos um momento tão bom para fintechs", diz Rodrigo Dantas, da Vindi</t>
  </si>
  <si>
    <t>https://epocanegocios.globo.com/colunas/noticia/2019/09/china-israel-e-um-ponto-em-comum-inovacao-como-base.html</t>
  </si>
  <si>
    <t>https://epocanegocios.globo.com/Empreendedorismo/noticia/2019/09/nunca-tivemos-um-momento-tao-bom-para-fintechs-diz-rodrigo-dantas-da-vindi.html</t>
  </si>
  <si>
    <t>O evento Summit AgriHub reuniu nesta quinta-feira (19/04), em Cuiabá, produtores rurais vindos de vários municípios de Mato Grosso, pesquisadores e empresas de tecnologias do Brasil para debater as novidades incorporadas aos sistemas de produção.</t>
  </si>
  <si>
    <t>A BxBlue é um marketplace de crédito consignado – modalidade oferecida a funcionáriospúblicos e aposentados cujo pagamento é descontado direto na folha de pagamento. Ousuário consegue comparar prazos, condições, juros dessa modalidade de crédito de diversosbancos, como Bradesco, Banco do Brasil, Itaú, Safra, e faz a contratação ali mesmo, de acordocom a sua necessidade.Para os bancos, a plataforma é um meio de atração de clientes, mas principalmente, umdegrau para acelerar a corrida pela digitalização de serviços. “As fintechs cresceram muito e osbancos viram que vale mais a pena fazer parceria do que ignorar. Para eles só tem vantagem”,diz. “Somos uma plataforma para as pessoas tomarem melhores decisões de crédito e, àsvezes, a melhor decisão é não pegar o crédito. E os bancos entendem isso como uma medidapró-consumidor”, explica.</t>
  </si>
  <si>
    <t>A Conta Black nasceu com o objetivo de ser um serviço de conta digital para empreendedores das classes C, D e E. "Nós oferecemos serviços financeiros de diversos tipos, desde emissão de boleto, pagamento, tranferência bancária, tudo num custo mais acessível, baixo e aliado a educação financeira". E é este um dos maiores trunfos do Conta Black, realmente ensinar aos usuários a importância de cuidar bem dos investimentos e entender todas as questões pertinentes ao manejo do próprio dinheiro. "Nós temos grupos de capacitação de empreendedores, que ensinam todos os conceitos básicos que eles precisam saber sobre finanças, dando mais ferramentas para que eles cresçam.</t>
  </si>
  <si>
    <t>A Agrimart catalisa os processos de compra e venda de produtos agrícolas (com foco em hortifrúti) por meio de uma plataforma web de e-Procurement para os compradores e de um chatbot negociador (Whatsapp) para os produtores.A AgriMart usa tecnologia de ponta para viabilizar uma comunicação acessível e simples com o produtor rural, tendo em vista a negociação/compra dos seus produtos: um chatbot via Whatsapp.</t>
  </si>
  <si>
    <t>O objetivo do evento é apresentar e discutir as novas soluções financeiras oferecidas por estas empresas, com foco nas pequenas e médias indústrias, bem como avaliar seus desafios e oportunidades.O evento vai explicar as formas de atuação das fintechs, novos modelos de análise de crédito, soluções para o crédito e investimento com alternativas mais acessíveis às empresas, além da oportunidade de relacionamento entre fintechs e empresas.</t>
  </si>
  <si>
    <t xml:space="preserve">Uma das novas tecnologias mais comentadas da atualidade é o blockchain – inclusive no agronegócio. Trata-se de uma solução complexa, difícil de entender, mas cujo impacto deve alcançar toda a cadeia da agricultura.  Mas o que é de fato blockchain e como ele funciona? Como ele vai transformar a agricultura?
Esse foi o tema do painel “Blockchain”, no Botech StartAgro, durante o Global Agribusiness Forum (GAF), evento internacional realizado nos dias 23 e 24 de julho, em São Paulo. Realizado no Lounge Plant, o debate contou com a participação de Percival Lucena, pesquisador da IBM, Fernando Martins, conselheiro da Jacto e de startups AgTech, e Rodrigo Iafelice dos Santos, presidente da Ennexas Agribusiness. A mediação ficou a cargo do jornalista Clayton Melo, Líder e Curador da StarrtAgro. O Lounge Plant contou com patrocínio de SAP, Clube Agro e Azul Linhas Aéreas.  </t>
  </si>
  <si>
    <t>As fintechs interessadas em apresentar suas soluções ao público que estará presente na 12ª edição do CONCRED, o maior congresso cooperativista da América Latina, ganharam mais alguns dias para garantir a participação. No próximo domingo, dia 23 de setembro termina o prazo de inscrições para o espaço FintechCoopLab, iniciativa coordenada pelo FintechLab e pelo Torq em parceria com a Confebras, realizadora do evento.
O CONCRED será realizado entre os dias 21 e 23 de novembro, em Florianópolis (SC).  Na ocasião, as 12 startups financeiras escolhidas terão a oportunidade de marcar presença na Estação HighTech, onde poderão realizar uma apresentação de 30 minutos com mais dez minutos dedicados a perguntas do auditório.</t>
  </si>
  <si>
    <t>o estudo divulgado anualmente e chamado de Fintech100, inclui 50 startups de finanças melhor classificadas com itens como capacidade de inovação e de captar recursos, o tamanho da empresa, a área de atuação e o poder de influência.</t>
  </si>
  <si>
    <t xml:space="preserve"> Flávio Pripas não é mais o responsável pelo Cubo, a iniciativa de fomento a startups do Itaú Unibanco. O executivo, que esteve à frente da operação desde seu nascimento, em 2015, passará a responder pela área de corporate venture do fundo Redpoint eventures, fundo de investimento que fundou o Cubo junto com Itaú</t>
  </si>
  <si>
    <t>Um deles refere-se a alteração de limites, que o prazo é de quinze dias após uma solicitação, que você pode alterar. Em outros bancos você pode fazer isso de imediato, mas para isso precisa ir presencialmente até a sua agência._x000D_
Outra situação é em relação a contratos referentes a empréstimos. Normalmente, a documentação é enviada até a sua casa, e então você assina e envia novamente para o Banco Inter. Isso tudo poderia ser feito de maneira virtual._x000D_
A última delas refere-se ao câmbio. O Banco Inter não é aceito por algumas empresas como o Google Adsense, Skrill e Neteller. Isso acontece pelo fato de utilizar o BIC/SWIFT de um agente financeiro em cada país.</t>
  </si>
  <si>
    <t>C6 Bank, comprou a Besser Partners, marketplace de soluções de câmbio para pessoas físicas e jurídicas que permite ao cliente acessar diversos bancos usando uma única plataforma.</t>
  </si>
  <si>
    <t>Nubank tem aval do BC para ser instituição financeira e lança cartão de débito. A modalidade, que permite o pagamento de transações e saques, era uma das facilidades que faltava no leque de serviços oferecido pela instituição, que começou com um cartão de crédito e, depois, avançou para uma conta corrente, a NuConta.</t>
  </si>
  <si>
    <t>Após vender seu controle, Beblue se prepara para virar um banco digital. Começamos com cashback, e agora vamos fazê-lo também através do crédito. A missão continua sendo a mesma: aumentar o poder de consumo das pessoas”</t>
  </si>
  <si>
    <t>BTG Pactual abre inscrições para programa de potencialização de fintechs scale-ups. Nessa edição, o programa de potencialização busca principalmente fintechs, agritechs, legaltechs e startups que atuem com inteligência artificial ou real estate.</t>
  </si>
  <si>
    <t>Beblue vai se transformar em banco digital e oferecerá crédito acessível. Ela pretende se tornar um banco digital que oferecerá crédito acessível. Atualmente, contudo, ela gerencia pagamentos e programas de fidelidade com o modelo cashback.</t>
  </si>
  <si>
    <t>Fintech Payly quer diminuir custos de pagamento para vendedores e clientes. O grande diferencial da startup, segundo o CEO Juliano Prado, é acabar com os intermediários que existem na maioria das transações. Sem bandeiras de cartão de crédito, aluguel de máquinas ou envolvimento de bancos, o custo de um pagamento torna-se mínimo. “Se eu diminuo 4% de taxa sobre a transação do lojista, ele pode repassar parte desse ganho em vantagens ao consumidor”, afirma o empreendedor em entrevista exclusiva à StartSe. Atualmente, a taxa cobrada pela Payly é de 0,1%, e já foi estabelecido um teto: ela nunca passará de 0,6%.</t>
  </si>
  <si>
    <t>Banco Votorantim cogita virar sócio do Neon. “Vamos ter um portal bancário digital até o meio do ano e, para isso, devemos aprofundar nossa parceria com o Neon”, disse o presidente-executivo do Banco Votorantim,</t>
  </si>
  <si>
    <t>Com valor de mercado estimado em mais de 1 bilhão de dólares, a Movile é um grupo de tecnologia brasileiro de grande porte. Talvez, você conheça mais o seu principal aplicativo, o iFood. Se tem filhos ou crianças na família, pode ser que conheça o PlayKids, também da empresa. Se trabalha com eventos, é mais provável que já tenha ouvido falar no Sympla. Apesar já ter um portfólio amplo de aplicativos de renome, a empresa agora busca uma nova frente e entrará no campo das fintechs. O primeiro a receber a solução de pagamentos da Movile será o iFood, que permitirá pagamentos via QR Code, uma espécie de código de barras digital que é escaneado pelo smartphone, como se fosse um boleto.</t>
  </si>
  <si>
    <t>Banco digital alemão N26 anuncia início de operação no Brasil. A empresa vai oferecer um pacote de serviços bancários acessíveis via dispositivos móveis por meio de uma parceria com um banco local até que a startup obtenha a licença do Banco Central para atuar como banco no País</t>
  </si>
  <si>
    <t>N26 é uma instituição financeira que aposta nos millenials e em uma operação completamente móvel.</t>
  </si>
  <si>
    <t>Trigg lança cartão de crédito com pagamento por aproximação. Concorrente do Nubank lança cartão de crédito com pagamento por aproximação.</t>
  </si>
  <si>
    <t>David Solomon, que se tornou CEO do banco de investimento em outubro, foi convidado e planeja comparecer ao lançamento dos serviços da Apple no dia 25 de março em Cupertino, Califórnia, segundo pessoas a par do assunto. De acordo com a programação atual, ele não deve subir ao palco, disseram as pessoas, mas sua presença indica que as empresas poderiam abordar publicamente sua parceria.</t>
  </si>
  <si>
    <t>Novo aporte na Warren. O aporte foi de R$ 25 milhões. A rodada foi liderada pela Kaszek Ventures, investidora do Nubank, e Ribbit Capital, que investiu no Guiabolso. Criada em 2017, a startup conta com 60 mil clientes.</t>
  </si>
  <si>
    <t>N26: maior fintech da Europa chega ao Brasil ainda em 2019, diz executivo. “O banco que ama usar”. Essa é a frase que os criadores e funcionários da alemã N26, maior fintech da Europa em valor de mercado (avaliada em US$ 2,7 bilhões) usam para definir o negócio. Para que essa definição faça pleno sentido, porém, é preciso expandir a atuação da empresa - até agora, esse “mundo” são 24 países da Europa. Parece bastante, mas eles querem mais: a meta anunciada é subir o número de correntistas de 2,5 milhões atualmente para 100 milhões no futuro. E o Brasil foi um dos primeiros lugares escolhidos nesse movimento. No início do ano, representantes do N26 anunciaram expansão para os Estados Unidos, ainda no primeiro semestre de 2019, e, posteriormente, para o Brasil. Em conversa com o InfoMoney, Eduardo Prota, gerente geral do N26 no Brasil, foi mais preciso: a fintech chega por aqui ainda neste ano. Ainda em fase de ambientação, o banco digital já tem uma sede temporária em São Paulo, com dois funcionários “gringos” – mas contratações in loco, claro, fazem parte dos planos. Prota, que será o responsável por todo o negócio no Brasil, usará sua experiência para montar esse time. Entre outros tempos, ele fundou a empresa de caronas Tripda e já trabalhou na Cielo, liderando a plataforma aberta de inovação da gigante de pagamentos. “Escolhemos o brasil porque é um povo que já está se acostumando com o nosso modelo de negócio”, diz Prota. Segundo ele, o país já tem barreira de entrada menor do que outros potenciais mercados – o que facilita a chegada de uma empresa com o perfil inovador da N26. Mudanças previstas para a regulamentação brasileira também ajudaram. Se chegar ao país nos  mesmos moldes da sede, onde teve de emitir licença para atuar como instituição bancária, o N26 terá um longo caminho cheio de percalços pela frente – atualmente, para uma instituição financeira existir no Brasil é necessário um decreto presidencial. Mas desde o início do ano membros do governo vêm afirmando que o Banco Central se tornará responsabilizado por essas permissões – diminuindo tempo e burocracias para as fintechs. Como funciona o N26 A unidade brasileira do N26 ainda está em processo de definição do que deve ser trazido aos clientes do país. Essa estratégia, portanto, não será revelada tão cedo. Segundo Prota, nada impede, por exemplo, que o cartão de crédito padrão para o território nacional seja híbrido (crédito e débito), embora na Europa o banco só emita cartões de débito. Os valores das contas com anuidades também podem ser totalmente diferentes – é possível que elas nem existam por aqui. Para dar uma ideia do que pode chegar por aqui, o InfoMoney separou as funções existentes pelo N26 no velho continente: O N26 traz três opções de conta digital: N26, N26 Black (que deve mudar de nome, segundo Prota) e N26 Metal – todas com cartões de débito na bandeira Mastercard. A primeira delas é uma solução gratuita, que fornece, no pacote, saques ilimitados na Zona do Euro e pagamentos de títulos em quaisquer moedas. A conta Black, mais robusta, custa 9,90 euros mensais. Além dos saques na Europa e pagamentos de títulos, oferece a possibilidade de realizar retiradas em caixas eletrônicos ao redor do mundo sem taxas extras e um pacote de seguro da Allianz incluso. Já a versão Metal, mais premium, traz um cartão de metal com três opções de cores, desenvolvido, literalmente, para chamar a atenção. Segundo Prota, além das vantagens do plano (descritas abaixo), o cartão muitas vezes é escolhido devido ao seu “estilo”, por pessoas que fazem parte de círculos sociais onde a beleza do cartão pode fazer diferença. “É muito bonito”, diz o executivo. Além da beleza, o N26 Metal traz ofertas criadas entre o banco e alguns parceiros. Há entre essas ofertas, por exemplo, a possibilidade de usar as instalações do coworking Wework gratuitamente  por alguns dias; 10% de desconto em hospedagens pela Hotels.com e ofertas em outras lojas e serviços. O Metal também fornece um seguro viagem (além do seguro Allianz disponível para o Black) e atendimento ao cliente diferenciado, diretamente no aplicativo (o que não existe para os outros dois). Seu valor, claro, é mais salgado: 16,90 euros mensais. Recentemente, o banco lançou o N26 Business para captar o cliente pessoa jurídica. Essa conta também tem cartão próprio, além de funcionalidades específicas para empresas. Como se espera de uma fintech, o aplicativo é a porta de entrada para todos os serviços do N26. A conta é aberta inteiramente pela internet e a maioria das soluções é acessível via smartphone. Mais que um banco, o N26 quer se tornar uma ferramenta de organização financeira. Dentro do aplicativo, o cliente tem acesso a ferramentas de análise e organização de gastos (é possível criar hashtags para categorizar compras, por exemplo), além de poder solicitar travas de cartões e cancelamento em casa de perda ou roubo. Um dos diferenciais é o chamado Spaces. Trata-se de um serviço que possibilita a “sub-contas” para guardar valores com finalidades e objetivos diferentes. “É como se fossem várias poupanças. Se acabar o dinheiro de uma, não necessariamente o cartão começa a usar de outra: o cliente define”, explica Prota. O usuário pode optar por manter o acesso livre a todos os “spaces” ao logar no app ou até mesmo adicionar senhas próprias para cada um deles.</t>
  </si>
  <si>
    <t>Nubank ajuda clientes a guardar dinheiro.Vai ajudar o cliente guardar dinheiro em uma área separada da conta corrente. O objetivo é facilitar a distinção entre valores de reserva de emergência ou de outras metas financeiras.</t>
  </si>
  <si>
    <t xml:space="preserve">A startup britânica chega ao Brasil em 2019 Revolut. Nós sabemos que muitos brasileiros moram fora, seja em intercâmbio ou a trabalho”, afirma. “Sendo assim, nosso produto é totalmente aderente às necessidades dessas pessoas.” </t>
  </si>
  <si>
    <t>Goldman pretende financiar expansão do Nubank na América Latina.</t>
  </si>
  <si>
    <t>Os bancos digitais vêm conquistando uma boa fatia do mercado de contas correntes de pessoas físicas no país. Quem recorre a essas instituições busca menos burocracia para a abertura de conta.</t>
  </si>
  <si>
    <t xml:space="preserve">Rappi faz parceria com a Visa e anuncia cartão pré-pago no Brasil.
A startup colombiana de entregas Rappi fez uma parceria com a Visa. </t>
  </si>
  <si>
    <t>Fintech Neon lança programa de estágio com salário de R$ 3 mil.</t>
  </si>
  <si>
    <t>O Banco Central do Brasil selecionou nesta segunda-feira, 1º, 20 projetos de fintechs que integrarão o Laboratório de Inovação Financeira e Tecnológicas (Lift). O espaço do Lift é virtual e une fornecedores de tecnologia, acadêmicos e membros da sociedade civil, com intuito de incentivar a competição.</t>
  </si>
  <si>
    <t xml:space="preserve">O Banco Bari do Paraná, laçou um cartão de crédito com R$ 1 milhão de limite, veja se você pode solicitar o cartão.
</t>
  </si>
  <si>
    <t xml:space="preserve">Agtech israelense See Tree recebe apoio para atuar no Brasil.No final de abril, estivemos na Agrishow para conhecer as startups presentes na Arena da Inovação e falamos sobre a SeeTree, uma agtech israelense ainda pouco conhecida, mas que já atuava no Brasil com sua solução de monitoramento de cítricos. </t>
  </si>
  <si>
    <t>A quantidade de fintechs no Brasil tem aumentado exponencialmente, como ocorre em todo e qualquer nicho de mercado que desponta como promissor. Só nos últimos dois anos, surgiram 230 “fintechs”, e hoje elas somam ao todo 550 fintechs, empresas que unem tecnologia aos produtos bancários.</t>
  </si>
  <si>
    <t>O que o aplicativo de delivery Rappi, a varejista de eletrodomésticos Via Varejo e o marketplace Mercado Livre têm em comum? Os três apostam em serviços financeiros desenvolvidos dentro de casa como uma linha complementar de receita, assim como fez a gigante de tecnologia Apple ao desenvolveu seu produto.</t>
  </si>
  <si>
    <t>A N26, fintech alemã de contas digitais, levantou US$ 170 milhões em investimentos, conquistando o valor de mercado de US$ 3,5 bilhões. O capital será utilizado na expansão da empresa para o Brasil e nos Estados Unidos, bem como para lançar novos produtos._x000D_
_x000D_A rodada é uma extensão de uma Série D no valor de US$ 300 milhões realizada em janeiro deste ano. Desta vez, ela foi aberta apenas para os fundos que já eram investidores da startup. São alguns deles a Tencent, Insight Venture Partners, Valar Ventures (de Peter Thiel, fundador do PayPal) e Greyhound Capital.</t>
  </si>
  <si>
    <t>Empresas do varejo estão percebendo que o uso da inteligência artificial é uma maneira de otimizar os processos, reduzir custos e fazer uma melhor entrega dos serviços. Robôs podem ajudar, inclusive, a diminuir os índices de inadimplência, um drama enfrentado por 5,3 milhões de micro e pequenos empresários.</t>
  </si>
  <si>
    <t xml:space="preserve">Agtech mais valiosa da atualidade, a Indigo Ag lançou hoje o Terraton Chllenge, um desafio para startups. O programa integra a Terraton Initiative, cujo objetivo é sequestrar um trilhão de toneladas de carbono da atmosfera em reservas no solo. </t>
  </si>
  <si>
    <t xml:space="preserve">Empreender no Brasil não é uma tarefa simples. Isso se torna ainda mais difícil para as pequenas e médias empresas, que precisam gerir suas finanças e ainda pensar em investir para crescer. Diante de um cenário de incertezas econômicas, tomar a decisão de expandir seu negócio exige coragem.
</t>
  </si>
  <si>
    <t>Do campo para o campus e de volta para o campo. Esse caminho vem sendo percorrido por jovens, filhos de agricultores ou produtores de aves, suínos e leite, que saem em busca de conhecimento na universidade e voltam para a propriedade com tecnologia e soluções para os velhos e conhecidos gargalos.</t>
  </si>
  <si>
    <t>A Airfox, uma startup que fornece serviços financeiros transformadores para os mercados emergentes, anunciou hoje uma parceria com a ZestFinance, especialista em inteligência artificial, e a gigante do varejo brasileiro Via Varejo para entregar um novo modelo de microcrédito com infraestrutura.</t>
  </si>
  <si>
    <t xml:space="preserve">As PMEs já correspondem a 40% das empresas exportadoras do Brasil, segundo estudo de 2018 do Sebrae, mas não conseguem negociar o alto spread embutido nas transações cambiais intermediadas pelas instituições bancárias. </t>
  </si>
  <si>
    <t>PayMee acumula mais de 1 milhão de pagamentos processados em dois anos. A empresa, que oferece uma solução para pagamentos em sites de comércio eletrônico para consumidores que não tenham cartão de crédito ou até mesmo que não tenham conta em banco, vem crescendo 30% ao mês. A expectativa é de chegar ao fim deste ano tendo transacionado um valor acumulado de R$ 1 bilhão, diz o CEO e fundador da PayMee, Bruno Maranhão.</t>
  </si>
  <si>
    <t>China, Israel e um ponto em comum: inovação como base. Apesar disso, reúne mais de 400 startups de tecnologia agrícola, as agritechs. Mesmo a China tendo a maior fabricante mundial de drones, é Israel que produz drones que escolhem as maçãs maduras em uma plantação — e as colhem!</t>
  </si>
  <si>
    <t>A Vindi usa como conceito a Economia da Recorrência: o cliente passa a pagar pelo acesso aos benefícios de produtos e serviços cobrados mensalmante. É um novo modelo de consumo que tem transformado grandes mercados, impactando grandes players do mercado e dando espaço a novos segmentos, como as plataformas de streaming. “O meio de pagamentos no Brasil sempre foi voltado para o varejo ou e-commerce, e não para o mercado de serviços", afirma Rodrigo Dantas.</t>
  </si>
  <si>
    <t>De Inter a Neon, bancos digitais oferecem serviços também para empresas. Os bancos digitais vêm conquistando uma boa fatia do mercado de contas correntes de pessoas físicas no país. Quem recorre a essas instituições busca menos burocracia para a abertura.</t>
  </si>
  <si>
    <t>Chega ao mercado a Unail, plataforma digital para promover a união de serviços de beleza em domicílio entre clientes e profissionais do segmento. A novidade começa com manicures.</t>
  </si>
  <si>
    <t>O LiftBank, primeiro banco digital voltado exclusivamente para o empreendedor, acaba de ser lançado no Brasil. O Grupo Avista, com mais de 20 anos de atuação no mercado financeiro brasileiro é acionista da operação. A fintech será volta exclusivamente para contas jurídica.</t>
  </si>
  <si>
    <t>A Allya, startup com um aplicativo de descontos personalizados a funcionários, é novamente a mais desejada pelas grandes corporações. É o que mostra a nova edição do ranking 100 Top Open Startups, que elenca os negócios escaláveis e inovadores mais atrativos, entre mais de 8,6 mil startups cadastradadas.</t>
  </si>
  <si>
    <t>A ABES (Associação Brasileira de Empresas de Software) fecha parceria com a Câmara de Comércio Brasil Canadá (CCBC), organização independente que procura estreitar as relações bilaterais entre Brasil e Canadá, para atrair startups canadenses para o mercado brasileiro.</t>
  </si>
  <si>
    <t xml:space="preserve">No Brasil, o número empreendimentos mais que dobrou nos últimos seis anos.
Ao todo, o Brasil possui atualmente 12 mil startups registradas;
O país tem uma série de cases de sucesso, como os unicórnios 99, PagSeguro e Nubank;
</t>
  </si>
  <si>
    <t>Evento Strider Day discute as dificuldades em garantir que internet de alta velocidade cubra todos os hectares de uma propriedade.
A demanda dos produtores por internet em suas fazendas e as dificuldades em levar a rede para regiões menos populosas.</t>
  </si>
  <si>
    <t>Para lançar seu cartão de crédito virtual, o Banrisul integrou a plataforma CSU.Digital, da CSU.CardSystem, que permite definir, de forma flexível as funcionalidades digitais que a instituição queria implementar e oferecer a seus clientes.</t>
  </si>
  <si>
    <t>O Mercado Livre, empresa de tecnologia para e-commerce e serviços financeiros, divulgou hoje seus resultados financeiros do segundo trimestre de 2019, finalizado em 30 de junho.
Mercado Livre cresce 33% em vendas no e-commerce e supera os US$ 6,5 bilhões em volume transacionado com Mercado Pago.</t>
  </si>
  <si>
    <t>A startup de logística Pegaki cresceu dando aos clientes a opção de retirarem seus produtos em locais próximos à sua residência — uma estratégia que gigantes como a Magazine Luiza já praticam por meio da disseminação de suas lojas. Agora, a Pegaki busca expandir fazendo o movimento contrário.</t>
  </si>
  <si>
    <t>Nubank fará aquisições para turbinar oferta. Nossa prateleira de produtos é bastante limitada. Temos muitos clientes que dizem que estando conosco e querem fechar suas contas no outro banco, mas não conseguem porque tem um seguro, um empréstimo consignado lá”, diz David Vélez, cofundador do Nubank.</t>
  </si>
  <si>
    <t>Startups no Demo Day:
You Agro – rede social do agronegócio.
Forlidar – dimensionamento à laser de metragem cúbica de florestas..
BBF – Brazil Beef Quality – qualificação e classificação de carcaças bovinas
DKRO Tecnologia – gestão de pessoal no campo por sensoriamento.
Prevsafra – previsão de safra por metodologias e cálculos
Smartech – game de treinamento para produtividade em usinas de cana.
Pasto sempre verde – gestão tecnológica no remanejo de pastagens.
Intech – planadores inteligentes para pulverização.
Helidrop – helicópteros não tripulados para pulverização inteligente.
Mvisia – sensores e câmeras de monitoramento em esteiras agroindustriais.</t>
  </si>
  <si>
    <t>id Noticia</t>
  </si>
  <si>
    <t>SubTema</t>
  </si>
  <si>
    <t>Título</t>
  </si>
  <si>
    <t>Resumo</t>
  </si>
  <si>
    <t>A Kroton anunciou uma parceria com o Cubo Itaú, que dará origem à vertical “Cubo Education”, um espaço dedicado ao fomento de edtechs – tecnologia aplicada à educação. O espaço buscará agregar valor e conhecimento tecnológico ao desenvolvimento da educação no Brasil, segundo a empresa.
A parceria está alinhada ao planejamento estratégico da Kroton. A Kroton diz que pretende ser a empresa de educação “mais digital do mundo”, em comunicado ao mercado.</t>
  </si>
  <si>
    <t>Na semana passada o Banco Central (BC) publicou um edital de consulta pública com o objetivo de simplificar os requisitos técnicos para a concessão de microcrédito e ampliar o uso de tecnologias de informação e comunicação no Programa Nacional de Microcrédito Produtivo Orientado (PNMPO). Uma das iniciativas mais importantes da medida é a inclusão das fintechs de crédito entre as organizações autorizadas a participarem do sistema.
“Desse modo, reduzem-se os custos administrativos dessa linha de crédito e amplia-se o programa sem perda do foco na população de baixa renda”, diz o BC.
Entre as modificações propostas constam também a atualização de R$ 120 mil para R$ 200 mil da renda bruta anual do público-alvo; aumento do valor máximo da operação de R$ 15 mil para R$ 21 mil; atualização do limite máximo para o saldo devedor do cliente do microcrédito, de R$ 40 mil para R$ 90 mil; exclusão das operações de microcrédito voltadas para financiamento do consumo do PNMPO; flexibilização da metodologia específica do microcrédito, com a previsão da possibilidade de acompanhamento do tomador de forma não presencial; e a  previsão da possibilidade de recepção e de encaminhamento de proposta de cartão pré-pago por entidades subcontratadas por instituições financeiras.</t>
  </si>
  <si>
    <t>O FintechLab, o Torq e a Confederação Brasileira das Cooperativas de Crédito (Confebras), acabam de anunciar a lista das startups financeiras que irão apresentar suas soluções para o público presente na 12ª edição do CONCRED, o maior congresso cooperativista da América Latina. O evento acontecerá entre os dias 21 e 23 de novembro, em Florianópolis (SC).
Após a analise das informações prestadas no formulário de inscrições, as empresas escolhidas foram: Fittibank; BLU365; F(x); Exchange Now; Monkey; Mutuus; IOUU; FullFace; Inngage; Moneto; CredMobi; PAGHIPER; e ATTA.</t>
  </si>
  <si>
    <t>Startups AgTech e estudantes e com ideias criativas e inovadoras para o agronegócio do leite têm até o dia 28 de outubro de 2018 para se inscrever para o Desafio de Startups 2018.</t>
  </si>
  <si>
    <t>Uma batalha de pitches para as startups que participarão do Agrobit Brasil 2018, nos dias 20 e 21 de novembro, em Londrina. Elas vão participar do “Sebrae Like a Farmer”, competição dividida em três fases, em que terão oportunidade de apresentar seus projetos para uma banca de especialistas, potenciais investidores e para o público em geral do evento._x000D_
_x000D_O “Sebrae like a Farmer” faz parte da programação do Agrobit Brasil, evento criado para integrar produtores e empresários do agronegócio com soluções tecnológicas e inovadoras disponíveis e capazes de contribuir com o desafio de aumentar a produtividade e rentabilidade do agronegócio._x000D_
_x000D_Nos pitches, os empreendedores expõem para a banca seus modelos de negócio, modelo de negócios, prospecção de mercado, composição do time, entre outras informações importantes para viabilização do negócio.</t>
  </si>
  <si>
    <t>Estamos nas garras de uma revolução de fintechs e 2019 será um ano crucial, com desenvolvimentos sísmicos que variam do tumulto do Brexit ao início da GDPR, da implementação do open banking, também conhecida como PSD2, e a evolução contínua dos serviços baseados em blockchain.
É justo dizer que o mercado de fintechs prospera. Há uma grande variedade de startups que transformam como os consumidores usam a tecnologia e redefinem sua experiência em serviços financeiros.
Aqui estão cinco fintechs, apontadas pelo Finestra, para se prestar atenção em 2019 e são além de disruptivas e jovens, tornaram-se recentemente unicórnios.
Trussle 
Em busca de reformular o setor de serviços de corretagem e de hipoteca está a Trussle. Com mais de 11 mil negociações de hipotecas disponíveis em mais de 90 credores, encontrar a melhor hipoteca pode ser uma tarefa assustadora.
A Trussle tira todos esses aborrecimentos para você e pode ajudar os consumidores a economizar até £ 4 mil por ano. O que torna este serviço de busca de hipoteca ainda melhor é que a Trussle encontra o melhor negócio, monitorando constantemente o mercado, e emitindo alertas quando um negócio melhor se torna disponível.
No ano que vem, espera-se mais da Trussle, já que parece que vai trabalhar em funcionalidade de open banking para acelerar ainda mais o processo de hipoteca para os clientes.
Circle 
“A nova forma do dinheiro”. A Circle é uma plataforma de pagamento peer to peer onde os clientes podem enviar e receber pagamentos via aplicativo e agora até mesmo no iMessage!
Recentemente levantou US $ 100 milhões, elevando a avaliação da fintech para quase US$ 3 bilhões. O próximo na agenda da Circle é focar em um dos maiores problemas do mundo cripto: sua instabilidade.
As ambições da Circle para 2019 são ajudar a tornar os pagamentos tão fáceis quanto usar as mídias sociais e mudar o relacionamento que temos com o dinheiro.
Monzo
Recém integrante do clube de unicórnios, a Monzo é a próxima da lista das melhores startups de tecnologia financeira para se observar em 2019. Agora, com mais de um milhão de clientes e uma avaliação superior a £ 1 bilhão, a Monzo
Em 2019, a Finestra acredita que a Monzo começa a dar passos no sentido de se tornar lucrativa pela primeira vez. Desde que bateu o recorde de 1 milhão de libras em apenas 96 segundos, está claro que os investidores da Monzo estão nisso a muito tempo.
A Monzo ganhou prêmios em duas categorias no UK Digital Experience Awards. Se continuar assim, 2019 pode ser o ano em que os maiores bancos do Reino Unido começam a ficar um pouco mais preocupados.
Receipt Bank
Após seis anos de crescimento consistente, o Receipt Bank provou claramente que seu software de contabilidade na nuvem veio para ficar. Os usuários do Receipt Bank podem baixar relatórios e planilhas e planejar ou mesmo integrar o serviço ao seu próprio software de contabilidade na nuvem.
A oferta de softwares fáceis de implementar que ajudam empresas como a xDesign, uma agência de desenvolvimento de aplicativos móveis, economiza tempo e dinheiro e automatiza contas e despesas.
Uma previsão segura seria o sétimo ano consecutivo de crescimento da Receipt Bank e crescimento contínuo para essa excitante startup de tecnologia financeira.
TrueLayer
Com apenas cerca de dois anos de existência, a TrueLayer encontrou sucesso ao apoiar outras fintechs. Ao ajudar startups menores a acessar dados bancários, a TrueLayer conseguiu recentemente garantir US$ 7,5 milhões em financiamento.
2019 deve ser um grande ano para a TrueLayer, com mais startups em busca de ter as vantagens do open banking e de potenciais novos mercados europeus para entrar em muitos mais negócios que devem liderar o caminho da TrueLayer.</t>
  </si>
  <si>
    <t>O projeto E-Dinheiro, um sistema simplificado de transferências e pagamentos acessível ao público desbancarizado, no ano passado foi estendido ao pagamento de benefícios das prefeitura.   A iniciativa, da Money Cloud junto ao Instituto Banco da Periferia, começa com um piloto Maricá (RJ), onde milhares de clientes já contam com serviços completos de conta digital, além de pagamentos nos pontos comerciais credenciados. Nos primeiros meses, o E-Dinheiro, que concorre no XIV Prêmio Relatório Bancário, alcançou 80% dos estabelecimentos do município e, junto à inclusão financeira a mais de 10 mil habitantes de baixa renda, promove o consumo em estabelecimentos locais.
A Money Cloud, que opera uma plataforma de transações e pagamentos a partir de créditos pré-pagos, desenvolveu o E-Dinheiro há três anos para levar facilidades típicas de internet banking ao público de baixa renda. Entre as novas melhorias, a empresa agregou o módulo de cartões NFC à plataforma digital. O objetivo é continuar a levar o serviço a municípios onde a prefeitura e a população mais possam se beneficiar do modelo mais eficiente das fintechs.</t>
  </si>
  <si>
    <t>78% das startups brasileiras faturaram menos de R$ 500 mil nos últimos 12 meses e apenas 16,6% superou a faixa de R$ 1 milhão. Essas constatações fazem parte do Mapa das Fintechs Brasileiras, elaborado pela Visa, a partir de informações de mais de 230 inscritas no Programa de Aceleração Visa 2018._x000D_
_x000D_Segundo o estudo, apenas uma em cada cinco fintechs brasileiras (22%) recebeu investimentos do tipo anjo ou de venture capital desde sua fundação. Dessas fintechs que receberam aportes financeiros, 55,4% captaram até R$ 500 mil, 17% entre R$ 500 mil e R$ 1 milhão, outros 17% entre R$ 1 milhão e R$ 2 milhões, e, por fim, 10,6% obtiveram mais de R$ 2 milhões. O tempo médio entre a negociação e o aporte para 63% das fintechs entrevistadas foi de até seis meses.</t>
  </si>
  <si>
    <t>A TrustHub, fintech do grupo SRM e que também tem uma gestora especializada em fundos de recebíveis, fechou acordo com o Grupo Ipiranga, para antecipação de recebíveis de seus clientes corporativos._x000D_
_x000D_O produto, chamado Parcele Mais, é oferecido dentro do marketplace Ipiranga Clube Empresarial, onde o mínimo das transações têm sido de R$ 25 mil. A TrustHub está perto de fechar a contratação do Parcele Mais com outras três grandes empresas que possuem marketplace para negócios B2B (Business to business), uma delas líder do setor farmacêutico de São Paulo e uma multinacional de produtos de limpeza.</t>
  </si>
  <si>
    <t>O novo tipo de conta é fruto de um ano de testes com 1,2 mil empresas voluntárias. Para gerir as transferências, um site foi criado com diferentes funcionalidades para as companhias que testaram cada um dos serviços agora lançados._x000D_
_x000D_A plataforma permite que os administradores confirmem saldo, extrato, façam transferências bancárias, pagamentos de contas e gerem boletos. Além disso, cada proprietário da conta recebe um cartão digital e um físico – com bandeira Visa - para fazer transações.</t>
  </si>
  <si>
    <t>Nesta modalidade de seguros, o cliente pagará uma assinatura mensal somada a um valor variável conforme a utilização de seu veículo
São Paulo, dezembro de 2018 – A Thinkseg, primeira insurtech totalmente digital do Brasil e recentemente nomeada uma das mais inovadoras do mundo pela Fintech Global, acaba de fechar parceria exclusiva com seguradora internacional, uma das 10 maiores do mercado mundial com base em sua receita e lucros. O fruto desse acordo promete quebrar alguns paradigmas no setor, já que trata-se do lançamento do primeiro seguro Pay-Per-Use (pague pelo uso, em tradução livre) no Brasil.
O seguro Pay-Per-Use terá sua primeira oferta voltada para o seguro automóvel e sua cobrança consistirá em uma pequena assinatura mensal somada a um valor variável de acordo com os quilômetros rodados e pela forma de dirigir do segurado. O produto, já em fase final de implantação, estará disponível para contratação no primeiro trimestre do ano que vem. “Não há mais necessidade de pagar preços altos para compensar o risco generalizado de outros clientes. O papo do ‘bom paga pelo mal’ está com os dias contados. Assim o valor será mais justo para todos”, destaca Gregori.</t>
  </si>
  <si>
    <t>A fintech Neon mais do que dobrou sua base de clientes neste ano, para 1,6 milhão, enquanto entra em novos segmentos e se prepara para uma nova rodada de captação por investidores._x000D_
_x000D_O movimento acontece sete meses após seu então parceiro bancário homônimo do Neon ter sido liquidado pelo Banco Central, por comprometimento da situação econômica-financeira e violações às normas legais.</t>
  </si>
  <si>
    <t>Encerramos 2018 com 847 mil monthly active users (MAU), que representa o número de usuários ativos mensalmente. Em dezembro, foram realizados mais de 339 mil downloads e 16,5 milhões de acessos em nosso app, crescimento anual de 299% e 265%, respectivamente", diz o Inter em comunicado._x000D_
_x000D_Este trecho é parte de conteúdo que pode ser compartilhado utilizando o link https://www.valor.com.br/financas/6054499/numero-de-correntistas-no-banco-inter-supera-145-milhao ou as ferramentas oferecidas na página. _x000D_
Textos, fotos, artes e vídeos do Valor estão protegidos pela legislação brasileira sobre direito autoral. Não reproduza o conteúdo do jornal em qualquer meio de comunicação, eletrônico ou impresso, sem autorização do Valor (falecom@valor.com.br). Essas regras têm como objetivo proteger o investimento que o Valor faz na qualidade de seu jornalismo.</t>
  </si>
  <si>
    <t>O termo de “Sociedade de Crédito Direto” foi criado em abril do ano passado, como parte da regulamentação do Banco Central para as fintechs de crédito. Com a aprovação, a fintech poderá realizar a captação de clientes, análise de crédito e jurídica, formalização de contratos e pós-venda por si só._x000D_
_x000D_A autorização permite que a Creditas também opere de maneira híbrida e continue a trabalhar com parceiros bancários, se desejar. A fintech também tem maior liberdade na concessão de crédito e mais autonomia na criação de produtos financeiros.</t>
  </si>
  <si>
    <t>Fintech pag! promete novidades para o primeiro semestre de 2019. A disponibilidade de uma nova funcionalidade que mostra quanto o cliente economizou ao usar o cartão. Portanto, ele verá todas as vantagens em utilizar o cartão pag!para realizar suas transações._x000D_
_x000D_Também está previsto o lançamento da conta com rendimento. Todavia, diferente do que é feito hoje, todo dinheiro que for depositado na conta digital pag! renderá uma vez e meia o valor da poupança.</t>
  </si>
  <si>
    <t xml:space="preserve">O executivo explica que o novo sistema complementa as práticas de análise e aprovação de crédito das organizações, customizando os modelos de credit score e combinando as análises tradicionais, tanto internas quanto as fornecidas pelos birôs de crédito com as novas informações fornecidas pelo novo produto. Com isso, a análise de risco resulta do uso de cerca de 15 mil variáveis captadas por milhares de robôs que coletam cerca de 300 milhões de informações abertas todos os meses._x000D_
_x000D_Os testes estão em curso desde o terceiro trimestre do ano passado junto a cinco clientes da Neurotech, incluindo alguns dos maiores conglomerados bancários do País e uma das principais redes varejistas nacionais. Atualmente, a empresa atende mais de 40 instituições financeiras e cerca de 100 redes varejistas._x000D_
_x000D_“O Neurolake vai mudar a forma de o mercado analisar, aprovar e conceder crédito”, </t>
  </si>
  <si>
    <t>A insurtech Planetun e a gigante da tecnologia IBM anunciam o lançamento da primeira solução para vistoria de automóveis baseada em inteligência artificial do mercado. A nova ferramenta será apresentada com exclusividade na primeira edição do Planetun Experience, grande evento que acontece dia 12 de fevereiro, no Auditório IBM, em São Paulo (SP)._x000D_
_x000D_“Nosso objetivo é revolucionar o mercado transformando a experiência do usuário. Essa grande inovação é apenas o pontapé inicial na melhoria da jornada do cliente, que no futuro contará com automatização integral no processo de contratação e uso do seguro, além de abrirmos a possibilidade de levar a inteligência artificial para novos mercados”</t>
  </si>
  <si>
    <t>No início de nossas operações, atingimos jovens de classe média e alta. Com o aumento da demanda por nossos serviços, queremos chegar também à população de renda mais baixa que não está em grandes centros urbanos._x000D_
_x000D_Há oportunidades para diversas áreas da empresa. As principais são atendimento, engenharia de software, design de produtos, marketing, machine learning e compliance.</t>
  </si>
  <si>
    <t xml:space="preserve">A mais recente empresa a tentar é a Stash Financial. A startup de investimentos e finanças pessoais com sede em Nova York planeja anunciar nesta terça-feira um novo recurso de "fundo de ações" nos cartões de débito da Stash._x000D_
_x000D_A proposta: na próxima vez que você comprar na Amazon, pagar a conta da Netflix ou fizer mercado na Kroger, em vez de receber dinheiro de volta, você ganhará frações de ações da empresa. </t>
  </si>
  <si>
    <t>Com a expectativa de alcançar 5% de market share até o final de 2019, o lançamento tem um processo descomplicado, preços atrativos e coberturas personalizadas, cobrindo as despesas mais comuns em todos os destinos._x000D_
_x000D_A startup aposta em melhorar a experiência do usuário no momento da escolha do plano, além de oferecer um atendimento diferenciado durante o pós-venda. O intuito é auxiliar o cliente a escolher o seguro ideal para o destino, em uma cotação rápida e simplificada, mantendo um foco na satisfação do cliente após o contrato.</t>
  </si>
  <si>
    <t>Através da plataforma digital, os clientes podem receber informações, conselhos e personalizar seu seguro de vida. O preço e cobertura do mesmo é calculado a partir de algumas questões básicas relacionadas à renda, idade e pessoas que o usuário interessado está no comando._x000D_
_x000D_O aplicativo orienta o usuário de forma rápida e eficaz a escolher o seguro de vida adequado ao seu perfil. Esta decisão geralmente requer formulários e procedimentos, mas agora é possível fazê-lo através de qualquer dispositivo eletrônico graças a essa nova aliança.</t>
  </si>
  <si>
    <t>O programa de capacitação Startup SC, iniciativa do Sebrae de Santa Catarina, anunciou as 50 empresas selecionadas. A nona edição acontece agora em Blumenau e Chapecó, além de Florianópolis e Joinville, contempladas em edições anteriores. No total, foram 376 inscritos._x000D_
_x000D_Dez das startups escolhidas oferecem soluções relacionadas à cadeia de produção e distribuição de alimentos. Tecnologias para a qualidade do leite e serviços de entrega nos moldes do iFood são alguns dos destaques._x000D_
_x000D_Com cinco meses de duração, o programa oferece workshops e mentoria presenciais e online, além de acesso a ferramentas de marketing digital, cloud e CRMs. No total, os benefícios podem chegar a R$ 300 mil.</t>
  </si>
  <si>
    <t>Segundo pesquisa da Endeavor (organização de apoio ao empreendedorismo e empreendedores), que atua em todo o Brasil, a cidade de São José dos Campos é a mais inovadora do país. O levantamento mostra que a cidade está a frente de capitais como Rio de Janeiro e São Paulo, que aparecem em terceiro e quarto lugar, respectivamente. A pesquisa leva em consideração aspectos como a média de investimentos na cidade, infraestrutura tecnológica, além da proporção de mestres e doutores em ciências e tecnologia. Segundo a organização, esses são fatores de sucesso para transformar novas ideias em negócios lucrativos._x000D_
_x000D_O Parque Tecnológico de São José dos Campos é um ótimo exemplo. Ele é o maior complexo de inovação e empreendedorismo do Brasil, com mais de 300 empresas e instituições de ensino e pesquisa.</t>
  </si>
  <si>
    <t>Em 2018, a Vivo, Ericsson e a Raízen firmaram uma parceria para desenvolver soluções de conectividade no campo. A iniciativa, chamada Agro IoT Lab, teve início em janeiro, com a seleção de seis startups. Agora, essas empresas anunciaram as primeiras aplicações de Internet das Coisas desenvolvidas dentro do projeto._x000D_
_x000D_A IoTag, empresa de telemetria de maquinário, apresentou um projeto para tratores conectados que capta informações em tempo real identificando o uso indevido de combustível e reduzindo o desperdício em até 10%. A Ativa Soluções, também com foco em telemetria e gerenciamento remoto, desenvolveu uma estação meteorológica dedicada à coleta e armazenamento, processamento e transmissão de dados como precipitação, velocidade e direção do vento, temperatura e umidade do ar, entre outros dados. O produtor tem acesso às informações em tempo real e é capaz de tomar decisões mais rapidamente.</t>
  </si>
  <si>
    <t>Chega ao mercado este mês o chatbot Otto, sistema de inteligência artificial especializado em previdência privada capaz de auxiliar o mercado financeiro no esclarecimento de todas as questões sobre o assunto.
Para se ter uma ideia, o aumento da demanda, “só em fevereiro, quando a reforma da previdência foi apresentada pelo governo, a quantidade de consultas sobre a previdência privada aumentou quase 15 vezes em relação a igual período do ano passado,” informa a empresa._x000D_
_x000D_Ainda de acordo com a companhia, foram 987 mil buscas contra 66 mil no mesmo mês de 2018, de acordo com um levantamento feito por um importante buscador de aplicações financeiras atuante no Brasil.</t>
  </si>
  <si>
    <t>A fintech Trust, do gestora brasileira SRM, anunciou nesta terça-feira que oferecerá a comerciantes de pequeno e médio portes crédito equivalente ao dobro dos recebíveis detidos por eles nas vendas pagas com cartões de crédito e de débito._x000D_
 _x000D_O movimento é mais um capítulo da 'guerra das maquininhas', jargão do mercado para a crescente agressividade no mercado de adquirência de cartões, que deu uma guinada na semana passada após a Rede, do Itaú Unibanco, ter anunciado que zerou as taxas para antecipação de recebíveis de lojistas.</t>
  </si>
  <si>
    <t>Para ser mais atraente, o Inter afirma que irá colocar na conta do seu cliente o valor “economizado”. Para saber no detalhe se o montante corresponde ao porcentual prometido, o investidor tem de solicitar a informação ao próprio banco. Isso porque, por acordo de confidencialidade com as gestoras dos fundos, o Inter não pode revelar publicamente as taxas._x000D_
_x000D_Quase isso. A plataforma Pi do Santander foi a primeira a lançar o modelo de shopping de investimento sem agentes autônomos e, por isso, promessa de melhor rendimento. No entanto, a economia que o cliente tem com taxas e tarifas é devolvida em pontos, que podem ser reinvestidos ou transformados em dinheiro.</t>
  </si>
  <si>
    <t>Após a regulamentação do Open Banking, estará a caminho a regulamentação de transação, onde você não mais precisará fazer as suas transações da sua conta através do internet banking ou aplicativo do seu banco. Será possível fazer isso de várias maneiras diferentes. Já imaginou transferir algum valor para um amigo, ou pagar boletos via WhatsApp? É inovação à caminho!_x000D_
 _x000D_Pensando nisso, nós fomos atrás de aplicativos que já funcionam sob esta lógica lá nos Estados Unidos. Dá uma olhadinha e me diga se não seria legal se eles já estivessem funcionando aqui no Brasil._x000D_
 _x000D_ACORNS APP – Esse é um aplicativo de investimento automático, onde a cada compra que você faz no seu cartão, o app arredonda o valor da compra para cima e investe essa diferença. Vamos supor que você fez uma compra de R$ 9,90. Na prática, a sua compra será de R$ 10,00, mas o aplicativo vai investir os R$ 0,10 para você._x000D_
 _x000D_DIGIT APP – Outro aplicativo que faz investimentos automaticamente para você. A diferença é que esse app identifica seus hábitos de consumo, as datas dos seus pagamentos habituais, percebe quando você recebe o salário, e separa um pouco para você investir, que pode variar de US$ 5,00 a US$ 50,00 por mês. Parece pouco? O estudo desse app mostrou que esses investimentos automáticos fizeram as pessoas pouparem em média 5% do salário!_x000D_
 _x000D_VENMO APP – Lembra do Splitwise? É um app para facilitar a divisão de contas entre amigos! Mas no Venmo, além de facilitar a divisão de contas no restaurante ou nas viagens entre amigos, é possível você também já fazer o pagamento por lá mesmo. Outra coisa divertida é que ele é uma espécie de rede social e já estão chamando esse app de Instagram dos pagamentos.</t>
  </si>
  <si>
    <t>"No primeiro momento, o app irá destacar os pagamentos feitos a Netflix, iFood, Spotify, Uber e PayPal, os serviços digitais mais usados pelos clientes na plataforma da Neon", afirma a fintech em nota._x000D_
 _x000D_Segundo o documento, 13% de todas as transações com o cartão virtual feitas pelos clientes em abril foram para pagar algum desses serviços._x000D_
 _x000D_No aplicativo, a ferramenta terá ícones específicos para cada um dos cinco serviços digitais selecionados.</t>
  </si>
  <si>
    <t>Recentemente, o Nubank mandou para todos os seus clientes um novo contrato atualizado. No entanto, a fintech deixou escapar que poderá lançar novos produtos no futuro. Mas quais produtos seriam lançados pela fintech?_x000D_
 _x000D_De acordo com o contrato, é possível que o Nubank disponibilize na NuConta os seguintes produtos: recarga de celular, compras no débito pelo cartão virtual e produtos financeiros (investimentos).</t>
  </si>
  <si>
    <t>A ideia é que esse aluno do QR Code, cuja transação dura cerca de quatro segundos, evite a longa fila dos colegas que pagam em dinheiro ou cartão e que precisam digitar a senha ou esperar o troco._x000D_
_x000D_Mistura entre fintech e empresa nutricional, a Nutrebem atua em 200 escolas, a maior parte em São Paulo e no Rio, onde foi fundada. A empresa faturou 20 milhões de reais em 2018 e recebeu neste ano aporte de 5 milhões de reais do fundo Kviv Ventures, de Raphael Klein, da família fundadora da Casas Bahia.</t>
  </si>
  <si>
    <t>A Cantarino Brasileiro, especializada na geração de conteúdo de valor para inovação dos negócios, lança, durante o Ciab Febraban 2019, o Monitor Banco Digital, um centro de estudos exclusivos sobre bancos digitais ou neobanks. A iniciativa aporta conhecimento acurado, em um relatório periódico por assinatura, com entrevistas exclusivas, pesquisas inéditas, informações sobre o mercado europeu, americano e asiático; sobre concorrência, produtos, fornecedores e tecnologia aplicadas a bancos digitais._x000D_
_x000D_O objetivo é ter um raio X das empresas “entrantes” no mercado bancário e levar informações direcionadas e relevantes para apoiar bancos novos e tradicionais na definição de estratégias para posicionar suas ações e produtos.</t>
  </si>
  <si>
    <t>Com iniciativas ligadas à tecnologia, o Ministério da Agricultura, Pecuária e Abastecimento planeja consolidar polos tecnológicos no Brasil e criar um Fórum de Inovação Agropecuário
“Não serão novas estruturas. Estamos falando de uma ação coordenada do governo em cima de regiões 100% estruturadas, como Piracicaba. A ideia é pegar um ambiente como esse e potencializá-lo”, explicou França. Segundo o diretor, cada polo teria uma empresa como padrinho._x000D_
_x000D_Na educação, o Ministério planeja inserir, em parceria com o MEC, matérias sobre inovação nas universidades. “Precisamos preparar esses alunos. Somado a isso, queremos trabalhar com o Senai e seus laboratórios e o Sebrae como parceiro estratégico para empreendedores”, explicou França._x000D_
_x000D_Por fim, o Fórum de Inovação Agropecuário identificará as demandas de tecnologia em regiões do Brasil para levá-las à eventos e conectá-las ao mercado estrangeiro. “Com essa iniciativa, planejamos fazer com que a China, por exemplo, tenha um “match” com a indústria nacional”, disse Luis.</t>
  </si>
  <si>
    <t>A expansão internacional da MinTech passa por negócios na Ásia (Indonésia, Filipinas, Vietnam e Índia) e, mais recentemente, na América Latina, começando pelo Brasil. Representantes da startup vieram ao país em março deste ano para conhecer o ecossistema de fintechs, visitar instituições financeiras e procurar parcerias.
Modelos de negócio_x000D_
Segundo o CEO, a Mintech tem três pilares principais em seu negócio._x000D_
 _x000D_O primeiro é o serviço de crédito para o consumidor final (b2c), cujo maior diferencial está nas tecnologias de avaliação de risco e de inteligência artificial para conectar investidores aos clientes. Os softwares de análise de dados na nuvem acessam diversas informações do usuário para identificar padrões de comportamento e hábitos financeiros, a fim de criar uma “pontuação de crédito” personalizada. Em seguida, a plataforma indica às instituições financeiras parceiras potenciais clientes que estejam alinhados com suas estratégias de investimento._x000D_
 _x000D_O segundo pilar é a comercialização da tecnologia em si. Os softwares de análise de dados, avaliação de risco e ‘match’ entre investidores e clientes podem ser adquiridos por outras instituições financeiras, num modelo b2b._x000D_
 _x000D_Os negócios da MinTech fora das sedes principais, nos EUA e na China, se configuram como o terceiro pilar da fintech. No caso, a empresa também realiza o serviço de crédito e a venda da tecnologia, mas em modelos menos rígidos e alterando os softwares conforme as necessidades específicas de cada local. “Ajustamos nosso modelo de negócio de acordo com as particularidades de cada país. Temos de ser flexíveis”, afirma Mickey Li.</t>
  </si>
  <si>
    <t xml:space="preserve">Saque do abono salarial PIS calendário 2018/2019 vai até 28 de junho
Trabalhadores têm até hoje (28) para realizar o saque do Abono Salarial PIS do calendário 2018/2019. Os valores variam de R$ 84 a R$ 998, conforme a quantidade de dias trabalhados durante o ano base 2017. </t>
  </si>
  <si>
    <t>O Grupo Carrefour Brasil informou nesta segunda-feira que o Banco Carrefour lançou um marketplace de seguros e serviços, destinado a clientes do cartão Carrefour e do cartão Atacadão, que terão condições especiais, e não clientes que possuem outros cartões de crédito.</t>
  </si>
  <si>
    <t>Bancos legados têm de se esforçar muito se quiserem sobreviver mais um século como grandes presenças no mundo do banco digital
Novos bancos europeus como Monzo e N26 expandem suas operações para novos mercados e um número crescente de outros players financeiros lançam suítes de produtos e serviços projetados para atrair clientes de instituições financeiras (FIs, do inglês financial institutions) tradicionais. Isso tem levado bancos tradicionais a olhar mais de perto seus próprios produtos e estratégias, muitos deles tendo que enfrentar o desafio.</t>
  </si>
  <si>
    <t>Mas a realidade é que grandes bancos e cooperativas de crédito entendem que todos esses novos desafios não são tanto ameaças quanto são oportunidades. Essas instituições financeiras também percebem que não é o tamanho que importa, mas a vontade de vencer – você não precisa ser um grande player para entrar na onda da tecnologia financeira.
Na verdade, jogadores menores podem ser mais ágeis na adoção de algumas das novas tecnologias, porque sua infraestrutura é menor e eles podem implementar novos protocolos muito mais rapidamente do que grandes instituições. Além disso, de bancos regionais a cooperativas de crédito locais podem trabalhar com os principais provedores que podem agrupar um pacote de vários produtos de tecnologia financeira que melhor atendam a eles e a seus clientes. Muitas vezes, os participantes maiores constroem sistemas proprietários que não possuem a dinâmica e ativos de curadoria dos principais provedores.</t>
  </si>
  <si>
    <t>Crédito facilitado, foi esta demanda por crédito que motivou a empresa brasileira Asaas a investir na compra de recebíveis por Fundo de Investimento em Direitos Creditórios (FIDCs), pensando principalmente nos clientes que geram boleto pela plataforma. Segundo Piero Contezini, CEO do Asaas, pelo FIDC, é possível antecipar até R$ 150 milhões mensalmente, o que possibilita maior capital de giro para os pequenos negócios. As taxas cobradas na antecipação de recebíveis são mais baratas que outras modalidades de crédito. “A tecnologia está descentralizando o comando financeiro dos bancos e quem ganha com isso são os pequenos. Na situação atual da economia, permitir o crescimento destes empresários é essencial”, completa Piero.
Além da tecnologia mais acessível, o crescimento das fintechs se deve a outro fator: os algoritmos são mais democráticos na hora de aprovar a contratação dos serviços como o aluguel de imóveis residenciais, por exemplo. Em breve, pessoas físicas usarão a tecnologia para conseguir garantia e locar uma casa após apenas uma visita. A CredPago, empresa que oferece tecnologia para corretores, imobiliárias e inquilinos, lança em agosto a análise instantânea do cadastro dos locatários de forma 100% digital. “Esta solução vai desburocratizar e tornar mais democrática a locação de imóveis em todo o Brasil. O sistema dispensa fiador e tem taxas mais baixas do que as cobradas por seguradoras”, explica Fábio Cruz, CTO da CredPago.
“Como muita gente já percebeu, papéis, assinaturas e carimbos físicos já não são mais imprescindíveis e as instituições que continuam fazendo exigências burocráticas desse tipo tendem a ver crescer o churn, as críticas e o grau de afastamento do público”.</t>
  </si>
  <si>
    <t>Em busca de uma ideia de negócio, Franco e Mario pediram demissão e foram estudar sistemas de financiamento em diversos países. Na China, observaram a análise de dados não estruturados, como comportamentos de usuários no mensageiro WeChat.
A Provi nasceu usando o método, por meio de um algoritmo próprio dotado de aprendizado de máquina (machine learning). Alguns exemplos de análise são perfis em redes como GitHub e LinkedIn e testes comportamentais de impulsividade nos gastos.
“Olhamos o crédito da maneira tradicional, analisando os últimos gastos dela, mas isso tem menos importância quanto mais jovem é o tomador do financiamento. Temos de lembrar que quem pagará não é a pessoa de ontem, mas a de amanhã”, diz Franco. “A educação pode melhorar sua capacidade de pagamento, mas os grandes bancos continuam tratando da mesma forma quem toma crédito para estudar ou para viajar.”</t>
  </si>
  <si>
    <t>O novo serviço de pagamento por transferência instantânea democratiza o acesso às passagens rodoviárias para milhões de brasileiros sem cartão. Com mais de 4 milhões de visitantes únicos por mês, o site e aplicativo para compra de passagens de ônibus online Guichê Virtual passou a aceitar pagamentos à vista por internet banking com confirmação em tempo real.</t>
  </si>
  <si>
    <t>Entre os planos futuros da companhia para sua plataforma de pagamento, o COO pretende ofertar seguros aos consumidores. Também pensa em ampliar as ofertas de investimento para os usuários de sua carteira – atualmente, o serviço possui CDI. E cogitam obter uma licença bancária.
“A ideia da licença bancária está em aberto. Trabalhamos com parceiros e correspondentes (regulados no setor financeiro), mas também trabalhamos com a proposta de licença. Já somos regulados pelo BC – como licença de pagamentos -, mas podemos pedir a licença para desintermediar (das funções bancárias)”, completou.</t>
  </si>
  <si>
    <t>A indústria nunca esteve tão próxima do agronegócio. E os beneficiados desse casamento seremos todos nós, principalmente o consumidor, escreve Francisco Jardim, da SP Ventures.
Assim como a indústria pesada investiu na modernização de seus processos de fabricação para ganhar competitividade, melhorar a produtividade e reduzir custos, o agribusiness também tem agora à disposição um conjunto de novas ferramentas tecnológicas que permitem a integração de toda cadeia, do plantio ao prato, criando aos agricultores condições até então inexistentes para suprir o mercado de alimentos.
De acordo com o último Censo Agropecuário, divulgado há poucos dias pelo IBGE, o acesso à Internet entre os produtores rurais cresceu 1790% na comparação com o último levantamento realizado em 2006, passando de 75 mil para 1,4 milhão de áreas agrícolas conectadas.
O estudo comprovou que a conectividade já é mais do que uma realidade na zona rural. Com a infraestrutura de rede pronta, a revolução no campo virá (e já está vindo) da parceria das startups de agritech com a indústria alimentícia, uma aliança que irá gerar forte impacto no ganho de eficiência e rentabilidade, desde a lavoura até o varejo.</t>
  </si>
  <si>
    <t>Nos últimos cinco anos 61% dos empreendedores ligados a pequenos negócios não obtiveram crédito junto aos bancos. Essa foi uma das principais constatações da pesquisa “Financiamento dos Pequenos Negócios 2018”, realizada entre os meses de junho e agosto pelo Sebrae e apresentada na abertura do Fórum de Cidadania Financeira, em Brasília (DF)._x000D_
O estudo mostra também que 86% das micro e pequenas empresas evitam buscar novos empréstimos. De acordo com nota enviada à imprensa, o presidente do Sebrae, Guilherme Afif Domingos disse que as altas taxas de juros, a burocracia e o excesso de exigências para tomar um empréstimo são como espantalhos que afugentam as pequenas empresas e impedem que elas busquem os recursos necessários para alavancar o negócio. “Na prática, os bancos só estão disponíveis para as médias e grandes empresas, que podem oferecer maiores garantias para os financiamentos”, comentou Afif._x000D_
Segundo o levantamento, as principais práticas adotadas para solucionar os problemas de caixa mais imediatos, dado que o sistema financeiro não oferece condições adequadas, são negociar o prazo de pagamento de faturas diretamente com os seus fornecedores (54%) e recorrer ao cheque pré-datado (26%)._x000D_
A avaliação dos entrevistados em relação ao sistema bancário revela a piora dos indicadores. 61% dos seis mil empresários ouvidos acham o sistema ruim ou muito ruim, a pior avaliação desde 2013.</t>
  </si>
  <si>
    <t>“Banco dos universitários”, fintech busca nicho para bater concorrência. A estratégia de conquistar universitários logo no primeiro ano da faculdade será suficiente para o concorrido mercado das fintechs.</t>
  </si>
  <si>
    <t>A dificuldade de acesso a crédito é um dos maiores problemas enfrentados pelos donos de pequenos negócios no Brasil. Um levantamento recente mostrou que pelo menos 84% das MPE não são aprovadas nas linhas de financiamentos que, em sua maioria, privilegiam as grandes empresas. A Firgun trabalha em parceria com organizações não-governamentais (ONG) que atuam na periferia, como a Afrobusiness e a Barca, que atendeu Maria Pimentel, da Parça Progresso Confecções, do Jardim Ângela, zona sul de São Paulo.</t>
  </si>
  <si>
    <t>Atualmente, algumas condotechs se reúnem em um grupo que já conta com 19 startups. Essas empresas trabalham com diferentes tecnologias para condomínios envolvendo serviços dentro de uma lógica de economia compartilhada usando aplicativos, internet das coisas (IoT) e ferramentas para condomínios. A ideia de formar o grupo é oferecer pacotes de soluções, entender melhor os gargalos dos síndicos e condôminos, dividir experiências, contatos e promover eventos de tecnologia para esse público.
Outra startup que faz parte do grupo é a Eletrika, dos sócios Lucilene Oliveira, Alexandre Hellis e Oswaldo Prates. A ideia de criar uma empresa voltada para aluguel de eletrodomésticos surgiu da necessidade da própria fundadora. “Moro em um apartamento compacto e existem vários eletrodomésticos que poderiam ser usados uma vez por mês, mas não tenho espaço para guardar”, conta a jornalista Lucilene, que teve a ideia do negócio durante uma pós-graduação na área de inovação._x000D_
_x000D_Lavadora extratora, aspirador de pó, furadeira e panela de pressão elétrica são alguns dos itens à disposição para o aluguel. Os clientes podem fazer locações pontuais ou optar por uma assinatura mensal para ter acesso ao portfólio da startup.</t>
  </si>
  <si>
    <t>De acordo com reportagem publicada pela revista Época Negócios, o equipamento criada pela startup financeira possibilita que, após cadastrado, o usuário possa fazer compras utilizando a palma da mão. De acordo com a matéria, com o dispositivo também é possível obter a informação exata sobre a idade do cliente, o que elimina a necessidade de apresentação de um documento de identidade no momento da compra de bebidas alcoólicas, por exemplo.</t>
  </si>
  <si>
    <t>Futuro da comida, blockchain para coleta das informações, procedência dos alimentos, políticas de trabalho.</t>
  </si>
  <si>
    <t>Nem só de música e filmes vivem os serviços de streaming. Na China, onde nem sempre as informações divulgadas pelo governo aos produtores são confiáveis, aplicativos de transmissão de vídeos têm se tornado uma opção para fazendeiros. O app Douyin, por exemplo, tem mais de 700 milhões de usuários – graças à popularização dos smartphones, adotados em áreas rurais que antes tinham pouco acesso à tecnologia. É nesse ambiente que produtores fazem lives com dados sobre colheita, projeções e dicas. Tornam-se, assim, parceiros na busca por aproveitamento melhor de recursos e otimização de lucros.</t>
  </si>
  <si>
    <t>No final de 2018 a startup inaugurou sua plataforma de venda direta para segurados, um modelo inovador que concilia a captação online e atendimento especializado de diversos corretores em todo o Brasil. Com a plataforma ativa, 2019 será um ano de crescimento: ‘Temos convicção que 2019 será um ano de expressiva expansão’, afirma João Nogueira, CEO da Appólice._x000D_
Após o primeiro investimento no início de 2018, a startup já se prepara para um novo aporte para potencializar sua ampliação esse ano.</t>
  </si>
  <si>
    <t>Tanto a FIS quanto a Worldpay fornecem a infraestrutura tecnológica que permite que os consumidores utilizem seus cartões para comprar uma xícara de café ou para pagar com segurança um fornecedor externo em um website de comércio eletrônico.</t>
  </si>
  <si>
    <t>Programa abrange startups que buscam transformar, em escala global, ideias radicais em impacto tangível São Paulo, 26 de março do ano 2019 – A 88i, plataforma de serviços digitais para seguros e blockchain, foi aprovada no Global Startup Program (GSP) da Singularity University, corporação do Vale do Silício que oferece programas educacionais e uma incubadora de empresas. O GSP é um programa abrangente para startups que buscam transformar ideias radicais em impacto tangível e em escala global. As empresas selecionadas participam de workshops estruturados e imersivos, com três fases exclusivas (Ativar, Acelerar e Conectar), e trabalho de campo intensivo em vários locais ao redor do mundo. “Por meio deste programa, temos acesso aos melhores recursos e especialistas para executarmos nosso projeto”, ressalta Rodrigo Ventura, CEO e co-fundador da 88i. Rodrigo Ventura decidiu criar a 88i após validar sua tese no Startup Weekend Blockchain Techstars, evento patrocinado pelo Google e pela TechStars, braço de inovação do banco Barclays da Inglaterra. A plataforma nasce com o objetivo de mudar o paradigma na contratação de seguros e capilarizar a venda em território nacional, por meio de minicorretores. O intuito é proteger um bilhão de pessoas e democratizar o mercado de seguros, promovendo a inclusão social.</t>
  </si>
  <si>
    <t xml:space="preserve">5 vantagens do Banco Inter sobre o Nubank. Quantidade de produtos, Saques gratuitos, Gerar boleto ilimitadamente, Mais opções de investimentos, Empréstimo_x000D_.
</t>
  </si>
  <si>
    <t>a quarta edição do Hackathon Smart Agro, realizada dentro da Expolondrina, teve um saldo ainda mais positivo: mostrou o amadurecimento de um ecossistema de inovação agtech.
Foram três dias de imersão em que 20 startups participaram de rodadas de negócios, sessões de mentoria, painéis e palestras. Todas apresentaram soluções para um time de 12 jurados, e três foram premiadas com R$ 3 mil: a DIOXD, que oferece um tratamento de sementes para aumentar a produção agrícola, feito com dióxido de carbono; a HidroMaps, que usa inteligência artificial para detectar pontos de perfuração de novos poços artesianos; e a LebenLog (transPork), cuja proposta é monitorar o stress de suínos usando uma plataforma digital.</t>
  </si>
  <si>
    <t>C6 Bank começou a enviar convites para potenciais clientes Beta Testers.Divulgação por e mail e perguntas e respostas dos consumidores. Na versão beta do App já oferece cartão de crédito.</t>
  </si>
  <si>
    <t>Hoje o Banrisul é o sexto, com 2,7 milhões de pessoas.</t>
  </si>
  <si>
    <t>Nova startup promete revolucionar serviços de beleza: Unail.
A meta é facilitar a clientes interessados em realizar serviços de beleza em domicilio (ou qualquer outra localidade de sua preferencia), com profissionais altamente qualificados e com total segurança. Além disso, a Unail também pode ser utilizada como um banco digital, Unail Bank, por meio do qual, de forma rápida e segura, clientes podem fazer seus pagamentos diretamente nas contas das profissionais integrantes do sistema da plataforma.
Unail Bank é novidade entre os bancos digitais.
Com o lançamento da Unail – e o Unail Bank – as startups do setor financeiro, chamadas Fintechs e apelidadas de “novo dinheiro” pelos brasileiros, ganham um novo player. Esse é o primeiro APP que une serviço bancário com serviços de beleza feminina, algo inédito no Brasil.</t>
  </si>
  <si>
    <t>mLabs recebe aporte da DOMO Invest e vai ampliar oferta de marketing digital para PMEs. Com mais de 80 mil clientes ativos, a startup, fundada por Marcos Vongal, Rafael Kiso, Caio Rigoldi e William Kiso, também planeja expansão internacional.</t>
  </si>
  <si>
    <t>A empresa de pagamentos Code Money que nasceu em 2017 liberou essa semana uma novidade para os seus milhares de usuários.
A startup possui produtos que ausentam a necessidade de cartões físicos, dinheiro e.m espécie e maquininhas de cartões, onde as transações ocorrem de celular para celular, com tecnologia baseada na geração e leitura de pagamentos com QR Code</t>
  </si>
  <si>
    <t>Vertical Agritech promove conexões entre tecnologia e agronegócio durante Show Pecuário. Evento reuniu principais players das áreas de tecnologia, agronegócio e inovação da região oeste do Paraná.
Produtores rurais, representantes de instituições de ensino, empresas, cooperativas e entidades públicas se reuniram durante mais um encontro da Vertical Agritech.</t>
  </si>
  <si>
    <t>Giro.Tech cria plataforma que conecta empréstimo e empresário. A fintech possui um sistema de integração de sistemas, por meio de APIs, para fazer a intermediação entre a fornecedora que precisa do capital e o agente financiador, o Fundo de Investimentos em Direitos Creditórios (FIDC). Os títulos disponíveis na plataforma são importados diretamente do ERP da compradora e têm a garantia de que o serviço ou o produto já foi entregue, sem contestações futuras. Com isso, a Giro.Tech garante ao FIDC um risco muito menor de calotes ou fraudes. “Temos um risco abaixo de 1%”, garante Oliveira.
Até o momento, a Giro.Tech focou no agronegócio e em empresas com faturamento acima de R$ 100 milhões e com muitos fornecedores. Porém, a fintech está terminando o desenvolvimento de seu aplicativo para atrair pequenos empresários como caminhoneiros, empreiteiros, engenheiros agrônomos, profissionais que precisam estar fora, no campo, a todo o momento.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</si>
</sst>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15" x14ac:knownFonts="1">
    <font>
      <sz val="11"/>
      <color theme="1"/>
      <name val="Calibri"/>
      <family val="2"/>
      <scheme val="minor"/>
    </font>
    <font>
      <sz val="11"/>
      <color theme="1"/>
      <name val="Calibri"/>
      <family val="2"/>
      <scheme val="minor"/>
    </font>
    <font>
      <sz val="10"/>
      <color theme="1"/>
      <name val="Segoe UI"/>
      <family val="2"/>
    </font>
    <font>
      <b/>
      <sz val="12"/>
      <color theme="0"/>
      <name val="Calibri"/>
      <family val="2"/>
      <scheme val="minor"/>
    </font>
    <font>
      <b/>
      <sz val="12"/>
      <color theme="1"/>
      <name val="Calibri"/>
      <family val="2"/>
      <scheme val="minor"/>
    </font>
    <font>
      <b/>
      <sz val="22"/>
      <color theme="1"/>
      <name val="Calibri"/>
      <family val="2"/>
      <scheme val="minor"/>
    </font>
    <font>
      <b/>
      <sz val="16"/>
      <color theme="1"/>
      <name val="Calibri"/>
      <family val="2"/>
      <scheme val="minor"/>
    </font>
    <font>
      <b/>
      <sz val="14"/>
      <color theme="1"/>
      <name val="Calibri"/>
      <family val="2"/>
      <scheme val="minor"/>
    </font>
    <font>
      <sz val="12"/>
      <color theme="1"/>
      <name val="Calibri"/>
      <family val="2"/>
      <scheme val="minor"/>
    </font>
    <font>
      <sz val="11"/>
      <color theme="1"/>
      <name val="Segoe UI Semibold"/>
      <family val="2"/>
    </font>
    <font>
      <u/>
      <sz val="11"/>
      <color theme="10"/>
      <name val="Calibri"/>
      <family val="2"/>
      <scheme val="minor"/>
    </font>
    <font>
      <b/>
      <sz val="10"/>
      <color theme="0"/>
      <name val="Segoe UI Semibold"/>
      <family val="2"/>
    </font>
    <font>
      <sz val="8"/>
      <color theme="0"/>
      <name val="Segoe UI Semibold"/>
      <family val="2"/>
    </font>
    <font>
      <b/>
      <sz val="11"/>
      <color theme="1"/>
      <name val="Calibri"/>
      <family val="2"/>
      <scheme val="minor"/>
    </font>
    <font>
      <b/>
      <sz val="11"/>
      <color theme="0"/>
      <name val="Calibri"/>
      <family val="2"/>
      <scheme val="minor"/>
    </font>
  </fonts>
  <fills count="11">
    <fill>
      <patternFill patternType="none"/>
    </fill>
    <fill>
      <patternFill patternType="gray125"/>
    </fill>
    <fill>
      <patternFill patternType="solid">
        <fgColor rgb="FF05BB35"/>
        <bgColor indexed="64"/>
      </patternFill>
    </fill>
    <fill>
      <patternFill patternType="solid">
        <fgColor rgb="FF88FCA6"/>
        <bgColor indexed="64"/>
      </patternFill>
    </fill>
    <fill>
      <patternFill patternType="solid">
        <fgColor rgb="FF73CE40"/>
        <bgColor indexed="64"/>
      </patternFill>
    </fill>
    <fill>
      <patternFill patternType="solid">
        <fgColor rgb="FF808080"/>
        <bgColor indexed="64"/>
      </patternFill>
    </fill>
    <fill>
      <patternFill patternType="solid">
        <fgColor rgb="FFE2EFDA"/>
        <bgColor indexed="64"/>
      </patternFill>
    </fill>
    <fill>
      <patternFill patternType="solid">
        <fgColor theme="9" tint="0.79998168889431442"/>
        <bgColor indexed="64"/>
      </patternFill>
    </fill>
    <fill>
      <patternFill patternType="solid">
        <fgColor rgb="FFFFFFFF"/>
        <bgColor indexed="64"/>
      </patternFill>
    </fill>
    <fill>
      <patternFill patternType="solid">
        <fgColor theme="2" tint="-9.9978637043366805E-2"/>
        <bgColor indexed="64"/>
      </patternFill>
    </fill>
    <fill>
      <patternFill patternType="solid">
        <fgColor theme="1"/>
        <bgColor indexed="64"/>
      </patternFill>
    </fill>
  </fills>
  <borders count="54">
    <border>
      <left/>
      <right/>
      <top/>
      <bottom/>
      <diagonal/>
    </border>
    <border>
      <left style="medium">
        <color indexed="64"/>
      </left>
      <right style="thin">
        <color theme="0" tint="-0.249977111117893"/>
      </right>
      <top style="medium">
        <color indexed="64"/>
      </top>
      <bottom style="medium">
        <color indexed="64"/>
      </bottom>
      <diagonal/>
    </border>
    <border>
      <left style="thin">
        <color theme="0" tint="-0.249977111117893"/>
      </left>
      <right style="thin">
        <color theme="0" tint="-0.249977111117893"/>
      </right>
      <top style="medium">
        <color indexed="64"/>
      </top>
      <bottom style="medium">
        <color indexed="64"/>
      </bottom>
      <diagonal/>
    </border>
    <border>
      <left style="thin">
        <color theme="0" tint="-0.249977111117893"/>
      </left>
      <right/>
      <top style="medium">
        <color indexed="64"/>
      </top>
      <bottom style="medium">
        <color indexed="64"/>
      </bottom>
      <diagonal/>
    </border>
    <border>
      <left style="thin">
        <color theme="0" tint="-0.24994659260841701"/>
      </left>
      <right/>
      <top style="medium">
        <color indexed="64"/>
      </top>
      <bottom/>
      <diagonal/>
    </border>
    <border>
      <left style="medium">
        <color indexed="64"/>
      </left>
      <right/>
      <top style="medium">
        <color indexed="64"/>
      </top>
      <bottom/>
      <diagonal/>
    </border>
    <border>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medium">
        <color indexed="64"/>
      </right>
      <top style="medium">
        <color indexed="64"/>
      </top>
      <bottom style="thin">
        <color theme="0" tint="-0.249977111117893"/>
      </bottom>
      <diagonal/>
    </border>
    <border>
      <left/>
      <right style="thin">
        <color theme="0" tint="-0.249977111117893"/>
      </right>
      <top style="medium">
        <color indexed="64"/>
      </top>
      <bottom style="thin">
        <color theme="0" tint="-0.249977111117893"/>
      </bottom>
      <diagonal/>
    </border>
    <border>
      <left style="thin">
        <color theme="0" tint="-0.249977111117893"/>
      </left>
      <right/>
      <top style="medium">
        <color indexed="64"/>
      </top>
      <bottom style="thin">
        <color theme="0" tint="-0.249977111117893"/>
      </bottom>
      <diagonal/>
    </border>
    <border>
      <left style="thin">
        <color indexed="64"/>
      </left>
      <right style="thick">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ck">
        <color indexed="64"/>
      </right>
      <top/>
      <bottom style="thin">
        <color indexed="64"/>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medium">
        <color indexed="64"/>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medium">
        <color indexed="64"/>
      </right>
      <top style="thin">
        <color theme="0" tint="-0.249977111117893"/>
      </top>
      <bottom style="medium">
        <color indexed="64"/>
      </bottom>
      <diagonal/>
    </border>
    <border>
      <left style="thin">
        <color theme="0" tint="-0.249977111117893"/>
      </left>
      <right/>
      <top style="thin">
        <color theme="0" tint="-0.249977111117893"/>
      </top>
      <bottom style="medium">
        <color indexed="64"/>
      </bottom>
      <diagonal/>
    </border>
    <border>
      <left style="thin">
        <color indexed="64"/>
      </left>
      <right style="thick">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right style="thin">
        <color indexed="64"/>
      </right>
      <top/>
      <bottom style="thin">
        <color indexed="64"/>
      </bottom>
      <diagonal/>
    </border>
    <border>
      <left style="medium">
        <color indexed="64"/>
      </left>
      <right style="thin">
        <color theme="0" tint="-0.249977111117893"/>
      </right>
      <top style="medium">
        <color indexed="64"/>
      </top>
      <bottom/>
      <diagonal/>
    </border>
    <border>
      <left style="thin">
        <color theme="0" tint="-0.249977111117893"/>
      </left>
      <right style="medium">
        <color indexed="64"/>
      </right>
      <top style="medium">
        <color indexed="64"/>
      </top>
      <bottom/>
      <diagonal/>
    </border>
    <border>
      <left style="medium">
        <color indexed="64"/>
      </left>
      <right style="thin">
        <color theme="0" tint="-0.249977111117893"/>
      </right>
      <top/>
      <bottom/>
      <diagonal/>
    </border>
    <border>
      <left style="thin">
        <color theme="0" tint="-0.249977111117893"/>
      </left>
      <right style="medium">
        <color indexed="64"/>
      </right>
      <top/>
      <bottom/>
      <diagonal/>
    </border>
    <border>
      <left style="medium">
        <color indexed="64"/>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style="medium">
        <color indexed="64"/>
      </left>
      <right style="thin">
        <color theme="0" tint="-0.34998626667073579"/>
      </right>
      <top style="thin">
        <color theme="0" tint="-0.34998626667073579"/>
      </top>
      <bottom style="medium">
        <color indexed="64"/>
      </bottom>
      <diagonal/>
    </border>
    <border>
      <left style="thin">
        <color theme="0" tint="-0.34998626667073579"/>
      </left>
      <right style="medium">
        <color indexed="64"/>
      </right>
      <top style="thin">
        <color theme="0" tint="-0.34998626667073579"/>
      </top>
      <bottom style="medium">
        <color indexed="64"/>
      </bottom>
      <diagonal/>
    </border>
    <border>
      <left style="thin">
        <color theme="0" tint="-0.249977111117893"/>
      </left>
      <right/>
      <top style="medium">
        <color indexed="64"/>
      </top>
      <bottom/>
      <diagonal/>
    </border>
    <border>
      <left style="medium">
        <color indexed="64"/>
      </left>
      <right style="thin">
        <color theme="0" tint="-0.249977111117893"/>
      </right>
      <top/>
      <bottom style="thin">
        <color theme="0" tint="-0.249977111117893"/>
      </bottom>
      <diagonal/>
    </border>
    <border>
      <left style="thin">
        <color theme="0" tint="-0.249977111117893"/>
      </left>
      <right style="medium">
        <color indexed="64"/>
      </right>
      <top/>
      <bottom style="thin">
        <color theme="0" tint="-0.249977111117893"/>
      </bottom>
      <diagonal/>
    </border>
    <border>
      <left style="thin">
        <color theme="0" tint="-0.249977111117893"/>
      </left>
      <right/>
      <top/>
      <bottom/>
      <diagonal/>
    </border>
    <border>
      <left style="medium">
        <color indexed="64"/>
      </left>
      <right style="thin">
        <color theme="0" tint="-0.249977111117893"/>
      </right>
      <top/>
      <bottom style="medium">
        <color indexed="64"/>
      </bottom>
      <diagonal/>
    </border>
    <border>
      <left style="thin">
        <color theme="0" tint="-0.249977111117893"/>
      </left>
      <right/>
      <top/>
      <bottom style="medium">
        <color indexed="64"/>
      </bottom>
      <diagonal/>
    </border>
    <border>
      <left style="thin">
        <color theme="0" tint="-0.249977111117893"/>
      </left>
      <right style="medium">
        <color indexed="64"/>
      </right>
      <top/>
      <bottom style="medium">
        <color indexed="64"/>
      </bottom>
      <diagonal/>
    </border>
    <border>
      <left/>
      <right/>
      <top/>
      <bottom style="medium">
        <color indexed="64"/>
      </bottom>
      <diagonal/>
    </border>
    <border>
      <left style="medium">
        <color indexed="64"/>
      </left>
      <right style="thin">
        <color theme="0" tint="-0.249977111117893"/>
      </right>
      <top style="thin">
        <color theme="0" tint="-0.249977111117893"/>
      </top>
      <bottom/>
      <diagonal/>
    </border>
    <border>
      <left style="thin">
        <color theme="0" tint="-0.249977111117893"/>
      </left>
      <right style="medium">
        <color indexed="64"/>
      </right>
      <top style="thin">
        <color theme="0" tint="-0.249977111117893"/>
      </top>
      <bottom/>
      <diagonal/>
    </border>
    <border>
      <left style="thin">
        <color theme="0"/>
      </left>
      <right style="thin">
        <color theme="0"/>
      </right>
      <top style="thin">
        <color theme="0"/>
      </top>
      <bottom/>
      <diagonal/>
    </border>
    <border>
      <left style="thin">
        <color rgb="FF000000"/>
      </left>
      <right style="thin">
        <color rgb="FF000000"/>
      </right>
      <top style="thin">
        <color rgb="FF000000"/>
      </top>
      <bottom style="thin">
        <color rgb="FF000000"/>
      </bottom>
      <diagonal/>
    </border>
    <border>
      <left style="thin">
        <color theme="0"/>
      </left>
      <right/>
      <top style="thin">
        <color theme="0"/>
      </top>
      <bottom/>
      <diagonal/>
    </border>
  </borders>
  <cellStyleXfs count="3">
    <xf numFmtId="0" fontId="0" fillId="0" borderId="0"/>
    <xf numFmtId="0" fontId="1" fillId="0" borderId="0"/>
    <xf numFmtId="0" fontId="10" fillId="0" borderId="0" applyNumberFormat="0" applyFill="0" applyBorder="0" applyAlignment="0" applyProtection="0"/>
  </cellStyleXfs>
  <cellXfs count="200">
    <xf numFmtId="0" fontId="0" fillId="0" borderId="0" xfId="0"/>
    <xf numFmtId="0" fontId="1" fillId="0" borderId="0" xfId="1"/>
    <xf numFmtId="0" fontId="1" fillId="0" borderId="0" xfId="1" applyAlignment="1">
      <alignment horizontal="left" vertical="center" wrapText="1"/>
    </xf>
    <xf numFmtId="0" fontId="1" fillId="0" borderId="0" xfId="1" applyAlignment="1">
      <alignment wrapText="1"/>
    </xf>
    <xf numFmtId="0" fontId="3" fillId="2" borderId="1" xfId="1" applyFont="1" applyFill="1" applyBorder="1" applyAlignment="1">
      <alignment horizontal="center" vertical="center"/>
    </xf>
    <xf numFmtId="0" fontId="3" fillId="2" borderId="2" xfId="1" applyFont="1" applyFill="1" applyBorder="1" applyAlignment="1">
      <alignment horizontal="center" vertical="center"/>
    </xf>
    <xf numFmtId="0" fontId="3" fillId="2" borderId="3" xfId="1" applyFont="1" applyFill="1" applyBorder="1" applyAlignment="1">
      <alignment horizontal="center" vertical="center" wrapText="1"/>
    </xf>
    <xf numFmtId="0" fontId="3" fillId="2" borderId="4" xfId="1" applyFont="1" applyFill="1" applyBorder="1" applyAlignment="1">
      <alignment horizontal="center" vertical="center" wrapText="1"/>
    </xf>
    <xf numFmtId="0" fontId="4" fillId="0" borderId="0" xfId="1" applyFont="1" applyAlignment="1">
      <alignment horizontal="center" vertical="center"/>
    </xf>
    <xf numFmtId="0" fontId="4" fillId="0" borderId="11" xfId="1" applyFont="1" applyBorder="1" applyAlignment="1">
      <alignment horizontal="center" vertical="center" wrapText="1"/>
    </xf>
    <xf numFmtId="0" fontId="8" fillId="0" borderId="12" xfId="1" applyFont="1" applyBorder="1" applyAlignment="1">
      <alignment horizontal="left" vertical="center" wrapText="1"/>
    </xf>
    <xf numFmtId="0" fontId="8" fillId="0" borderId="13" xfId="1" applyFont="1" applyBorder="1" applyAlignment="1">
      <alignment horizontal="left" vertical="center" wrapText="1"/>
    </xf>
    <xf numFmtId="0" fontId="4" fillId="0" borderId="14" xfId="1" applyFont="1" applyBorder="1" applyAlignment="1">
      <alignment horizontal="center" vertical="center" wrapText="1"/>
    </xf>
    <xf numFmtId="0" fontId="4" fillId="0" borderId="15" xfId="1" applyFont="1" applyBorder="1" applyAlignment="1">
      <alignment horizontal="center" vertical="center" wrapText="1"/>
    </xf>
    <xf numFmtId="0" fontId="8" fillId="0" borderId="15" xfId="1" applyFont="1" applyBorder="1" applyAlignment="1">
      <alignment horizontal="left" vertical="center" wrapText="1"/>
    </xf>
    <xf numFmtId="0" fontId="4" fillId="0" borderId="16" xfId="1" applyFont="1" applyBorder="1" applyAlignment="1">
      <alignment horizontal="center" vertical="center" wrapText="1"/>
    </xf>
    <xf numFmtId="0" fontId="4" fillId="0" borderId="17" xfId="1" applyFont="1" applyBorder="1" applyAlignment="1">
      <alignment horizontal="center" vertical="center" wrapText="1"/>
    </xf>
    <xf numFmtId="0" fontId="4" fillId="0" borderId="20" xfId="1" applyFont="1" applyBorder="1" applyAlignment="1">
      <alignment horizontal="center" vertical="center" wrapText="1"/>
    </xf>
    <xf numFmtId="0" fontId="8" fillId="0" borderId="21" xfId="1" applyFont="1" applyBorder="1" applyAlignment="1">
      <alignment horizontal="left" vertical="center" wrapText="1"/>
    </xf>
    <xf numFmtId="0" fontId="4" fillId="0" borderId="13" xfId="1" applyFont="1" applyBorder="1" applyAlignment="1">
      <alignment horizontal="center" vertical="center" wrapText="1"/>
    </xf>
    <xf numFmtId="0" fontId="4" fillId="0" borderId="22" xfId="1" applyFont="1" applyBorder="1" applyAlignment="1">
      <alignment horizontal="center" vertical="center" wrapText="1"/>
    </xf>
    <xf numFmtId="0" fontId="8" fillId="0" borderId="24" xfId="1" applyFont="1" applyBorder="1" applyAlignment="1">
      <alignment horizontal="left" vertical="center" wrapText="1"/>
    </xf>
    <xf numFmtId="0" fontId="8" fillId="0" borderId="25" xfId="1" applyFont="1" applyBorder="1" applyAlignment="1">
      <alignment horizontal="left" vertical="center" wrapText="1"/>
    </xf>
    <xf numFmtId="0" fontId="4" fillId="0" borderId="26" xfId="1" applyFont="1" applyBorder="1" applyAlignment="1">
      <alignment horizontal="center" vertical="center" wrapText="1"/>
    </xf>
    <xf numFmtId="0" fontId="4" fillId="0" borderId="27" xfId="1" applyFont="1" applyBorder="1" applyAlignment="1">
      <alignment horizontal="center" vertical="center" wrapText="1"/>
    </xf>
    <xf numFmtId="0" fontId="8" fillId="0" borderId="27" xfId="1" applyFont="1" applyBorder="1" applyAlignment="1">
      <alignment horizontal="left" vertical="center" wrapText="1"/>
    </xf>
    <xf numFmtId="0" fontId="4" fillId="0" borderId="25" xfId="1" applyFont="1" applyBorder="1" applyAlignment="1">
      <alignment horizontal="center" vertical="center" wrapText="1"/>
    </xf>
    <xf numFmtId="0" fontId="4" fillId="3" borderId="28" xfId="1" applyFont="1" applyFill="1" applyBorder="1" applyAlignment="1">
      <alignment horizontal="center" vertical="center" wrapText="1"/>
    </xf>
    <xf numFmtId="0" fontId="8" fillId="3" borderId="29" xfId="1" applyFont="1" applyFill="1" applyBorder="1" applyAlignment="1">
      <alignment horizontal="left" vertical="center" wrapText="1"/>
    </xf>
    <xf numFmtId="0" fontId="8" fillId="3" borderId="17" xfId="1" applyFont="1" applyFill="1" applyBorder="1" applyAlignment="1">
      <alignment horizontal="left" vertical="center" wrapText="1"/>
    </xf>
    <xf numFmtId="0" fontId="4" fillId="3" borderId="30" xfId="1" applyFont="1" applyFill="1" applyBorder="1" applyAlignment="1">
      <alignment horizontal="center" vertical="center" wrapText="1"/>
    </xf>
    <xf numFmtId="0" fontId="4" fillId="3" borderId="16" xfId="1" applyFont="1" applyFill="1" applyBorder="1" applyAlignment="1">
      <alignment horizontal="center" vertical="center" wrapText="1"/>
    </xf>
    <xf numFmtId="0" fontId="8" fillId="3" borderId="16" xfId="1" applyFont="1" applyFill="1" applyBorder="1" applyAlignment="1">
      <alignment horizontal="left" vertical="center" wrapText="1"/>
    </xf>
    <xf numFmtId="0" fontId="4" fillId="3" borderId="17" xfId="1" applyFont="1" applyFill="1" applyBorder="1" applyAlignment="1">
      <alignment horizontal="center" vertical="center" wrapText="1"/>
    </xf>
    <xf numFmtId="0" fontId="4" fillId="3" borderId="20" xfId="1" applyFont="1" applyFill="1" applyBorder="1" applyAlignment="1">
      <alignment horizontal="center" vertical="center" wrapText="1"/>
    </xf>
    <xf numFmtId="0" fontId="8" fillId="3" borderId="21" xfId="1" applyFont="1" applyFill="1" applyBorder="1" applyAlignment="1">
      <alignment horizontal="left" vertical="center" wrapText="1"/>
    </xf>
    <xf numFmtId="0" fontId="8" fillId="3" borderId="13" xfId="1" applyFont="1" applyFill="1" applyBorder="1" applyAlignment="1">
      <alignment horizontal="left" vertical="center" wrapText="1"/>
    </xf>
    <xf numFmtId="0" fontId="4" fillId="3" borderId="14" xfId="1" applyFont="1" applyFill="1" applyBorder="1" applyAlignment="1">
      <alignment horizontal="center" vertical="center" wrapText="1"/>
    </xf>
    <xf numFmtId="0" fontId="4" fillId="3" borderId="15" xfId="1" applyFont="1" applyFill="1" applyBorder="1" applyAlignment="1">
      <alignment horizontal="center" vertical="center" wrapText="1"/>
    </xf>
    <xf numFmtId="0" fontId="8" fillId="3" borderId="15" xfId="1" applyFont="1" applyFill="1" applyBorder="1" applyAlignment="1">
      <alignment horizontal="left" vertical="center" wrapText="1"/>
    </xf>
    <xf numFmtId="0" fontId="4" fillId="3" borderId="13" xfId="1" applyFont="1" applyFill="1" applyBorder="1" applyAlignment="1">
      <alignment horizontal="center" vertical="center" wrapText="1"/>
    </xf>
    <xf numFmtId="0" fontId="4" fillId="3" borderId="22" xfId="1" applyFont="1" applyFill="1" applyBorder="1" applyAlignment="1">
      <alignment horizontal="center" vertical="center" wrapText="1"/>
    </xf>
    <xf numFmtId="0" fontId="8" fillId="3" borderId="24" xfId="1" applyFont="1" applyFill="1" applyBorder="1" applyAlignment="1">
      <alignment horizontal="left" vertical="center" wrapText="1"/>
    </xf>
    <xf numFmtId="0" fontId="8" fillId="3" borderId="25" xfId="1" applyFont="1" applyFill="1" applyBorder="1" applyAlignment="1">
      <alignment horizontal="left" vertical="center" wrapText="1"/>
    </xf>
    <xf numFmtId="0" fontId="4" fillId="3" borderId="26" xfId="1" applyFont="1" applyFill="1" applyBorder="1" applyAlignment="1">
      <alignment horizontal="center" vertical="center" wrapText="1"/>
    </xf>
    <xf numFmtId="0" fontId="4" fillId="3" borderId="27" xfId="1" applyFont="1" applyFill="1" applyBorder="1" applyAlignment="1">
      <alignment horizontal="center" vertical="center" wrapText="1"/>
    </xf>
    <xf numFmtId="0" fontId="8" fillId="3" borderId="27" xfId="1" applyFont="1" applyFill="1" applyBorder="1" applyAlignment="1">
      <alignment horizontal="left" vertical="center" wrapText="1"/>
    </xf>
    <xf numFmtId="0" fontId="4" fillId="3" borderId="25" xfId="1" applyFont="1" applyFill="1" applyBorder="1" applyAlignment="1">
      <alignment horizontal="center" vertical="center" wrapText="1"/>
    </xf>
    <xf numFmtId="0" fontId="4" fillId="0" borderId="28" xfId="1" applyFont="1" applyBorder="1" applyAlignment="1">
      <alignment horizontal="center" vertical="center"/>
    </xf>
    <xf numFmtId="0" fontId="8" fillId="0" borderId="29" xfId="1" applyFont="1" applyBorder="1" applyAlignment="1">
      <alignment horizontal="left" vertical="center" wrapText="1"/>
    </xf>
    <xf numFmtId="0" fontId="8" fillId="0" borderId="17" xfId="1" applyFont="1" applyBorder="1" applyAlignment="1">
      <alignment horizontal="left" vertical="center" wrapText="1"/>
    </xf>
    <xf numFmtId="0" fontId="4" fillId="0" borderId="30" xfId="1" applyFont="1" applyBorder="1" applyAlignment="1">
      <alignment horizontal="center" vertical="center"/>
    </xf>
    <xf numFmtId="0" fontId="4" fillId="0" borderId="16" xfId="1" applyFont="1" applyBorder="1" applyAlignment="1">
      <alignment horizontal="center" vertical="center"/>
    </xf>
    <xf numFmtId="0" fontId="8" fillId="0" borderId="16" xfId="1" applyFont="1" applyBorder="1" applyAlignment="1">
      <alignment horizontal="left" vertical="center" wrapText="1"/>
    </xf>
    <xf numFmtId="0" fontId="4" fillId="0" borderId="17" xfId="1" applyFont="1" applyBorder="1" applyAlignment="1">
      <alignment horizontal="center" vertical="center"/>
    </xf>
    <xf numFmtId="0" fontId="4" fillId="0" borderId="20" xfId="1" applyFont="1" applyBorder="1" applyAlignment="1">
      <alignment horizontal="center" vertical="center"/>
    </xf>
    <xf numFmtId="0" fontId="4" fillId="0" borderId="14" xfId="1" applyFont="1" applyBorder="1" applyAlignment="1">
      <alignment horizontal="center" vertical="center"/>
    </xf>
    <xf numFmtId="0" fontId="4" fillId="0" borderId="15" xfId="1" applyFont="1" applyBorder="1" applyAlignment="1">
      <alignment horizontal="center" vertical="center"/>
    </xf>
    <xf numFmtId="0" fontId="4" fillId="0" borderId="13" xfId="1" applyFont="1" applyBorder="1" applyAlignment="1">
      <alignment horizontal="center" vertical="center"/>
    </xf>
    <xf numFmtId="0" fontId="4" fillId="0" borderId="22" xfId="1" applyFont="1" applyBorder="1" applyAlignment="1">
      <alignment horizontal="center" vertical="center"/>
    </xf>
    <xf numFmtId="0" fontId="4" fillId="0" borderId="26" xfId="1" applyFont="1" applyBorder="1" applyAlignment="1">
      <alignment horizontal="center" vertical="center"/>
    </xf>
    <xf numFmtId="0" fontId="4" fillId="0" borderId="27" xfId="1" applyFont="1" applyBorder="1" applyAlignment="1">
      <alignment horizontal="center" vertical="center"/>
    </xf>
    <xf numFmtId="0" fontId="4" fillId="0" borderId="25" xfId="1" applyFont="1" applyBorder="1" applyAlignment="1">
      <alignment horizontal="center" vertical="center"/>
    </xf>
    <xf numFmtId="0" fontId="4" fillId="3" borderId="28" xfId="1" applyFont="1" applyFill="1" applyBorder="1" applyAlignment="1">
      <alignment horizontal="center" vertical="center"/>
    </xf>
    <xf numFmtId="0" fontId="4" fillId="3" borderId="30" xfId="1" applyFont="1" applyFill="1" applyBorder="1" applyAlignment="1">
      <alignment horizontal="center" vertical="center"/>
    </xf>
    <xf numFmtId="0" fontId="4" fillId="3" borderId="16" xfId="1" applyFont="1" applyFill="1" applyBorder="1" applyAlignment="1">
      <alignment horizontal="center" vertical="center"/>
    </xf>
    <xf numFmtId="0" fontId="4" fillId="3" borderId="17" xfId="1" applyFont="1" applyFill="1" applyBorder="1" applyAlignment="1">
      <alignment horizontal="center" vertical="center"/>
    </xf>
    <xf numFmtId="0" fontId="4" fillId="3" borderId="20" xfId="1" applyFont="1" applyFill="1" applyBorder="1" applyAlignment="1">
      <alignment horizontal="center" vertical="center"/>
    </xf>
    <xf numFmtId="0" fontId="4" fillId="3" borderId="14" xfId="1" applyFont="1" applyFill="1" applyBorder="1" applyAlignment="1">
      <alignment horizontal="center" vertical="center"/>
    </xf>
    <xf numFmtId="0" fontId="4" fillId="3" borderId="15" xfId="1" applyFont="1" applyFill="1" applyBorder="1" applyAlignment="1">
      <alignment horizontal="center" vertical="center"/>
    </xf>
    <xf numFmtId="0" fontId="4" fillId="3" borderId="13" xfId="1" applyFont="1" applyFill="1" applyBorder="1" applyAlignment="1">
      <alignment horizontal="center" vertical="center"/>
    </xf>
    <xf numFmtId="0" fontId="4" fillId="3" borderId="22" xfId="1" applyFont="1" applyFill="1" applyBorder="1" applyAlignment="1">
      <alignment horizontal="center" vertical="center"/>
    </xf>
    <xf numFmtId="0" fontId="4" fillId="3" borderId="26" xfId="1" applyFont="1" applyFill="1" applyBorder="1" applyAlignment="1">
      <alignment horizontal="center" vertical="center"/>
    </xf>
    <xf numFmtId="0" fontId="4" fillId="3" borderId="27" xfId="1" applyFont="1" applyFill="1" applyBorder="1" applyAlignment="1">
      <alignment horizontal="center" vertical="center"/>
    </xf>
    <xf numFmtId="0" fontId="4" fillId="3" borderId="25" xfId="1" applyFont="1" applyFill="1" applyBorder="1" applyAlignment="1">
      <alignment horizontal="center" vertical="center"/>
    </xf>
    <xf numFmtId="0" fontId="8" fillId="0" borderId="30" xfId="1" applyFont="1" applyBorder="1" applyAlignment="1">
      <alignment horizontal="center" vertical="center"/>
    </xf>
    <xf numFmtId="0" fontId="8" fillId="3" borderId="48" xfId="1" applyFont="1" applyFill="1" applyBorder="1" applyAlignment="1">
      <alignment horizontal="left" vertical="center" wrapText="1"/>
    </xf>
    <xf numFmtId="0" fontId="1" fillId="0" borderId="0" xfId="1" applyAlignment="1">
      <alignment horizontal="left"/>
    </xf>
    <xf numFmtId="0" fontId="2" fillId="0" borderId="0" xfId="0" applyFont="1" applyAlignment="1">
      <alignment vertical="center"/>
    </xf>
    <xf numFmtId="0" fontId="9" fillId="0" borderId="0" xfId="0" applyFont="1" applyAlignment="1">
      <alignment horizontal="center"/>
    </xf>
    <xf numFmtId="0" fontId="2" fillId="0" borderId="0" xfId="0" applyFont="1" applyAlignment="1">
      <alignment horizontal="center" vertical="center"/>
    </xf>
    <xf numFmtId="0" fontId="2" fillId="0" borderId="15" xfId="0" applyFont="1" applyBorder="1" applyAlignment="1">
      <alignment vertical="center"/>
    </xf>
    <xf numFmtId="0" fontId="9" fillId="0" borderId="0" xfId="0" applyFont="1"/>
    <xf numFmtId="0" fontId="11" fillId="4" borderId="51" xfId="0" applyFont="1" applyFill="1" applyBorder="1" applyAlignment="1">
      <alignment horizontal="center" vertical="center"/>
    </xf>
    <xf numFmtId="0" fontId="9" fillId="0" borderId="0" xfId="0" applyFont="1" applyAlignment="1">
      <alignment vertical="top"/>
    </xf>
    <xf numFmtId="0" fontId="11" fillId="4" borderId="51" xfId="0" applyFont="1" applyFill="1" applyBorder="1" applyAlignment="1">
      <alignment horizontal="center" vertical="top"/>
    </xf>
    <xf numFmtId="0" fontId="2" fillId="0" borderId="15" xfId="0" applyFont="1" applyBorder="1" applyAlignment="1">
      <alignment vertical="top"/>
    </xf>
    <xf numFmtId="0" fontId="2" fillId="0" borderId="0" xfId="0" applyFont="1" applyAlignment="1">
      <alignment vertical="top"/>
    </xf>
    <xf numFmtId="0" fontId="2" fillId="8" borderId="0" xfId="0" applyFont="1" applyFill="1" applyAlignment="1">
      <alignment vertical="center"/>
    </xf>
    <xf numFmtId="0" fontId="2" fillId="0" borderId="52" xfId="0" applyFont="1" applyBorder="1" applyAlignment="1">
      <alignment vertical="center"/>
    </xf>
    <xf numFmtId="0" fontId="2" fillId="6" borderId="52" xfId="0" applyFont="1" applyFill="1" applyBorder="1" applyAlignment="1">
      <alignment vertical="center"/>
    </xf>
    <xf numFmtId="0" fontId="13" fillId="0" borderId="0" xfId="0" applyFont="1"/>
    <xf numFmtId="0" fontId="13" fillId="9" borderId="15" xfId="0" applyFont="1" applyFill="1" applyBorder="1" applyAlignment="1">
      <alignment horizontal="center" vertical="center"/>
    </xf>
    <xf numFmtId="0" fontId="10" fillId="0" borderId="15" xfId="2" applyBorder="1" applyAlignment="1">
      <alignment vertical="center"/>
    </xf>
    <xf numFmtId="164" fontId="2" fillId="0" borderId="15" xfId="0" applyNumberFormat="1" applyFont="1" applyBorder="1" applyAlignment="1">
      <alignment horizontal="center" vertical="center"/>
    </xf>
    <xf numFmtId="0" fontId="2" fillId="0" borderId="15" xfId="0" applyFont="1" applyBorder="1" applyAlignment="1">
      <alignment vertical="top" wrapText="1"/>
    </xf>
    <xf numFmtId="164" fontId="2" fillId="0" borderId="15" xfId="0" quotePrefix="1" applyNumberFormat="1" applyFont="1" applyBorder="1" applyAlignment="1">
      <alignment horizontal="center" vertical="center"/>
    </xf>
    <xf numFmtId="0" fontId="2" fillId="6" borderId="15" xfId="0" applyFont="1" applyFill="1" applyBorder="1" applyAlignment="1">
      <alignment vertical="center"/>
    </xf>
    <xf numFmtId="0" fontId="2" fillId="6" borderId="15" xfId="0" applyFont="1" applyFill="1" applyBorder="1" applyAlignment="1">
      <alignment vertical="top"/>
    </xf>
    <xf numFmtId="0" fontId="10" fillId="6" borderId="15" xfId="2" applyFill="1" applyBorder="1" applyAlignment="1">
      <alignment vertical="center"/>
    </xf>
    <xf numFmtId="164" fontId="2" fillId="6" borderId="15" xfId="0" applyNumberFormat="1" applyFont="1" applyFill="1" applyBorder="1" applyAlignment="1">
      <alignment horizontal="center" vertical="center"/>
    </xf>
    <xf numFmtId="0" fontId="2" fillId="6" borderId="15" xfId="0" applyFont="1" applyFill="1" applyBorder="1" applyAlignment="1">
      <alignment vertical="top" wrapText="1"/>
    </xf>
    <xf numFmtId="0" fontId="2" fillId="7" borderId="15" xfId="0" applyFont="1" applyFill="1" applyBorder="1" applyAlignment="1">
      <alignment vertical="center"/>
    </xf>
    <xf numFmtId="0" fontId="2" fillId="7" borderId="15" xfId="0" applyFont="1" applyFill="1" applyBorder="1" applyAlignment="1">
      <alignment vertical="top"/>
    </xf>
    <xf numFmtId="0" fontId="10" fillId="7" borderId="15" xfId="2" applyFill="1" applyBorder="1" applyAlignment="1">
      <alignment vertical="center"/>
    </xf>
    <xf numFmtId="0" fontId="2" fillId="7" borderId="52" xfId="0" applyFont="1" applyFill="1" applyBorder="1" applyAlignment="1">
      <alignment horizontal="center" vertical="center"/>
    </xf>
    <xf numFmtId="0" fontId="2" fillId="7" borderId="15" xfId="0" applyFont="1" applyFill="1" applyBorder="1" applyAlignment="1">
      <alignment vertical="top" wrapText="1"/>
    </xf>
    <xf numFmtId="14" fontId="2" fillId="7" borderId="52" xfId="0" applyNumberFormat="1" applyFont="1" applyFill="1" applyBorder="1" applyAlignment="1">
      <alignment horizontal="center" vertical="center"/>
    </xf>
    <xf numFmtId="0" fontId="12" fillId="5" borderId="53" xfId="0" applyFont="1" applyFill="1" applyBorder="1" applyAlignment="1">
      <alignment horizontal="center" vertical="center"/>
    </xf>
    <xf numFmtId="0" fontId="2" fillId="6" borderId="15" xfId="0" applyFont="1" applyFill="1" applyBorder="1" applyAlignment="1">
      <alignment vertical="center" wrapText="1"/>
    </xf>
    <xf numFmtId="0" fontId="2" fillId="6" borderId="15" xfId="0" quotePrefix="1" applyFont="1" applyFill="1" applyBorder="1" applyAlignment="1">
      <alignment vertical="center"/>
    </xf>
    <xf numFmtId="0" fontId="14" fillId="10" borderId="0" xfId="0" applyFont="1" applyFill="1"/>
    <xf numFmtId="9" fontId="0" fillId="0" borderId="0" xfId="0" applyNumberFormat="1"/>
    <xf numFmtId="14" fontId="2" fillId="6" borderId="52" xfId="0" applyNumberFormat="1" applyFont="1" applyFill="1" applyBorder="1" applyAlignment="1">
      <alignment horizontal="center" vertical="center"/>
    </xf>
    <xf numFmtId="0" fontId="2" fillId="6" borderId="52" xfId="0" applyFont="1" applyFill="1" applyBorder="1" applyAlignment="1">
      <alignment horizontal="center" vertical="center"/>
    </xf>
    <xf numFmtId="0" fontId="2" fillId="6" borderId="52" xfId="0" quotePrefix="1" applyFont="1" applyFill="1" applyBorder="1" applyAlignment="1">
      <alignment horizontal="center" vertical="center"/>
    </xf>
    <xf numFmtId="14" fontId="2" fillId="6" borderId="52" xfId="0" quotePrefix="1" applyNumberFormat="1" applyFont="1" applyFill="1" applyBorder="1" applyAlignment="1">
      <alignment horizontal="center" vertical="center"/>
    </xf>
    <xf numFmtId="14" fontId="2" fillId="0" borderId="52" xfId="0" quotePrefix="1" applyNumberFormat="1" applyFont="1" applyBorder="1" applyAlignment="1">
      <alignment horizontal="center" vertical="center"/>
    </xf>
    <xf numFmtId="14" fontId="2" fillId="7" borderId="52" xfId="0" quotePrefix="1" applyNumberFormat="1" applyFont="1" applyFill="1" applyBorder="1" applyAlignment="1">
      <alignment horizontal="center" vertical="center"/>
    </xf>
    <xf numFmtId="0" fontId="0" fillId="8" borderId="0" xfId="0" applyFill="1"/>
    <xf numFmtId="0" fontId="2" fillId="0" borderId="52" xfId="0" applyFont="1" applyBorder="1" applyAlignment="1">
      <alignment horizontal="center" vertical="center"/>
    </xf>
    <xf numFmtId="0" fontId="2" fillId="6" borderId="52" xfId="0" applyFont="1" applyFill="1" applyBorder="1" applyAlignment="1">
      <alignment vertical="top" wrapText="1"/>
    </xf>
    <xf numFmtId="0" fontId="2" fillId="6" borderId="52" xfId="0" applyFont="1" applyFill="1" applyBorder="1" applyAlignment="1">
      <alignment vertical="top"/>
    </xf>
    <xf numFmtId="0" fontId="10" fillId="6" borderId="52" xfId="2" applyFill="1" applyBorder="1" applyAlignment="1">
      <alignment vertical="center"/>
    </xf>
    <xf numFmtId="0" fontId="2" fillId="0" borderId="52" xfId="0" applyFont="1" applyBorder="1" applyAlignment="1">
      <alignment vertical="top"/>
    </xf>
    <xf numFmtId="0" fontId="2" fillId="0" borderId="15" xfId="0" applyFont="1" applyFill="1" applyBorder="1" applyAlignment="1">
      <alignment vertical="center"/>
    </xf>
    <xf numFmtId="0" fontId="2" fillId="0" borderId="52" xfId="0" applyFont="1" applyBorder="1" applyAlignment="1">
      <alignment vertical="top" wrapText="1"/>
    </xf>
    <xf numFmtId="0" fontId="2" fillId="0" borderId="15" xfId="0" applyFont="1" applyBorder="1" applyAlignment="1">
      <alignment horizontal="center" vertical="top" wrapText="1"/>
    </xf>
    <xf numFmtId="0" fontId="3" fillId="2" borderId="5" xfId="1" applyFont="1" applyFill="1" applyBorder="1" applyAlignment="1">
      <alignment horizontal="center" vertical="center"/>
    </xf>
    <xf numFmtId="0" fontId="3" fillId="2" borderId="6" xfId="1" applyFont="1" applyFill="1" applyBorder="1" applyAlignment="1">
      <alignment horizontal="center" vertical="center"/>
    </xf>
    <xf numFmtId="0" fontId="3" fillId="2" borderId="7" xfId="1" applyFont="1" applyFill="1" applyBorder="1" applyAlignment="1">
      <alignment horizontal="center" vertical="center"/>
    </xf>
    <xf numFmtId="0" fontId="3" fillId="2" borderId="8" xfId="1" applyFont="1" applyFill="1" applyBorder="1" applyAlignment="1">
      <alignment horizontal="center" vertical="center"/>
    </xf>
    <xf numFmtId="0" fontId="5" fillId="0" borderId="9" xfId="1" applyFont="1" applyBorder="1" applyAlignment="1">
      <alignment horizontal="center" vertical="center" wrapText="1"/>
    </xf>
    <xf numFmtId="0" fontId="5" fillId="0" borderId="18" xfId="1" applyFont="1" applyBorder="1" applyAlignment="1">
      <alignment horizontal="center" vertical="center" wrapText="1"/>
    </xf>
    <xf numFmtId="0" fontId="5" fillId="0" borderId="22" xfId="1" applyFont="1" applyBorder="1" applyAlignment="1">
      <alignment horizontal="center" vertical="center" wrapText="1"/>
    </xf>
    <xf numFmtId="0" fontId="6" fillId="0" borderId="10" xfId="1" applyFont="1" applyBorder="1" applyAlignment="1">
      <alignment horizontal="center" vertical="center" wrapText="1"/>
    </xf>
    <xf numFmtId="0" fontId="6" fillId="0" borderId="19" xfId="1" applyFont="1" applyBorder="1" applyAlignment="1">
      <alignment horizontal="center" vertical="center" wrapText="1"/>
    </xf>
    <xf numFmtId="0" fontId="6" fillId="0" borderId="21" xfId="1" applyFont="1" applyBorder="1" applyAlignment="1">
      <alignment horizontal="center" vertical="center" wrapText="1"/>
    </xf>
    <xf numFmtId="0" fontId="6" fillId="0" borderId="24" xfId="1" applyFont="1" applyBorder="1" applyAlignment="1">
      <alignment horizontal="center" vertical="center" wrapText="1"/>
    </xf>
    <xf numFmtId="0" fontId="6" fillId="0" borderId="9" xfId="1" applyFont="1" applyBorder="1" applyAlignment="1">
      <alignment horizontal="center" vertical="center" wrapText="1"/>
    </xf>
    <xf numFmtId="0" fontId="6" fillId="0" borderId="18" xfId="1" applyFont="1" applyBorder="1" applyAlignment="1">
      <alignment horizontal="center" vertical="center" wrapText="1"/>
    </xf>
    <xf numFmtId="0" fontId="6" fillId="0" borderId="22" xfId="1" applyFont="1" applyBorder="1" applyAlignment="1">
      <alignment horizontal="center" vertical="center" wrapText="1"/>
    </xf>
    <xf numFmtId="0" fontId="7" fillId="0" borderId="10" xfId="1" applyFont="1" applyBorder="1" applyAlignment="1">
      <alignment horizontal="center" vertical="center" wrapText="1"/>
    </xf>
    <xf numFmtId="0" fontId="7" fillId="0" borderId="19" xfId="1" applyFont="1" applyBorder="1" applyAlignment="1">
      <alignment horizontal="center" vertical="center" wrapText="1"/>
    </xf>
    <xf numFmtId="0" fontId="7" fillId="0" borderId="23" xfId="1" applyFont="1" applyBorder="1" applyAlignment="1">
      <alignment horizontal="center" vertical="center" wrapText="1"/>
    </xf>
    <xf numFmtId="0" fontId="7" fillId="3" borderId="9" xfId="1" applyFont="1" applyFill="1" applyBorder="1" applyAlignment="1">
      <alignment horizontal="center" vertical="center"/>
    </xf>
    <xf numFmtId="0" fontId="7" fillId="3" borderId="18" xfId="1" applyFont="1" applyFill="1" applyBorder="1" applyAlignment="1">
      <alignment horizontal="center" vertical="center"/>
    </xf>
    <xf numFmtId="0" fontId="7" fillId="3" borderId="22" xfId="1" applyFont="1" applyFill="1" applyBorder="1" applyAlignment="1">
      <alignment horizontal="center" vertical="center"/>
    </xf>
    <xf numFmtId="0" fontId="7" fillId="3" borderId="10" xfId="1" applyFont="1" applyFill="1" applyBorder="1" applyAlignment="1">
      <alignment horizontal="center" vertical="center" wrapText="1"/>
    </xf>
    <xf numFmtId="0" fontId="7" fillId="3" borderId="19" xfId="1" applyFont="1" applyFill="1" applyBorder="1" applyAlignment="1">
      <alignment horizontal="center" vertical="center" wrapText="1"/>
    </xf>
    <xf numFmtId="0" fontId="7" fillId="3" borderId="23" xfId="1" applyFont="1" applyFill="1" applyBorder="1" applyAlignment="1">
      <alignment horizontal="center" vertical="center" wrapText="1"/>
    </xf>
    <xf numFmtId="0" fontId="7" fillId="0" borderId="31" xfId="1" applyFont="1" applyBorder="1" applyAlignment="1">
      <alignment horizontal="center" vertical="center"/>
    </xf>
    <xf numFmtId="0" fontId="7" fillId="0" borderId="33" xfId="1" applyFont="1" applyBorder="1" applyAlignment="1">
      <alignment horizontal="center" vertical="center"/>
    </xf>
    <xf numFmtId="0" fontId="7" fillId="0" borderId="32" xfId="1" applyFont="1" applyBorder="1" applyAlignment="1">
      <alignment horizontal="center" vertical="center" wrapText="1"/>
    </xf>
    <xf numFmtId="0" fontId="7" fillId="0" borderId="34" xfId="1" applyFont="1" applyBorder="1" applyAlignment="1">
      <alignment horizontal="center" vertical="center" wrapText="1"/>
    </xf>
    <xf numFmtId="0" fontId="7" fillId="3" borderId="35" xfId="1" applyFont="1" applyFill="1" applyBorder="1" applyAlignment="1">
      <alignment horizontal="center" vertical="center"/>
    </xf>
    <xf numFmtId="0" fontId="7" fillId="3" borderId="37" xfId="1" applyFont="1" applyFill="1" applyBorder="1" applyAlignment="1">
      <alignment horizontal="center" vertical="center"/>
    </xf>
    <xf numFmtId="0" fontId="7" fillId="3" borderId="39" xfId="1" applyFont="1" applyFill="1" applyBorder="1" applyAlignment="1">
      <alignment horizontal="center" vertical="center"/>
    </xf>
    <xf numFmtId="0" fontId="7" fillId="3" borderId="36" xfId="1" applyFont="1" applyFill="1" applyBorder="1" applyAlignment="1">
      <alignment horizontal="center" vertical="center" wrapText="1"/>
    </xf>
    <xf numFmtId="0" fontId="7" fillId="3" borderId="38" xfId="1" applyFont="1" applyFill="1" applyBorder="1" applyAlignment="1">
      <alignment horizontal="center" vertical="center" wrapText="1"/>
    </xf>
    <xf numFmtId="0" fontId="7" fillId="3" borderId="40" xfId="1" applyFont="1" applyFill="1" applyBorder="1" applyAlignment="1">
      <alignment horizontal="center" vertical="center" wrapText="1"/>
    </xf>
    <xf numFmtId="0" fontId="5" fillId="0" borderId="31" xfId="1" applyFont="1" applyBorder="1" applyAlignment="1">
      <alignment horizontal="center" vertical="center"/>
    </xf>
    <xf numFmtId="0" fontId="5" fillId="0" borderId="33" xfId="1" applyFont="1" applyBorder="1" applyAlignment="1">
      <alignment horizontal="center" vertical="center"/>
    </xf>
    <xf numFmtId="0" fontId="5" fillId="0" borderId="45" xfId="1" applyFont="1" applyBorder="1" applyAlignment="1">
      <alignment horizontal="center" vertical="center"/>
    </xf>
    <xf numFmtId="0" fontId="6" fillId="0" borderId="41" xfId="1" applyFont="1" applyBorder="1" applyAlignment="1">
      <alignment horizontal="center" vertical="center" wrapText="1"/>
    </xf>
    <xf numFmtId="0" fontId="6" fillId="0" borderId="44" xfId="1" applyFont="1" applyBorder="1" applyAlignment="1">
      <alignment horizontal="center" vertical="center" wrapText="1"/>
    </xf>
    <xf numFmtId="0" fontId="6" fillId="0" borderId="46" xfId="1" applyFont="1" applyBorder="1" applyAlignment="1">
      <alignment horizontal="center" vertical="center" wrapText="1"/>
    </xf>
    <xf numFmtId="0" fontId="7" fillId="0" borderId="42" xfId="1" applyFont="1" applyBorder="1" applyAlignment="1">
      <alignment horizontal="center" vertical="center" wrapText="1"/>
    </xf>
    <xf numFmtId="0" fontId="7" fillId="0" borderId="18" xfId="1" applyFont="1" applyBorder="1" applyAlignment="1">
      <alignment horizontal="center" vertical="center" wrapText="1"/>
    </xf>
    <xf numFmtId="0" fontId="7" fillId="0" borderId="22" xfId="1" applyFont="1" applyBorder="1" applyAlignment="1">
      <alignment horizontal="center" vertical="center" wrapText="1"/>
    </xf>
    <xf numFmtId="0" fontId="7" fillId="0" borderId="43" xfId="1" applyFont="1" applyBorder="1" applyAlignment="1">
      <alignment horizontal="center" vertical="center" wrapText="1"/>
    </xf>
    <xf numFmtId="0" fontId="7" fillId="3" borderId="9" xfId="1" applyFont="1" applyFill="1" applyBorder="1" applyAlignment="1">
      <alignment horizontal="center" vertical="center" wrapText="1"/>
    </xf>
    <xf numFmtId="0" fontId="7" fillId="3" borderId="18" xfId="1" applyFont="1" applyFill="1" applyBorder="1" applyAlignment="1">
      <alignment horizontal="center" vertical="center" wrapText="1"/>
    </xf>
    <xf numFmtId="0" fontId="7" fillId="3" borderId="22" xfId="1" applyFont="1" applyFill="1" applyBorder="1" applyAlignment="1">
      <alignment horizontal="center" vertical="center" wrapText="1"/>
    </xf>
    <xf numFmtId="0" fontId="7" fillId="0" borderId="9" xfId="1" applyFont="1" applyBorder="1" applyAlignment="1">
      <alignment horizontal="center" vertical="center"/>
    </xf>
    <xf numFmtId="0" fontId="7" fillId="0" borderId="18" xfId="1" applyFont="1" applyBorder="1" applyAlignment="1">
      <alignment horizontal="center" vertical="center"/>
    </xf>
    <xf numFmtId="0" fontId="7" fillId="0" borderId="22" xfId="1" applyFont="1" applyBorder="1" applyAlignment="1">
      <alignment horizontal="center" vertical="center"/>
    </xf>
    <xf numFmtId="0" fontId="7" fillId="3" borderId="31" xfId="1" applyFont="1" applyFill="1" applyBorder="1" applyAlignment="1">
      <alignment horizontal="center" vertical="center" wrapText="1"/>
    </xf>
    <xf numFmtId="0" fontId="7" fillId="3" borderId="33" xfId="1" applyFont="1" applyFill="1" applyBorder="1" applyAlignment="1">
      <alignment horizontal="center" vertical="center" wrapText="1"/>
    </xf>
    <xf numFmtId="0" fontId="7" fillId="3" borderId="45" xfId="1" applyFont="1" applyFill="1" applyBorder="1" applyAlignment="1">
      <alignment horizontal="center" vertical="center" wrapText="1"/>
    </xf>
    <xf numFmtId="0" fontId="7" fillId="3" borderId="32" xfId="1" applyFont="1" applyFill="1" applyBorder="1" applyAlignment="1">
      <alignment horizontal="center" vertical="center" wrapText="1"/>
    </xf>
    <xf numFmtId="0" fontId="7" fillId="3" borderId="34" xfId="1" applyFont="1" applyFill="1" applyBorder="1" applyAlignment="1">
      <alignment horizontal="center" vertical="center" wrapText="1"/>
    </xf>
    <xf numFmtId="0" fontId="7" fillId="3" borderId="47" xfId="1" applyFont="1" applyFill="1" applyBorder="1" applyAlignment="1">
      <alignment horizontal="center" vertical="center" wrapText="1"/>
    </xf>
    <xf numFmtId="0" fontId="6" fillId="0" borderId="10" xfId="1" applyFont="1" applyBorder="1" applyAlignment="1">
      <alignment horizontal="center" vertical="center"/>
    </xf>
    <xf numFmtId="0" fontId="6" fillId="0" borderId="19" xfId="1" applyFont="1" applyBorder="1" applyAlignment="1">
      <alignment horizontal="center" vertical="center"/>
    </xf>
    <xf numFmtId="0" fontId="6" fillId="0" borderId="23" xfId="1" applyFont="1" applyBorder="1" applyAlignment="1">
      <alignment horizontal="center" vertical="center"/>
    </xf>
    <xf numFmtId="0" fontId="7" fillId="0" borderId="9" xfId="1" applyFont="1" applyBorder="1" applyAlignment="1">
      <alignment horizontal="center" vertical="center" wrapText="1"/>
    </xf>
    <xf numFmtId="0" fontId="5" fillId="0" borderId="31" xfId="1" applyFont="1" applyBorder="1" applyAlignment="1">
      <alignment horizontal="center" vertical="center" wrapText="1"/>
    </xf>
    <xf numFmtId="0" fontId="5" fillId="0" borderId="33" xfId="1" applyFont="1" applyBorder="1" applyAlignment="1">
      <alignment horizontal="center" vertical="center" wrapText="1"/>
    </xf>
    <xf numFmtId="0" fontId="5" fillId="0" borderId="45" xfId="1" applyFont="1" applyBorder="1" applyAlignment="1">
      <alignment horizontal="center" vertical="center" wrapText="1"/>
    </xf>
    <xf numFmtId="0" fontId="6" fillId="0" borderId="32" xfId="1" applyFont="1" applyBorder="1" applyAlignment="1">
      <alignment horizontal="center" vertical="center" wrapText="1"/>
    </xf>
    <xf numFmtId="0" fontId="6" fillId="0" borderId="34" xfId="1" applyFont="1" applyBorder="1" applyAlignment="1">
      <alignment horizontal="center" vertical="center" wrapText="1"/>
    </xf>
    <xf numFmtId="0" fontId="6" fillId="0" borderId="47" xfId="1" applyFont="1" applyBorder="1" applyAlignment="1">
      <alignment horizontal="center" vertical="center" wrapText="1"/>
    </xf>
    <xf numFmtId="0" fontId="7" fillId="3" borderId="31" xfId="1" applyFont="1" applyFill="1" applyBorder="1" applyAlignment="1">
      <alignment horizontal="center" vertical="center"/>
    </xf>
    <xf numFmtId="0" fontId="7" fillId="3" borderId="33" xfId="1" applyFont="1" applyFill="1" applyBorder="1" applyAlignment="1">
      <alignment horizontal="center" vertical="center"/>
    </xf>
    <xf numFmtId="0" fontId="7" fillId="3" borderId="45" xfId="1" applyFont="1" applyFill="1" applyBorder="1" applyAlignment="1">
      <alignment horizontal="center" vertical="center"/>
    </xf>
    <xf numFmtId="0" fontId="7" fillId="3" borderId="42" xfId="1" applyFont="1" applyFill="1" applyBorder="1" applyAlignment="1">
      <alignment horizontal="center" vertical="center"/>
    </xf>
    <xf numFmtId="0" fontId="7" fillId="3" borderId="49" xfId="1" applyFont="1" applyFill="1" applyBorder="1" applyAlignment="1">
      <alignment horizontal="center" vertical="center"/>
    </xf>
    <xf numFmtId="0" fontId="7" fillId="3" borderId="43" xfId="1" applyFont="1" applyFill="1" applyBorder="1" applyAlignment="1">
      <alignment horizontal="center" vertical="center" wrapText="1"/>
    </xf>
    <xf numFmtId="0" fontId="7" fillId="3" borderId="50" xfId="1" applyFont="1" applyFill="1" applyBorder="1" applyAlignment="1">
      <alignment horizontal="center" vertical="center" wrapText="1"/>
    </xf>
  </cellXfs>
  <cellStyles count="3">
    <cellStyle name="Hiperlink" xfId="2" builtinId="8"/>
    <cellStyle name="Normal" xfId="0" builtinId="0"/>
    <cellStyle name="Normal 2" xfId="1" xr:uid="{00000000-0005-0000-0000-000002000000}"/>
  </cellStyles>
  <dxfs count="0"/>
  <tableStyles count="0" defaultTableStyle="TableStyleMedium2" defaultPivotStyle="PivotStyleLight16"/>
  <colors>
    <mruColors>
      <color rgb="FF73CE40"/>
      <color rgb="FF996633"/>
      <color rgb="FF0CA487"/>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6</xdr:col>
      <xdr:colOff>2558142</xdr:colOff>
      <xdr:row>0</xdr:row>
      <xdr:rowOff>367395</xdr:rowOff>
    </xdr:from>
    <xdr:ext cx="2276154" cy="541450"/>
    <xdr:pic>
      <xdr:nvPicPr>
        <xdr:cNvPr id="2" name="Imagem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92117" y="367395"/>
          <a:ext cx="2276154" cy="541450"/>
        </a:xfrm>
        <a:prstGeom prst="rect">
          <a:avLst/>
        </a:prstGeom>
      </xdr:spPr>
    </xdr:pic>
    <xdr:clientData/>
  </xdr:oneCellAnchor>
  <xdr:oneCellAnchor>
    <xdr:from>
      <xdr:col>6</xdr:col>
      <xdr:colOff>5361214</xdr:colOff>
      <xdr:row>0</xdr:row>
      <xdr:rowOff>122465</xdr:rowOff>
    </xdr:from>
    <xdr:ext cx="947056" cy="925402"/>
    <xdr:pic>
      <xdr:nvPicPr>
        <xdr:cNvPr id="3" name="Imagem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495189" y="122465"/>
          <a:ext cx="947056" cy="925402"/>
        </a:xfrm>
        <a:prstGeom prst="rect">
          <a:avLst/>
        </a:prstGeom>
      </xdr:spPr>
    </xdr:pic>
    <xdr:clientData/>
  </xdr:oneCellAnchor>
  <xdr:oneCellAnchor>
    <xdr:from>
      <xdr:col>1</xdr:col>
      <xdr:colOff>19050</xdr:colOff>
      <xdr:row>0</xdr:row>
      <xdr:rowOff>66675</xdr:rowOff>
    </xdr:from>
    <xdr:ext cx="6581775" cy="1076325"/>
    <xdr:sp macro="" textlink="">
      <xdr:nvSpPr>
        <xdr:cNvPr id="4" name="Retângulo 3">
          <a:extLst>
            <a:ext uri="{FF2B5EF4-FFF2-40B4-BE49-F238E27FC236}">
              <a16:creationId xmlns:a16="http://schemas.microsoft.com/office/drawing/2014/main" id="{00000000-0008-0000-0000-000004000000}"/>
            </a:ext>
            <a:ext uri="{147F2762-F138-4A5C-976F-8EAC2B608ADB}">
              <a16:predDERef xmlns:a16="http://schemas.microsoft.com/office/drawing/2014/main" pred="{07904806-ACE3-48D3-96AE-9E26E2A9C692}"/>
            </a:ext>
          </a:extLst>
        </xdr:cNvPr>
        <xdr:cNvSpPr/>
      </xdr:nvSpPr>
      <xdr:spPr>
        <a:xfrm>
          <a:off x="428625" y="66675"/>
          <a:ext cx="6581775" cy="1076325"/>
        </a:xfrm>
        <a:prstGeom prst="rect">
          <a:avLst/>
        </a:prstGeom>
        <a:noFill/>
        <a:ln>
          <a:noFill/>
        </a:ln>
      </xdr:spPr>
      <xdr:txBody>
        <a:bodyPr wrap="none" lIns="91440" tIns="45720" rIns="91440" bIns="45720">
          <a:spAutoFit/>
        </a:bodyPr>
        <a:lstStyle/>
        <a:p>
          <a:pPr algn="l"/>
          <a:r>
            <a:rPr lang="pt-BR" sz="3200" b="1" cap="none" spc="0">
              <a:ln w="6350" cmpd="sng">
                <a:noFill/>
                <a:prstDash val="solid"/>
                <a:miter lim="800000"/>
              </a:ln>
              <a:solidFill>
                <a:srgbClr val="05BB35"/>
              </a:solidFill>
              <a:effectLst/>
              <a:latin typeface="Bahnschrift" panose="020B0502040204020203" pitchFamily="34" charset="0"/>
            </a:rPr>
            <a:t>Radar de</a:t>
          </a:r>
          <a:r>
            <a:rPr lang="pt-BR" sz="3200" b="1" cap="none" spc="0" baseline="0">
              <a:ln w="6350" cmpd="sng">
                <a:noFill/>
                <a:prstDash val="solid"/>
                <a:miter lim="800000"/>
              </a:ln>
              <a:solidFill>
                <a:srgbClr val="05BB35"/>
              </a:solidFill>
              <a:effectLst/>
              <a:latin typeface="Bahnschrift" panose="020B0502040204020203" pitchFamily="34" charset="0"/>
            </a:rPr>
            <a:t> </a:t>
          </a:r>
        </a:p>
        <a:p>
          <a:pPr algn="l"/>
          <a:r>
            <a:rPr lang="pt-BR" sz="3200" b="1" cap="none" spc="0" baseline="0">
              <a:ln w="6350" cmpd="sng">
                <a:noFill/>
                <a:prstDash val="solid"/>
                <a:miter lim="800000"/>
              </a:ln>
              <a:solidFill>
                <a:srgbClr val="05BB35"/>
              </a:solidFill>
              <a:effectLst/>
              <a:latin typeface="Bahnschrift" panose="020B0502040204020203" pitchFamily="34" charset="0"/>
            </a:rPr>
            <a:t>Inteligência Competitiva</a:t>
          </a:r>
          <a:endParaRPr lang="pt-BR" sz="3200" b="1" cap="none" spc="0">
            <a:ln w="6350" cmpd="sng">
              <a:noFill/>
              <a:prstDash val="solid"/>
              <a:miter lim="800000"/>
            </a:ln>
            <a:solidFill>
              <a:srgbClr val="05BB35"/>
            </a:solidFill>
            <a:effectLst/>
            <a:latin typeface="Bahnschrift" panose="020B0502040204020203" pitchFamily="34" charset="0"/>
          </a:endParaRP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3</xdr:col>
      <xdr:colOff>2273000</xdr:colOff>
      <xdr:row>0</xdr:row>
      <xdr:rowOff>0</xdr:rowOff>
    </xdr:from>
    <xdr:to>
      <xdr:col>3</xdr:col>
      <xdr:colOff>2624268</xdr:colOff>
      <xdr:row>2</xdr:row>
      <xdr:rowOff>178115</xdr:rowOff>
    </xdr:to>
    <xdr:pic>
      <xdr:nvPicPr>
        <xdr:cNvPr id="7" name="Imagem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1"/>
        <a:stretch>
          <a:fillRect/>
        </a:stretch>
      </xdr:blipFill>
      <xdr:spPr>
        <a:xfrm>
          <a:off x="6643294" y="0"/>
          <a:ext cx="351268" cy="358589"/>
        </a:xfrm>
        <a:prstGeom prst="rect">
          <a:avLst/>
        </a:prstGeom>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http://www.startagro.agr.br/ideas-for-milk-da-embrapa-desafio-de-startups-esta-com-inscricoes-abertas/" TargetMode="External"/><Relationship Id="rId117" Type="http://schemas.openxmlformats.org/officeDocument/2006/relationships/hyperlink" Target="http://cantarinobrasileiro.com.br/blog/chatbot-com-ia-ajuda-a-investir-em-previdencia-privada/" TargetMode="External"/><Relationship Id="rId21" Type="http://schemas.openxmlformats.org/officeDocument/2006/relationships/hyperlink" Target="http://cantarinobrasileiro.com.br/blog/aconteceu-na-semana-30/" TargetMode="External"/><Relationship Id="rId42" Type="http://schemas.openxmlformats.org/officeDocument/2006/relationships/hyperlink" Target="https://conexaofintech.com.br/credito/fintech-de-credito-trusthub-fecha-contrato-com-a-ipiranga/" TargetMode="External"/><Relationship Id="rId47" Type="http://schemas.openxmlformats.org/officeDocument/2006/relationships/hyperlink" Target="http://cantarinobrasileiro.com.br/blog/bancos-serao-atingidos-por-disrupcao-massiva-de-fintechs-nos-proximos-cinco-anos-diz-ceo-da-klarna/" TargetMode="External"/><Relationship Id="rId63" Type="http://schemas.openxmlformats.org/officeDocument/2006/relationships/hyperlink" Target="https://seucreditodigital.com.br/fintech-pag-novidades-2019/" TargetMode="External"/><Relationship Id="rId68" Type="http://schemas.openxmlformats.org/officeDocument/2006/relationships/hyperlink" Target="https://forbes.uol.com.br/last/2019/02/banco-votorantim-cogita-virar-socio-do-neon/" TargetMode="External"/><Relationship Id="rId84" Type="http://schemas.openxmlformats.org/officeDocument/2006/relationships/hyperlink" Target="https://revistapegn.globo.com/Startups/noticia/2019/03/condotechs-startups-que-levam-inovacao-para-os-condominios.html" TargetMode="External"/><Relationship Id="rId89" Type="http://schemas.openxmlformats.org/officeDocument/2006/relationships/hyperlink" Target="http://www.startagro.agr.br/mundo-agtech-edicao-de-15-de-marco/" TargetMode="External"/><Relationship Id="rId112" Type="http://schemas.openxmlformats.org/officeDocument/2006/relationships/hyperlink" Target="http://www.startagro.agr.br/hackathon-smart-agro-mostra-maturidade-do-ecossistema-do-parana/" TargetMode="External"/><Relationship Id="rId133" Type="http://schemas.openxmlformats.org/officeDocument/2006/relationships/hyperlink" Target="https://seucreditodigital.com.br/digio-lanca-seguro-que-quita-a-fatura-por-desemprego/" TargetMode="External"/><Relationship Id="rId138" Type="http://schemas.openxmlformats.org/officeDocument/2006/relationships/hyperlink" Target="https://www.infomoney.com.br/minhas-financas/consumo/noticia/8347998/de-inter-a-neon-bancos-digitais-oferecem-servicos-tambem-para-empresas" TargetMode="External"/><Relationship Id="rId16" Type="http://schemas.openxmlformats.org/officeDocument/2006/relationships/hyperlink" Target="https://conexaofintech.com.br/insurtech/startup-de-seguros-levanta-aporte-us-51-milhoes/" TargetMode="External"/><Relationship Id="rId107" Type="http://schemas.openxmlformats.org/officeDocument/2006/relationships/hyperlink" Target="https://www.startse.com/noticia/mercado/62852/em-alta-ipo-da-lyft-investimento-da-warren-aquisicoes-da-uber-e-spotify" TargetMode="External"/><Relationship Id="rId11" Type="http://schemas.openxmlformats.org/officeDocument/2006/relationships/hyperlink" Target="http://www.startagro.agr.br/marketplace-agrimart-conectar-produtores-por-meio-de-chatbot-e-whatsapp/" TargetMode="External"/><Relationship Id="rId32" Type="http://schemas.openxmlformats.org/officeDocument/2006/relationships/hyperlink" Target="http://cantarinobrasileiro.com.br/blog/as-cinco-fintechs-internacionais-mais-promissoras-para-2019/" TargetMode="External"/><Relationship Id="rId37" Type="http://schemas.openxmlformats.org/officeDocument/2006/relationships/hyperlink" Target="https://conexaofintech.com.br/fintech/fintech-oferece-taxas-competitivas-para-sistema-de-pagamentos-de-pmes/" TargetMode="External"/><Relationship Id="rId53" Type="http://schemas.openxmlformats.org/officeDocument/2006/relationships/hyperlink" Target="http://cantarinobrasileiro.com.br/blog/app-como-porta-de-entrada-a-bancarizacao/" TargetMode="External"/><Relationship Id="rId58" Type="http://schemas.openxmlformats.org/officeDocument/2006/relationships/hyperlink" Target="https://www.mobiletime.com.br/noticias/18/01/2019/apos-vender-seu-controle-beblue-se-prepara-para-virar-um-banco-digital/" TargetMode="External"/><Relationship Id="rId74" Type="http://schemas.openxmlformats.org/officeDocument/2006/relationships/hyperlink" Target="https://conexaofintech.com.br/insurtech/planetun-e-ibm-desenvolvem-solucao-de-ia-inedita-para-o-mercado-segurador/" TargetMode="External"/><Relationship Id="rId79" Type="http://schemas.openxmlformats.org/officeDocument/2006/relationships/hyperlink" Target="https://exame.abril.com.br/pme/quem-e-o-n26-o-nubank-alemao-que-chegara-em-breve-ao-brasil/" TargetMode="External"/><Relationship Id="rId102" Type="http://schemas.openxmlformats.org/officeDocument/2006/relationships/hyperlink" Target="https://www.infomoney.com.br/negocios/grandes-empresas/noticia/8076595/nubank-paga-refeicoes-e-cabify-de-clientes-na-era-dos-mimos-dos-bancos" TargetMode="External"/><Relationship Id="rId123" Type="http://schemas.openxmlformats.org/officeDocument/2006/relationships/hyperlink" Target="https://exame.abril.com.br/revista-exame/todos-querem-as-pmes/" TargetMode="External"/><Relationship Id="rId128" Type="http://schemas.openxmlformats.org/officeDocument/2006/relationships/hyperlink" Target="https://seucreditodigital.com.br/banco-inter-quer-ser-o-sexto-maior-banco-em-numero-de-correntistas/" TargetMode="External"/><Relationship Id="rId144" Type="http://schemas.openxmlformats.org/officeDocument/2006/relationships/hyperlink" Target="https://www.startse.com/noticia/startups/66877/fintech-n26-aporte-170-milhoes" TargetMode="External"/><Relationship Id="rId149" Type="http://schemas.openxmlformats.org/officeDocument/2006/relationships/printerSettings" Target="../printerSettings/printerSettings2.bin"/><Relationship Id="rId5" Type="http://schemas.openxmlformats.org/officeDocument/2006/relationships/hyperlink" Target="http://www.startagro.agr.br/startup-sp-agro-piracicaba-demo-day-investimento-anjo/" TargetMode="External"/><Relationship Id="rId90" Type="http://schemas.openxmlformats.org/officeDocument/2006/relationships/hyperlink" Target="https://conexaofintech.com.br/insurtech/insurtech-appolice-reestrutura-marketing-para-um-2019/" TargetMode="External"/><Relationship Id="rId95" Type="http://schemas.openxmlformats.org/officeDocument/2006/relationships/hyperlink" Target="https://economia.uol.com.br/noticias/bloomberg/2019/03/20/apple-convida-ceo-do-goldman-a-lancamento-de-novos-servicos.htm" TargetMode="External"/><Relationship Id="rId22" Type="http://schemas.openxmlformats.org/officeDocument/2006/relationships/hyperlink" Target="http://www.startagro.agr.br/startup-gira-recebe-aporte/" TargetMode="External"/><Relationship Id="rId27" Type="http://schemas.openxmlformats.org/officeDocument/2006/relationships/hyperlink" Target="http://cantarinobrasileiro.com.br/blog/aconteceu-na-semana-34/" TargetMode="External"/><Relationship Id="rId43" Type="http://schemas.openxmlformats.org/officeDocument/2006/relationships/hyperlink" Target="https://economia.estadao.com.br/blogs/coluna-do-broad/c6-participacoes-compra-plataforma-de-cambio/" TargetMode="External"/><Relationship Id="rId48" Type="http://schemas.openxmlformats.org/officeDocument/2006/relationships/hyperlink" Target="https://conexaofintech.com.br/fintech/brasileiros-se-mostram-mais-satisfeitos-com-fintechs-do-que-bancos-tradicionais/" TargetMode="External"/><Relationship Id="rId64" Type="http://schemas.openxmlformats.org/officeDocument/2006/relationships/hyperlink" Target="https://seucreditodigital.com.br/bradesco-next-conta-para-negativados-spc/" TargetMode="External"/><Relationship Id="rId69" Type="http://schemas.openxmlformats.org/officeDocument/2006/relationships/hyperlink" Target="http://www.startagro.agr.br/o-agro-na-campus-party-2019/" TargetMode="External"/><Relationship Id="rId113" Type="http://schemas.openxmlformats.org/officeDocument/2006/relationships/hyperlink" Target="https://www.mobiletime.com.br/noticias/17/04/2019/surf-lanca-servico-de-conta-digital-para-mvnos-e-almeja-100-mil-clientes-este-ano/" TargetMode="External"/><Relationship Id="rId118" Type="http://schemas.openxmlformats.org/officeDocument/2006/relationships/hyperlink" Target="https://exame.abril.com.br/negocios/fintech-trust-dobra-credito-a-lojistas-e-engrossa-guerra-das-maquininhas/" TargetMode="External"/><Relationship Id="rId134" Type="http://schemas.openxmlformats.org/officeDocument/2006/relationships/hyperlink" Target="https://ecommercenews.com.br/noticias/lancamentos/nova-startup-promete-revolucionar-servicos-de-beleza/" TargetMode="External"/><Relationship Id="rId139" Type="http://schemas.openxmlformats.org/officeDocument/2006/relationships/hyperlink" Target="https://www.startse.com/noticia/nova-economia/65600/logicalis-internet-das-coisas-iot" TargetMode="External"/><Relationship Id="rId80" Type="http://schemas.openxmlformats.org/officeDocument/2006/relationships/hyperlink" Target="https://www.terra.com.br/noticias/dino/abertura-regulatoria-e-ipos-devem-representar-ganhos-para-mercado-de-meios-de-pagamento-em-2019,cec41f8641f38c9e8385799234d9f99b27nc3nxx.html" TargetMode="External"/><Relationship Id="rId85" Type="http://schemas.openxmlformats.org/officeDocument/2006/relationships/hyperlink" Target="http://cantarinobrasileiro.com.br/blog/startup-que-permite-pagamentos-com-a-palma-da-mao-vence-innovation-awards-do-sxsw/?utm_campaign=newsletter_payment_view_-_12032019&amp;utm_medium=email&amp;utm_source=RD+Station" TargetMode="External"/><Relationship Id="rId150" Type="http://schemas.openxmlformats.org/officeDocument/2006/relationships/drawing" Target="../drawings/drawing2.xml"/><Relationship Id="rId3" Type="http://schemas.openxmlformats.org/officeDocument/2006/relationships/hyperlink" Target="https://www.abfintechs.com.br/single-post/2018/07/25/Bancoin-quer-incluir-desbancarizados-eliminando-burocracia-no-pedido-de-cr%C3%A9dito" TargetMode="External"/><Relationship Id="rId12" Type="http://schemas.openxmlformats.org/officeDocument/2006/relationships/hyperlink" Target="http://cantarinobrasileiro.com.br/blog/aconteceu-na-semana-25/" TargetMode="External"/><Relationship Id="rId17" Type="http://schemas.openxmlformats.org/officeDocument/2006/relationships/hyperlink" Target="http://fintechlab.com.br/index.php/2018/09/19/prazo-de-inscricoes-de-fintechs-para-congresso-de-cooperativas-termina-em-cinco-dias/" TargetMode="External"/><Relationship Id="rId25" Type="http://schemas.openxmlformats.org/officeDocument/2006/relationships/hyperlink" Target="http://fintechlab.com.br/index.php/2018/10/17/duas-insurtechs-brasileiras-sao-incluidas-entre-as-100-mais-inovadoras-do-mundo/" TargetMode="External"/><Relationship Id="rId33" Type="http://schemas.openxmlformats.org/officeDocument/2006/relationships/hyperlink" Target="http://cantarinobrasileiro.com.br/blog/fintech-e-poder-publico-na-inclusao-financeira/" TargetMode="External"/><Relationship Id="rId38" Type="http://schemas.openxmlformats.org/officeDocument/2006/relationships/hyperlink" Target="https://www.valor.com.br/empresas/5982009/itau-unibanco-muda-comando-da-sua-iniciativa-de-fomento-startups" TargetMode="External"/><Relationship Id="rId46" Type="http://schemas.openxmlformats.org/officeDocument/2006/relationships/hyperlink" Target="https://economia.estadao.com.br/blogs/coluna-do-broad/fintech-nubank-tem-aval-do-bc-para-ser-instituicao-financeira-e-lanca-hoje-cartao-de-debito/" TargetMode="External"/><Relationship Id="rId59" Type="http://schemas.openxmlformats.org/officeDocument/2006/relationships/hyperlink" Target="https://seucreditodigital.com.br/beblue-banco-digital-credito-acessivel/" TargetMode="External"/><Relationship Id="rId67" Type="http://schemas.openxmlformats.org/officeDocument/2006/relationships/hyperlink" Target="https://fintechs.com.br/emprestimo-na-conta-de-energia-fintech-easycredito-e-a-enelx-vao-fazer/" TargetMode="External"/><Relationship Id="rId103" Type="http://schemas.openxmlformats.org/officeDocument/2006/relationships/hyperlink" Target="https://www.mobiletime.com.br/noticias/03/04/2019/n26-quer-virar-banco-digital-global/" TargetMode="External"/><Relationship Id="rId108" Type="http://schemas.openxmlformats.org/officeDocument/2006/relationships/hyperlink" Target="https://www.infomoney.com.br/minhas-financas/consumo/noticia/8101359/n26-maior-fintech-da-europa-chega-ao-brasil-ainda-em-2019-diz-executivo" TargetMode="External"/><Relationship Id="rId116" Type="http://schemas.openxmlformats.org/officeDocument/2006/relationships/hyperlink" Target="http://www.startagro.agr.br/agro-iot-lab-anuncia-primeiras-solucoes-de-conectividade-para-o-campo/" TargetMode="External"/><Relationship Id="rId124" Type="http://schemas.openxmlformats.org/officeDocument/2006/relationships/hyperlink" Target="https://exame.abril.com.br/pme/de-unicornios-a-promessas-brasil-tem-17-superfintechs-saiba-quais-sao/" TargetMode="External"/><Relationship Id="rId129" Type="http://schemas.openxmlformats.org/officeDocument/2006/relationships/hyperlink" Target="https://valorinveste.globo.com/produtos/servicos-financeiros/noticia/2019/05/15/neon-lanca-ferramenta-para-monitorar-gastos-com-netflix-uber-ifood-spotify-e-paypal.ghtml" TargetMode="External"/><Relationship Id="rId137" Type="http://schemas.openxmlformats.org/officeDocument/2006/relationships/hyperlink" Target="https://ecommercenews.com.br/noticias/lancamentos/nova-startup-promete-revolucionar-servicos-de-beleza/" TargetMode="External"/><Relationship Id="rId20" Type="http://schemas.openxmlformats.org/officeDocument/2006/relationships/hyperlink" Target="http://www.startagro.agr.br/programa-da-embrapa-e-cedro-capital-vai-investir-em-agtechs/" TargetMode="External"/><Relationship Id="rId41" Type="http://schemas.openxmlformats.org/officeDocument/2006/relationships/hyperlink" Target="https://seucreditodigital.com.br/banco-inter-voce-conta-digital/" TargetMode="External"/><Relationship Id="rId54" Type="http://schemas.openxmlformats.org/officeDocument/2006/relationships/hyperlink" Target="https://ecommercenews.com.br/noticias/lancamentos/pag-vai-investir-r-150-milhoes-em-marketing-aquisicao-de-clientes-e-novos-produtos/" TargetMode="External"/><Relationship Id="rId62" Type="http://schemas.openxmlformats.org/officeDocument/2006/relationships/hyperlink" Target="https://www.startse.com/noticia/nova-economia/60198/c6-bank-desenvolve-robo-conselheiro" TargetMode="External"/><Relationship Id="rId70" Type="http://schemas.openxmlformats.org/officeDocument/2006/relationships/hyperlink" Target="https://www.startse.com/noticia/nova-economia/61101/mastercard-token-blockchian-open-banking" TargetMode="External"/><Relationship Id="rId75" Type="http://schemas.openxmlformats.org/officeDocument/2006/relationships/hyperlink" Target="https://ecommercenews.com.br/noticias/lancamentos/fintech-financia-empreendedor-de-periferia-com-investimento-a-partir-de-r-25/" TargetMode="External"/><Relationship Id="rId83" Type="http://schemas.openxmlformats.org/officeDocument/2006/relationships/hyperlink" Target="https://www.startse.com/noticia/startups/61765/grab-investimento-softbank" TargetMode="External"/><Relationship Id="rId88" Type="http://schemas.openxmlformats.org/officeDocument/2006/relationships/hyperlink" Target="https://economia.uol.com.br/noticias/bloomberg/2019/03/12/cartao-de-debito-de-startup-vai-oferecer-acoes-como-recompensa.htm" TargetMode="External"/><Relationship Id="rId91" Type="http://schemas.openxmlformats.org/officeDocument/2006/relationships/hyperlink" Target="https://conexaofintech.com.br/insurtech/ciclic-lanca-seguro-viagem-com-contratacoes-rapidas-e-simples/" TargetMode="External"/><Relationship Id="rId96" Type="http://schemas.openxmlformats.org/officeDocument/2006/relationships/hyperlink" Target="https://economia.uol.com.br/noticias/bloomberg/2019/03/18/negocio-de-us-35-bi-gera-onda-de-ma-no-setor-de-pagamentos.htm" TargetMode="External"/><Relationship Id="rId111" Type="http://schemas.openxmlformats.org/officeDocument/2006/relationships/hyperlink" Target="http://www.startagro.agr.br/mundo-agtech-edicao-de-15-de-abril/" TargetMode="External"/><Relationship Id="rId132" Type="http://schemas.openxmlformats.org/officeDocument/2006/relationships/hyperlink" Target="http://jornaldiadia.com.br/2019/2019/05/20/semana-do-mei-promove-capacitacoes-em-84-cidades-paranaenses/" TargetMode="External"/><Relationship Id="rId140" Type="http://schemas.openxmlformats.org/officeDocument/2006/relationships/hyperlink" Target="https://ecommercenews.com.br/noticias/lancamentos/mercado-ganha-centro-de-estudos-exclusivos-sobre-bancos-digitais/" TargetMode="External"/><Relationship Id="rId145" Type="http://schemas.openxmlformats.org/officeDocument/2006/relationships/hyperlink" Target="https://www.startse.com/noticia/startups/66823/fintech-sumup-investir-r-500-milhoes-brasil" TargetMode="External"/><Relationship Id="rId1" Type="http://schemas.openxmlformats.org/officeDocument/2006/relationships/hyperlink" Target="http://fintechlab.com.br/index.php/2018/07/19/fintechs-sao-apontadas-como-risco-em-conferencia-das-cooperativas-de-credito/" TargetMode="External"/><Relationship Id="rId6" Type="http://schemas.openxmlformats.org/officeDocument/2006/relationships/hyperlink" Target="http://cantarinobrasileiro.com.br/blog/nexxera-visa-e-adiq-lancam-chatbot-para-pagamentos-de-contas-consumo-e-boletos/" TargetMode="External"/><Relationship Id="rId15" Type="http://schemas.openxmlformats.org/officeDocument/2006/relationships/hyperlink" Target="http://www.startagro.agr.br/gaf18-confira-como-foi-o-painel-blockchain-no-botech-startagro/" TargetMode="External"/><Relationship Id="rId23" Type="http://schemas.openxmlformats.org/officeDocument/2006/relationships/hyperlink" Target="http://fintechlab.com.br/index.php/2018/10/10/congresso-de-cooperativas-escolhe-finalistas-que-se-apresentarao-no-fintechcooplab/" TargetMode="External"/><Relationship Id="rId28" Type="http://schemas.openxmlformats.org/officeDocument/2006/relationships/hyperlink" Target="https://epocanegocios.globo.com/Empresa/noticia/2018/10/nubank-e-outras-2-brasileiras-estao-entre-fintechs-mais-inovadoras-do-mundo.html" TargetMode="External"/><Relationship Id="rId36" Type="http://schemas.openxmlformats.org/officeDocument/2006/relationships/hyperlink" Target="https://conexaofintech.com.br/fintech/quase-80-das-fintechs-faturaram-menos-de-r-500-mil-nos-ultimos-12-meses/" TargetMode="External"/><Relationship Id="rId49" Type="http://schemas.openxmlformats.org/officeDocument/2006/relationships/hyperlink" Target="https://g1.globo.com/economia/noticia/2018/12/11/fintech-neon-mais-que-dobra-base-de-clientes-7-meses-apos-bc-liquidar-banco-parceiro.ghtml" TargetMode="External"/><Relationship Id="rId57" Type="http://schemas.openxmlformats.org/officeDocument/2006/relationships/hyperlink" Target="https://www.valor.com.br/financas/6054499/numero-de-correntistas-no-banco-inter-supera-145-milhao" TargetMode="External"/><Relationship Id="rId106" Type="http://schemas.openxmlformats.org/officeDocument/2006/relationships/hyperlink" Target="https://seucreditodigital.com.br/vantagens-do-banco-inter/" TargetMode="External"/><Relationship Id="rId114" Type="http://schemas.openxmlformats.org/officeDocument/2006/relationships/hyperlink" Target="http://cantarinobrasileiro.com.br/blog/acqio-lanca-cartao-pre-pago-para-pequenos-e-medios-empreendedores/" TargetMode="External"/><Relationship Id="rId119" Type="http://schemas.openxmlformats.org/officeDocument/2006/relationships/hyperlink" Target="https://epocanegocios.globo.com/Empresa/noticia/2019/04/o-plano-da-fintech-avec-para-se-tornar-um-banco-para-o-setor-de-beleza.html" TargetMode="External"/><Relationship Id="rId127" Type="http://schemas.openxmlformats.org/officeDocument/2006/relationships/hyperlink" Target="https://seucreditodigital.com.br/negativado-no-spc-e-serasa-conta-digital-do-c6-bank/" TargetMode="External"/><Relationship Id="rId10" Type="http://schemas.openxmlformats.org/officeDocument/2006/relationships/hyperlink" Target="http://cantarinobrasileiro.com.br/blog/95-das-fintechs-brasileiras-esperam-aumentar-receitas-em-2018/" TargetMode="External"/><Relationship Id="rId31" Type="http://schemas.openxmlformats.org/officeDocument/2006/relationships/hyperlink" Target="http://www.startagro.agr.br/agtechs-fazenda-e-industria-cadeia-do-agro/" TargetMode="External"/><Relationship Id="rId44" Type="http://schemas.openxmlformats.org/officeDocument/2006/relationships/hyperlink" Target="https://link.estadao.com.br/noticias/empresas,neon-pagamentos-cria-plataforma-para-contas-juridicas-digitais,70002617476" TargetMode="External"/><Relationship Id="rId52" Type="http://schemas.openxmlformats.org/officeDocument/2006/relationships/hyperlink" Target="http://jornaldiadia.com.br/2016/?p=521459" TargetMode="External"/><Relationship Id="rId60" Type="http://schemas.openxmlformats.org/officeDocument/2006/relationships/hyperlink" Target="https://www.startse.com/noticia/startups/59991/fintech-payly-diminuir-custos-pagamento" TargetMode="External"/><Relationship Id="rId65" Type="http://schemas.openxmlformats.org/officeDocument/2006/relationships/hyperlink" Target="https://ecommercenews.com.br/noticias/lancamentos/bpp-lanca-primeira-carteira-digital-100-brasileira/" TargetMode="External"/><Relationship Id="rId73" Type="http://schemas.openxmlformats.org/officeDocument/2006/relationships/hyperlink" Target="http://www.startagro.agr.br/exclusivo-a-chegada-silenciosa-da-indigo-a-agtech-mais-valiosa-do-momento-ao-brasil/" TargetMode="External"/><Relationship Id="rId78" Type="http://schemas.openxmlformats.org/officeDocument/2006/relationships/hyperlink" Target="https://exame.abril.com.br/pme/banco-dos-universitarios-fintech-busca-nicho-para-bater-concorrencia/" TargetMode="External"/><Relationship Id="rId81" Type="http://schemas.openxmlformats.org/officeDocument/2006/relationships/hyperlink" Target="https://exame.abril.com.br/pme/fintech-que-da-credito-consignado-por-whatsapp-atrai-investidores-de-peso/" TargetMode="External"/><Relationship Id="rId86" Type="http://schemas.openxmlformats.org/officeDocument/2006/relationships/hyperlink" Target="http://www.startagro.agr.br/destaques-do-agro-no-sxsw-o-maior-evento-de-inovacao-do-mundo/" TargetMode="External"/><Relationship Id="rId94" Type="http://schemas.openxmlformats.org/officeDocument/2006/relationships/hyperlink" Target="https://www.infomoney.com.br/negocios/grandes-empresas/noticia/7988095/concorrente-do-nubank-lanca-cartao-de-credito-com-pagamento-por-aproximacao-" TargetMode="External"/><Relationship Id="rId99" Type="http://schemas.openxmlformats.org/officeDocument/2006/relationships/hyperlink" Target="https://link.estadao.com.br/noticias/inovacao,google-do-agro-unicornio-indigo-da-primeiros-passos-no-brasil,70002769272" TargetMode="External"/><Relationship Id="rId101" Type="http://schemas.openxmlformats.org/officeDocument/2006/relationships/hyperlink" Target="http://jornaldiadia.com.br/2016/?p=554832" TargetMode="External"/><Relationship Id="rId122" Type="http://schemas.openxmlformats.org/officeDocument/2006/relationships/hyperlink" Target="http://fintechlab.com.br/index.php/2019/05/02/fintechs-reduzem-74-pontos-percentuais-a-concentracao-bancaria-no-brasil/" TargetMode="External"/><Relationship Id="rId130" Type="http://schemas.openxmlformats.org/officeDocument/2006/relationships/hyperlink" Target="https://www.afolhahoje.com/nubank-ajuda-clientes-a-guardar-dinheiro-saiba-como/" TargetMode="External"/><Relationship Id="rId135" Type="http://schemas.openxmlformats.org/officeDocument/2006/relationships/hyperlink" Target="https://www.infomoney.com.br/minhas-financas/consumo/noticia/8347998/de-inter-a-neon-bancos-digitais-oferecem-servicos-tambem-para-empresas" TargetMode="External"/><Relationship Id="rId143" Type="http://schemas.openxmlformats.org/officeDocument/2006/relationships/hyperlink" Target="https://www.startse.com/noticia/startups/66260/fintech-neon-programa-estagio" TargetMode="External"/><Relationship Id="rId148" Type="http://schemas.openxmlformats.org/officeDocument/2006/relationships/hyperlink" Target="https://www.istoedinheiro.com.br/kroton-anuncia-parceria-com-o-cubo-itau/" TargetMode="External"/><Relationship Id="rId4" Type="http://schemas.openxmlformats.org/officeDocument/2006/relationships/hyperlink" Target="https://www.abfintechs.com.br/single-post/2018/08/03/Startup-de-cr%C3%A9dito-mostra-corrida-dos-bancos-pela-digitaliza%C3%A7%C3%A3o" TargetMode="External"/><Relationship Id="rId9" Type="http://schemas.openxmlformats.org/officeDocument/2006/relationships/hyperlink" Target="http://fintechlab.com.br/index.php/2018/08/10/mpes-sao-maioria-na-carteira-de-clientes-de-40-das-fintechs/" TargetMode="External"/><Relationship Id="rId13" Type="http://schemas.openxmlformats.org/officeDocument/2006/relationships/hyperlink" Target="http://cantarinobrasileiro.com.br/blog/aconteceu-na-semana-25/" TargetMode="External"/><Relationship Id="rId18" Type="http://schemas.openxmlformats.org/officeDocument/2006/relationships/hyperlink" Target="http://cantarinobrasileiro.com.br/blog/insurtech-aposta-em-mobilidade-para-efetivar-150-mil-processos-em-2018/" TargetMode="External"/><Relationship Id="rId39" Type="http://schemas.openxmlformats.org/officeDocument/2006/relationships/hyperlink" Target="https://economia.estadao.com.br/blogs/coluna-do-broad/fintech-de-credito-da-gestora-srm-fecha-contrato-com-ipiranga/" TargetMode="External"/><Relationship Id="rId109" Type="http://schemas.openxmlformats.org/officeDocument/2006/relationships/hyperlink" Target="https://www.startse.com/noticia/ecossistema/63243/plug-and-play-sp" TargetMode="External"/><Relationship Id="rId34" Type="http://schemas.openxmlformats.org/officeDocument/2006/relationships/hyperlink" Target="http://fintechlab.com.br/index.php/2018/11/09/forum-de-cidadania-financeira-aponta-fintechs-como-solucao-para-pequenos-negocios/" TargetMode="External"/><Relationship Id="rId50" Type="http://schemas.openxmlformats.org/officeDocument/2006/relationships/hyperlink" Target="https://www.istoedinheiro.com.br/carlos-wizard-prefere-visa/" TargetMode="External"/><Relationship Id="rId55" Type="http://schemas.openxmlformats.org/officeDocument/2006/relationships/hyperlink" Target="http://fintechlab.com.br/index.php/2019/01/10/fintech-payly-do-grupo-cosan-permite-pagamentos-por-qr-code-e-transferencias-via-celular/" TargetMode="External"/><Relationship Id="rId76" Type="http://schemas.openxmlformats.org/officeDocument/2006/relationships/hyperlink" Target="https://exame.abril.com.br/tecnologia/com-pagamento-via-celular-e-maquininha-de-cartao-movile-quer-ser-fintech/" TargetMode="External"/><Relationship Id="rId97" Type="http://schemas.openxmlformats.org/officeDocument/2006/relationships/hyperlink" Target="http://fintechlab.com.br/index.php/2019/03/27/trigg-se-torna-primeira-fintech-brasileira-a-oferecer-transacoes-com-samsung-pay/" TargetMode="External"/><Relationship Id="rId104" Type="http://schemas.openxmlformats.org/officeDocument/2006/relationships/hyperlink" Target="https://ecommercenews.com.br/noticias/lancamentos/pag-lanca-funcionalidade-para-mostrar-quanto-o-cliente-economizou-ao-usar-o-cartao-e-a-conta-digital/" TargetMode="External"/><Relationship Id="rId120" Type="http://schemas.openxmlformats.org/officeDocument/2006/relationships/hyperlink" Target="https://economia.estadao.com.br/blogs/coluna-do-broad/banco-inter-promete-devolucao-metade-de-taxas-ao-investidor-de-fundos/" TargetMode="External"/><Relationship Id="rId125" Type="http://schemas.openxmlformats.org/officeDocument/2006/relationships/hyperlink" Target="http://cantarinobrasileiro.com.br/blog/aconteceu-na-semana-54/" TargetMode="External"/><Relationship Id="rId141" Type="http://schemas.openxmlformats.org/officeDocument/2006/relationships/hyperlink" Target="https://www.startse.com/noticia/nova-economia/65966/estrategia-governo-agronegocio-brasileiro" TargetMode="External"/><Relationship Id="rId146" Type="http://schemas.openxmlformats.org/officeDocument/2006/relationships/hyperlink" Target="https://www.startse.com/noticia/startups/66946/mlabs" TargetMode="External"/><Relationship Id="rId7" Type="http://schemas.openxmlformats.org/officeDocument/2006/relationships/hyperlink" Target="https://www.abfintechs.com.br/single-post/2018/08/09/BC-cria-processos-e-d%C3%A1-suporte-para-que-as-fintechs-operem-como-%E2%80%9Cbancos%E2%80%9D" TargetMode="External"/><Relationship Id="rId71" Type="http://schemas.openxmlformats.org/officeDocument/2006/relationships/hyperlink" Target="http://www.startagro.agr.br/brasil-tem-dois-indicados-ao-agfunder-innovation-awards-o-oscar-do-agtech/" TargetMode="External"/><Relationship Id="rId92" Type="http://schemas.openxmlformats.org/officeDocument/2006/relationships/hyperlink" Target="https://conexaofintech.com.br/insurtech/insurtech-123seguro-fecha-parceria-com-zurich/" TargetMode="External"/><Relationship Id="rId2" Type="http://schemas.openxmlformats.org/officeDocument/2006/relationships/hyperlink" Target="https://www.abfintechs.com.br/single-post/2018/07/25/5-Impactos-da-regula%C3%A7%C3%A3o-do-BC-segundo-o-fundador-da-Creditas" TargetMode="External"/><Relationship Id="rId29" Type="http://schemas.openxmlformats.org/officeDocument/2006/relationships/hyperlink" Target="https://ecommercenews.com.br/noticias/lancamentos/cartao-pag-fecha-parcerias-para-oferecer-descontos-na-black-friday-2018/" TargetMode="External"/><Relationship Id="rId24" Type="http://schemas.openxmlformats.org/officeDocument/2006/relationships/hyperlink" Target="http://www.startagro.agr.br/agrobit-brasil-reune-ecossistema-de-tecnologia-para-o-agronegocio-em-londrina/" TargetMode="External"/><Relationship Id="rId40" Type="http://schemas.openxmlformats.org/officeDocument/2006/relationships/hyperlink" Target="https://www.valor.com.br/financas/5995143/neon-pagamentos-lanca-conta-digital-para-microempreendedor" TargetMode="External"/><Relationship Id="rId45" Type="http://schemas.openxmlformats.org/officeDocument/2006/relationships/hyperlink" Target="http://jornaldiadia.com.br/2016/?p=510712" TargetMode="External"/><Relationship Id="rId66" Type="http://schemas.openxmlformats.org/officeDocument/2006/relationships/hyperlink" Target="https://www.startse.com/noticia/startups/60598/fintech-olivia-recebe-investimento-da-xp" TargetMode="External"/><Relationship Id="rId87" Type="http://schemas.openxmlformats.org/officeDocument/2006/relationships/hyperlink" Target="http://www.startagro.agr.br/corteva-lanca-maior-frota-de-drones-para-a-agricultura-do-mundo/" TargetMode="External"/><Relationship Id="rId110" Type="http://schemas.openxmlformats.org/officeDocument/2006/relationships/hyperlink" Target="http://fintechlab.com.br/index.php/2019/04/16/gaucha-pagbrasil-fecha-parceria-com-fintech-de-singapura-na-money20-20/" TargetMode="External"/><Relationship Id="rId115" Type="http://schemas.openxmlformats.org/officeDocument/2006/relationships/hyperlink" Target="https://www.startse.com/noticia/ecossistema/63759/entenda-porque-sao-jose-dos-campos-e-a-cidade-mais-inovadora-do-brasil" TargetMode="External"/><Relationship Id="rId131" Type="http://schemas.openxmlformats.org/officeDocument/2006/relationships/hyperlink" Target="https://seucreditodigital.com.br/nubank-pode-lancar-tres-novos-produtos-em-breve/" TargetMode="External"/><Relationship Id="rId136" Type="http://schemas.openxmlformats.org/officeDocument/2006/relationships/hyperlink" Target="https://exame.abril.com.br/pme/a-startup-que-leva-o-conceito-de-sem-cartao-para-o-recreio-da-escola/" TargetMode="External"/><Relationship Id="rId61" Type="http://schemas.openxmlformats.org/officeDocument/2006/relationships/hyperlink" Target="https://www.startse.com/noticia/startups/60208/creditas-recebe-autorizacao-do-bc-para-operar-sem-intermediacao-de-bancos" TargetMode="External"/><Relationship Id="rId82" Type="http://schemas.openxmlformats.org/officeDocument/2006/relationships/hyperlink" Target="https://epocanegocios.globo.com/Empresa/noticia/2019/02/para-ganhar-capilaridade-no-brasil-nubank-quer-atrair-desbancarizados.html" TargetMode="External"/><Relationship Id="rId19" Type="http://schemas.openxmlformats.org/officeDocument/2006/relationships/hyperlink" Target="https://conexaofintech.com.br/insurtech/ciclic-recebe-aporte-de-r-2025-milhoes-da-bb-seguridade/" TargetMode="External"/><Relationship Id="rId14" Type="http://schemas.openxmlformats.org/officeDocument/2006/relationships/hyperlink" Target="http://fintechlab.com.br/index.php/2018/08/20/banco-central-insere-fintechs-em-proposta-para-ampliar-programa-de-microcredito/" TargetMode="External"/><Relationship Id="rId30" Type="http://schemas.openxmlformats.org/officeDocument/2006/relationships/hyperlink" Target="http://www.startagro.agr.br/sebrae-like-a-farmer-faz-batalha-de-pitches-de-startups-agtech/" TargetMode="External"/><Relationship Id="rId35" Type="http://schemas.openxmlformats.org/officeDocument/2006/relationships/hyperlink" Target="https://conexaofintech.com.br/fintech/fintechs-de-credito-acumulam-r-4559-milhoes-em-aportes-nos-ultimo-12-meses/" TargetMode="External"/><Relationship Id="rId56" Type="http://schemas.openxmlformats.org/officeDocument/2006/relationships/hyperlink" Target="http://fintechlab.com.br/index.php/2019/01/09/btg-pactual-abre-inscricoes-para-programa-de-potencializacao-para-fintechs-scale-ups/" TargetMode="External"/><Relationship Id="rId77" Type="http://schemas.openxmlformats.org/officeDocument/2006/relationships/hyperlink" Target="https://link.estadao.com.br/noticias/inovacao,banco-digital-alemao-n26-anuncia-inicio-de-operacao-nobrasil,70002738038" TargetMode="External"/><Relationship Id="rId100" Type="http://schemas.openxmlformats.org/officeDocument/2006/relationships/hyperlink" Target="https://link.estadao.com.br/noticias/inovacao,google-do-agro-unicornio-indigo-da-primeiros-passos-no-brasil,70002769272" TargetMode="External"/><Relationship Id="rId105" Type="http://schemas.openxmlformats.org/officeDocument/2006/relationships/hyperlink" Target="https://www.startse.com/noticia/conteudo-patrocinado/63036/slc-agricola-lanca-programa-de-conexao-com-startups" TargetMode="External"/><Relationship Id="rId126" Type="http://schemas.openxmlformats.org/officeDocument/2006/relationships/hyperlink" Target="https://economia.estadao.com.br/blogs/econoweek/3-apps-de-financas-e-investimentos-que-podem-vir-dos-eua-para-o-brasil/" TargetMode="External"/><Relationship Id="rId147" Type="http://schemas.openxmlformats.org/officeDocument/2006/relationships/hyperlink" Target="https://www.istoedinheiro.com.br/tecnologia-no-microcredito/" TargetMode="External"/><Relationship Id="rId8" Type="http://schemas.openxmlformats.org/officeDocument/2006/relationships/hyperlink" Target="https://www.abfintechs.com.br/single-post/2018/08/09/Fintechs-provam-que-%C3%A9-poss%C3%ADvel-trazer-um-impacto-social-positivo-na-vida-dos-clientes" TargetMode="External"/><Relationship Id="rId51" Type="http://schemas.openxmlformats.org/officeDocument/2006/relationships/hyperlink" Target="https://conexaofintech.com.br/investimentos/com-desafio-diin-ensina-brasileiro-a-poupar-em-21-dias/" TargetMode="External"/><Relationship Id="rId72" Type="http://schemas.openxmlformats.org/officeDocument/2006/relationships/hyperlink" Target="http://fintechlab.com.br/index.php/2019/02/15/neurotech-aumenta-20-lucro-na-concessao-de-credito-com-uso-de-ai/" TargetMode="External"/><Relationship Id="rId93" Type="http://schemas.openxmlformats.org/officeDocument/2006/relationships/hyperlink" Target="https://seucreditodigital.com.br/banco-inter-estreia-venda-de-gift-cards/" TargetMode="External"/><Relationship Id="rId98" Type="http://schemas.openxmlformats.org/officeDocument/2006/relationships/hyperlink" Target="http://www.startagro.agr.br/startup-sc-anuncia-50-selecionados-para-programa-de-capacitacao/" TargetMode="External"/><Relationship Id="rId121" Type="http://schemas.openxmlformats.org/officeDocument/2006/relationships/hyperlink" Target="https://exame.abril.com.br/negocios/dino/startup-lanca-a-primeira-plataforma-de-incentivo-autogerenciavel-conheca-o-novo-mercado-de-incentivetech/" TargetMode="External"/><Relationship Id="rId142" Type="http://schemas.openxmlformats.org/officeDocument/2006/relationships/hyperlink" Target="https://www.startse.com/noticia/startups/66256/mintech"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T165"/>
  <sheetViews>
    <sheetView showGridLines="0" showRowColHeaders="0" zoomScale="55" zoomScaleNormal="55" workbookViewId="0">
      <selection activeCell="V7" sqref="V7"/>
    </sheetView>
  </sheetViews>
  <sheetFormatPr defaultColWidth="9.140625" defaultRowHeight="15" x14ac:dyDescent="0.25"/>
  <cols>
    <col min="1" max="1" width="6.140625" style="1" customWidth="1"/>
    <col min="2" max="2" width="9" style="1" customWidth="1"/>
    <col min="3" max="3" width="22.28515625" style="1" customWidth="1"/>
    <col min="4" max="4" width="9" style="1" customWidth="1"/>
    <col min="5" max="5" width="21" style="1" customWidth="1"/>
    <col min="6" max="6" width="9.5703125" style="1" customWidth="1"/>
    <col min="7" max="7" width="98.5703125" style="2" customWidth="1"/>
    <col min="8" max="8" width="6.42578125" style="2" customWidth="1"/>
    <col min="9" max="17" width="5.28515625" style="1" customWidth="1"/>
    <col min="18" max="18" width="4.28515625" style="1" customWidth="1"/>
    <col min="19" max="20" width="5.28515625" style="1" customWidth="1"/>
    <col min="21" max="16384" width="9.140625" style="1"/>
  </cols>
  <sheetData>
    <row r="1" spans="2:20" ht="31.5" customHeight="1" x14ac:dyDescent="0.25"/>
    <row r="2" spans="2:20" ht="31.5" customHeight="1" x14ac:dyDescent="0.25"/>
    <row r="3" spans="2:20" ht="31.5" customHeight="1" thickBot="1" x14ac:dyDescent="0.3">
      <c r="I3" s="3"/>
      <c r="J3" s="3"/>
      <c r="K3" s="3"/>
      <c r="L3" s="3"/>
      <c r="M3" s="3"/>
      <c r="N3" s="3"/>
      <c r="O3" s="3"/>
      <c r="P3" s="3"/>
      <c r="Q3" s="3"/>
      <c r="S3" s="3"/>
      <c r="T3" s="3"/>
    </row>
    <row r="4" spans="2:20" s="8" customFormat="1" ht="25.5" customHeight="1" thickBot="1" x14ac:dyDescent="0.3">
      <c r="B4" s="4" t="s">
        <v>0</v>
      </c>
      <c r="C4" s="5" t="s">
        <v>1</v>
      </c>
      <c r="D4" s="5" t="s">
        <v>2</v>
      </c>
      <c r="E4" s="5" t="s">
        <v>3</v>
      </c>
      <c r="F4" s="5" t="s">
        <v>4</v>
      </c>
      <c r="G4" s="6" t="s">
        <v>5</v>
      </c>
      <c r="H4" s="7" t="s">
        <v>6</v>
      </c>
      <c r="I4" s="128" t="s">
        <v>7</v>
      </c>
      <c r="J4" s="129"/>
      <c r="K4" s="129"/>
      <c r="L4" s="129"/>
      <c r="M4" s="129"/>
      <c r="N4" s="129"/>
      <c r="O4" s="129"/>
      <c r="P4" s="129"/>
      <c r="Q4" s="129"/>
      <c r="R4" s="129"/>
      <c r="S4" s="130"/>
      <c r="T4" s="131"/>
    </row>
    <row r="5" spans="2:20" s="3" customFormat="1" ht="47.25" x14ac:dyDescent="0.25">
      <c r="B5" s="132">
        <v>1</v>
      </c>
      <c r="C5" s="135" t="s">
        <v>8</v>
      </c>
      <c r="D5" s="139" t="s">
        <v>9</v>
      </c>
      <c r="E5" s="142" t="s">
        <v>10</v>
      </c>
      <c r="F5" s="9" t="s">
        <v>11</v>
      </c>
      <c r="G5" s="10" t="s">
        <v>12</v>
      </c>
      <c r="H5" s="11"/>
      <c r="I5" s="12"/>
      <c r="J5" s="13"/>
      <c r="K5" s="13"/>
      <c r="L5" s="13"/>
      <c r="M5" s="13"/>
      <c r="N5" s="13"/>
      <c r="O5" s="13"/>
      <c r="P5" s="13"/>
      <c r="Q5" s="13"/>
      <c r="R5" s="14"/>
      <c r="S5" s="15"/>
      <c r="T5" s="16"/>
    </row>
    <row r="6" spans="2:20" s="3" customFormat="1" ht="21.75" customHeight="1" x14ac:dyDescent="0.25">
      <c r="B6" s="133"/>
      <c r="C6" s="136"/>
      <c r="D6" s="140"/>
      <c r="E6" s="143"/>
      <c r="F6" s="17" t="s">
        <v>13</v>
      </c>
      <c r="G6" s="18" t="s">
        <v>14</v>
      </c>
      <c r="H6" s="11"/>
      <c r="I6" s="12"/>
      <c r="J6" s="13"/>
      <c r="K6" s="13"/>
      <c r="L6" s="13"/>
      <c r="M6" s="13"/>
      <c r="N6" s="13"/>
      <c r="O6" s="13"/>
      <c r="P6" s="13"/>
      <c r="Q6" s="13"/>
      <c r="R6" s="14"/>
      <c r="S6" s="13"/>
      <c r="T6" s="19"/>
    </row>
    <row r="7" spans="2:20" s="3" customFormat="1" ht="21.75" customHeight="1" x14ac:dyDescent="0.25">
      <c r="B7" s="133"/>
      <c r="C7" s="136"/>
      <c r="D7" s="140"/>
      <c r="E7" s="143"/>
      <c r="F7" s="17" t="s">
        <v>15</v>
      </c>
      <c r="G7" s="18" t="s">
        <v>16</v>
      </c>
      <c r="H7" s="11"/>
      <c r="I7" s="12"/>
      <c r="J7" s="13"/>
      <c r="K7" s="13"/>
      <c r="L7" s="13"/>
      <c r="M7" s="13"/>
      <c r="N7" s="13"/>
      <c r="O7" s="13"/>
      <c r="P7" s="13"/>
      <c r="Q7" s="13"/>
      <c r="R7" s="14"/>
      <c r="S7" s="13"/>
      <c r="T7" s="19"/>
    </row>
    <row r="8" spans="2:20" s="3" customFormat="1" ht="21.75" customHeight="1" x14ac:dyDescent="0.25">
      <c r="B8" s="133"/>
      <c r="C8" s="136"/>
      <c r="D8" s="140"/>
      <c r="E8" s="143"/>
      <c r="F8" s="17" t="s">
        <v>17</v>
      </c>
      <c r="G8" s="18" t="s">
        <v>18</v>
      </c>
      <c r="H8" s="11"/>
      <c r="I8" s="12"/>
      <c r="J8" s="13"/>
      <c r="K8" s="13"/>
      <c r="L8" s="13"/>
      <c r="M8" s="13"/>
      <c r="N8" s="13"/>
      <c r="O8" s="13"/>
      <c r="P8" s="13"/>
      <c r="Q8" s="13"/>
      <c r="R8" s="14"/>
      <c r="S8" s="13"/>
      <c r="T8" s="19"/>
    </row>
    <row r="9" spans="2:20" s="3" customFormat="1" ht="21.75" customHeight="1" x14ac:dyDescent="0.25">
      <c r="B9" s="133"/>
      <c r="C9" s="136"/>
      <c r="D9" s="140"/>
      <c r="E9" s="143"/>
      <c r="F9" s="17" t="s">
        <v>19</v>
      </c>
      <c r="G9" s="18" t="s">
        <v>20</v>
      </c>
      <c r="H9" s="11"/>
      <c r="I9" s="12"/>
      <c r="J9" s="13"/>
      <c r="K9" s="13"/>
      <c r="L9" s="13"/>
      <c r="M9" s="13"/>
      <c r="N9" s="13"/>
      <c r="O9" s="13"/>
      <c r="P9" s="13"/>
      <c r="Q9" s="13"/>
      <c r="R9" s="14"/>
      <c r="S9" s="13"/>
      <c r="T9" s="19"/>
    </row>
    <row r="10" spans="2:20" s="3" customFormat="1" ht="21.75" customHeight="1" x14ac:dyDescent="0.25">
      <c r="B10" s="133"/>
      <c r="C10" s="136"/>
      <c r="D10" s="140"/>
      <c r="E10" s="143"/>
      <c r="F10" s="17" t="s">
        <v>21</v>
      </c>
      <c r="G10" s="18" t="s">
        <v>22</v>
      </c>
      <c r="H10" s="11"/>
      <c r="I10" s="12"/>
      <c r="J10" s="13"/>
      <c r="K10" s="13"/>
      <c r="L10" s="13"/>
      <c r="M10" s="13"/>
      <c r="N10" s="13"/>
      <c r="O10" s="13"/>
      <c r="P10" s="13"/>
      <c r="Q10" s="13"/>
      <c r="R10" s="14"/>
      <c r="S10" s="13"/>
      <c r="T10" s="19"/>
    </row>
    <row r="11" spans="2:20" s="3" customFormat="1" ht="21.75" customHeight="1" x14ac:dyDescent="0.25">
      <c r="B11" s="133"/>
      <c r="C11" s="136"/>
      <c r="D11" s="140"/>
      <c r="E11" s="143"/>
      <c r="F11" s="17" t="s">
        <v>23</v>
      </c>
      <c r="G11" s="18" t="s">
        <v>24</v>
      </c>
      <c r="H11" s="11"/>
      <c r="I11" s="12"/>
      <c r="J11" s="13"/>
      <c r="K11" s="13"/>
      <c r="L11" s="13"/>
      <c r="M11" s="13"/>
      <c r="N11" s="13"/>
      <c r="O11" s="13"/>
      <c r="P11" s="13"/>
      <c r="Q11" s="13"/>
      <c r="R11" s="14"/>
      <c r="S11" s="13"/>
      <c r="T11" s="19"/>
    </row>
    <row r="12" spans="2:20" s="3" customFormat="1" ht="21.75" customHeight="1" x14ac:dyDescent="0.25">
      <c r="B12" s="133"/>
      <c r="C12" s="136"/>
      <c r="D12" s="140"/>
      <c r="E12" s="143"/>
      <c r="F12" s="17" t="s">
        <v>25</v>
      </c>
      <c r="G12" s="18" t="s">
        <v>26</v>
      </c>
      <c r="H12" s="11"/>
      <c r="I12" s="12"/>
      <c r="J12" s="13"/>
      <c r="K12" s="13"/>
      <c r="L12" s="13"/>
      <c r="M12" s="13"/>
      <c r="N12" s="13"/>
      <c r="O12" s="13"/>
      <c r="P12" s="13"/>
      <c r="Q12" s="13"/>
      <c r="R12" s="14"/>
      <c r="S12" s="13"/>
      <c r="T12" s="19"/>
    </row>
    <row r="13" spans="2:20" s="3" customFormat="1" ht="21.75" customHeight="1" x14ac:dyDescent="0.25">
      <c r="B13" s="133"/>
      <c r="C13" s="136"/>
      <c r="D13" s="140"/>
      <c r="E13" s="143"/>
      <c r="F13" s="17" t="s">
        <v>27</v>
      </c>
      <c r="G13" s="18" t="s">
        <v>28</v>
      </c>
      <c r="H13" s="11"/>
      <c r="I13" s="12"/>
      <c r="J13" s="13"/>
      <c r="K13" s="13"/>
      <c r="L13" s="13"/>
      <c r="M13" s="13"/>
      <c r="N13" s="13"/>
      <c r="O13" s="13"/>
      <c r="P13" s="13"/>
      <c r="Q13" s="13"/>
      <c r="R13" s="14"/>
      <c r="S13" s="13"/>
      <c r="T13" s="19"/>
    </row>
    <row r="14" spans="2:20" s="3" customFormat="1" ht="21.75" customHeight="1" x14ac:dyDescent="0.25">
      <c r="B14" s="133"/>
      <c r="C14" s="136"/>
      <c r="D14" s="140"/>
      <c r="E14" s="143"/>
      <c r="F14" s="17" t="s">
        <v>29</v>
      </c>
      <c r="G14" s="18" t="s">
        <v>30</v>
      </c>
      <c r="H14" s="11"/>
      <c r="I14" s="12"/>
      <c r="J14" s="13"/>
      <c r="K14" s="13"/>
      <c r="L14" s="13"/>
      <c r="M14" s="13"/>
      <c r="N14" s="13"/>
      <c r="O14" s="13"/>
      <c r="P14" s="13"/>
      <c r="Q14" s="13"/>
      <c r="R14" s="14"/>
      <c r="S14" s="13"/>
      <c r="T14" s="19"/>
    </row>
    <row r="15" spans="2:20" s="3" customFormat="1" ht="21.75" customHeight="1" x14ac:dyDescent="0.25">
      <c r="B15" s="133"/>
      <c r="C15" s="136"/>
      <c r="D15" s="140"/>
      <c r="E15" s="143"/>
      <c r="F15" s="17" t="s">
        <v>31</v>
      </c>
      <c r="G15" s="18" t="s">
        <v>32</v>
      </c>
      <c r="H15" s="11"/>
      <c r="I15" s="12"/>
      <c r="J15" s="13"/>
      <c r="K15" s="13"/>
      <c r="L15" s="13"/>
      <c r="M15" s="13"/>
      <c r="N15" s="13"/>
      <c r="O15" s="13"/>
      <c r="P15" s="13"/>
      <c r="Q15" s="13"/>
      <c r="R15" s="14"/>
      <c r="S15" s="13"/>
      <c r="T15" s="19"/>
    </row>
    <row r="16" spans="2:20" s="3" customFormat="1" ht="21.75" customHeight="1" x14ac:dyDescent="0.25">
      <c r="B16" s="133"/>
      <c r="C16" s="136"/>
      <c r="D16" s="140"/>
      <c r="E16" s="143"/>
      <c r="F16" s="17" t="s">
        <v>33</v>
      </c>
      <c r="G16" s="18" t="s">
        <v>34</v>
      </c>
      <c r="H16" s="11"/>
      <c r="I16" s="12"/>
      <c r="J16" s="13"/>
      <c r="K16" s="13"/>
      <c r="L16" s="13"/>
      <c r="M16" s="13"/>
      <c r="N16" s="13"/>
      <c r="O16" s="13"/>
      <c r="P16" s="13"/>
      <c r="Q16" s="13"/>
      <c r="R16" s="14"/>
      <c r="S16" s="13"/>
      <c r="T16" s="19"/>
    </row>
    <row r="17" spans="2:20" s="3" customFormat="1" ht="21.75" customHeight="1" x14ac:dyDescent="0.25">
      <c r="B17" s="133"/>
      <c r="C17" s="136"/>
      <c r="D17" s="140"/>
      <c r="E17" s="143"/>
      <c r="F17" s="17" t="s">
        <v>35</v>
      </c>
      <c r="G17" s="18" t="s">
        <v>36</v>
      </c>
      <c r="H17" s="11"/>
      <c r="I17" s="12"/>
      <c r="J17" s="13"/>
      <c r="K17" s="13"/>
      <c r="L17" s="13"/>
      <c r="M17" s="13"/>
      <c r="N17" s="13"/>
      <c r="O17" s="13"/>
      <c r="P17" s="13"/>
      <c r="Q17" s="13"/>
      <c r="R17" s="14"/>
      <c r="S17" s="13"/>
      <c r="T17" s="19"/>
    </row>
    <row r="18" spans="2:20" s="3" customFormat="1" ht="21.75" customHeight="1" x14ac:dyDescent="0.25">
      <c r="B18" s="133"/>
      <c r="C18" s="136"/>
      <c r="D18" s="140"/>
      <c r="E18" s="143"/>
      <c r="F18" s="17" t="s">
        <v>37</v>
      </c>
      <c r="G18" s="18" t="s">
        <v>38</v>
      </c>
      <c r="H18" s="11"/>
      <c r="I18" s="12"/>
      <c r="J18" s="13"/>
      <c r="K18" s="13"/>
      <c r="L18" s="13"/>
      <c r="M18" s="13"/>
      <c r="N18" s="13"/>
      <c r="O18" s="13"/>
      <c r="P18" s="13"/>
      <c r="Q18" s="13"/>
      <c r="R18" s="14"/>
      <c r="S18" s="13"/>
      <c r="T18" s="19"/>
    </row>
    <row r="19" spans="2:20" s="3" customFormat="1" ht="21.75" customHeight="1" x14ac:dyDescent="0.25">
      <c r="B19" s="133"/>
      <c r="C19" s="136"/>
      <c r="D19" s="140"/>
      <c r="E19" s="143"/>
      <c r="F19" s="17" t="s">
        <v>39</v>
      </c>
      <c r="G19" s="18" t="s">
        <v>40</v>
      </c>
      <c r="H19" s="11"/>
      <c r="I19" s="12"/>
      <c r="J19" s="13"/>
      <c r="K19" s="13"/>
      <c r="L19" s="13"/>
      <c r="M19" s="13"/>
      <c r="N19" s="13"/>
      <c r="O19" s="13"/>
      <c r="P19" s="13"/>
      <c r="Q19" s="13"/>
      <c r="R19" s="14"/>
      <c r="S19" s="13"/>
      <c r="T19" s="19"/>
    </row>
    <row r="20" spans="2:20" s="3" customFormat="1" ht="31.5" x14ac:dyDescent="0.25">
      <c r="B20" s="133"/>
      <c r="C20" s="136"/>
      <c r="D20" s="140"/>
      <c r="E20" s="143"/>
      <c r="F20" s="17" t="s">
        <v>41</v>
      </c>
      <c r="G20" s="18" t="s">
        <v>42</v>
      </c>
      <c r="H20" s="11"/>
      <c r="I20" s="12"/>
      <c r="J20" s="13"/>
      <c r="K20" s="13"/>
      <c r="L20" s="13"/>
      <c r="M20" s="13"/>
      <c r="N20" s="13"/>
      <c r="O20" s="13"/>
      <c r="P20" s="13"/>
      <c r="Q20" s="13"/>
      <c r="R20" s="14"/>
      <c r="S20" s="13"/>
      <c r="T20" s="19"/>
    </row>
    <row r="21" spans="2:20" s="3" customFormat="1" ht="21.75" customHeight="1" x14ac:dyDescent="0.25">
      <c r="B21" s="133"/>
      <c r="C21" s="136"/>
      <c r="D21" s="140"/>
      <c r="E21" s="143"/>
      <c r="F21" s="17" t="s">
        <v>43</v>
      </c>
      <c r="G21" s="18" t="s">
        <v>44</v>
      </c>
      <c r="H21" s="11"/>
      <c r="I21" s="12"/>
      <c r="J21" s="13"/>
      <c r="K21" s="13"/>
      <c r="L21" s="13"/>
      <c r="M21" s="13"/>
      <c r="N21" s="13"/>
      <c r="O21" s="13"/>
      <c r="P21" s="13"/>
      <c r="Q21" s="13"/>
      <c r="R21" s="14"/>
      <c r="S21" s="13"/>
      <c r="T21" s="19"/>
    </row>
    <row r="22" spans="2:20" s="3" customFormat="1" ht="24.75" customHeight="1" x14ac:dyDescent="0.25">
      <c r="B22" s="133"/>
      <c r="C22" s="136"/>
      <c r="D22" s="140"/>
      <c r="E22" s="143"/>
      <c r="F22" s="17" t="s">
        <v>45</v>
      </c>
      <c r="G22" s="18" t="s">
        <v>46</v>
      </c>
      <c r="H22" s="11"/>
      <c r="I22" s="12"/>
      <c r="J22" s="13"/>
      <c r="K22" s="13"/>
      <c r="L22" s="13"/>
      <c r="M22" s="13"/>
      <c r="N22" s="13"/>
      <c r="O22" s="13"/>
      <c r="P22" s="13"/>
      <c r="Q22" s="13"/>
      <c r="R22" s="14"/>
      <c r="S22" s="13"/>
      <c r="T22" s="19"/>
    </row>
    <row r="23" spans="2:20" s="3" customFormat="1" ht="26.25" customHeight="1" x14ac:dyDescent="0.25">
      <c r="B23" s="133"/>
      <c r="C23" s="136"/>
      <c r="D23" s="140"/>
      <c r="E23" s="143"/>
      <c r="F23" s="17" t="s">
        <v>47</v>
      </c>
      <c r="G23" s="18" t="s">
        <v>48</v>
      </c>
      <c r="H23" s="11"/>
      <c r="I23" s="12"/>
      <c r="J23" s="13"/>
      <c r="K23" s="13"/>
      <c r="L23" s="13"/>
      <c r="M23" s="13"/>
      <c r="N23" s="13"/>
      <c r="O23" s="13"/>
      <c r="P23" s="13"/>
      <c r="Q23" s="13"/>
      <c r="R23" s="14"/>
      <c r="S23" s="13"/>
      <c r="T23" s="19"/>
    </row>
    <row r="24" spans="2:20" s="3" customFormat="1" ht="26.25" customHeight="1" thickBot="1" x14ac:dyDescent="0.3">
      <c r="B24" s="133"/>
      <c r="C24" s="136"/>
      <c r="D24" s="141"/>
      <c r="E24" s="144"/>
      <c r="F24" s="20" t="s">
        <v>49</v>
      </c>
      <c r="G24" s="21" t="s">
        <v>50</v>
      </c>
      <c r="H24" s="22"/>
      <c r="I24" s="23"/>
      <c r="J24" s="24"/>
      <c r="K24" s="24"/>
      <c r="L24" s="24"/>
      <c r="M24" s="24"/>
      <c r="N24" s="24"/>
      <c r="O24" s="24"/>
      <c r="P24" s="24"/>
      <c r="Q24" s="24"/>
      <c r="R24" s="25"/>
      <c r="S24" s="24"/>
      <c r="T24" s="26"/>
    </row>
    <row r="25" spans="2:20" ht="21.75" customHeight="1" x14ac:dyDescent="0.25">
      <c r="B25" s="133"/>
      <c r="C25" s="136"/>
      <c r="D25" s="145" t="s">
        <v>51</v>
      </c>
      <c r="E25" s="148" t="s">
        <v>52</v>
      </c>
      <c r="F25" s="27" t="s">
        <v>53</v>
      </c>
      <c r="G25" s="28" t="s">
        <v>54</v>
      </c>
      <c r="H25" s="29" t="s">
        <v>55</v>
      </c>
      <c r="I25" s="30"/>
      <c r="J25" s="31"/>
      <c r="K25" s="31"/>
      <c r="L25" s="31"/>
      <c r="M25" s="31"/>
      <c r="N25" s="31"/>
      <c r="O25" s="31"/>
      <c r="P25" s="31"/>
      <c r="Q25" s="31"/>
      <c r="R25" s="32"/>
      <c r="S25" s="31"/>
      <c r="T25" s="33"/>
    </row>
    <row r="26" spans="2:20" ht="21.75" customHeight="1" x14ac:dyDescent="0.25">
      <c r="B26" s="133"/>
      <c r="C26" s="136"/>
      <c r="D26" s="146"/>
      <c r="E26" s="149"/>
      <c r="F26" s="34" t="s">
        <v>56</v>
      </c>
      <c r="G26" s="35" t="s">
        <v>57</v>
      </c>
      <c r="H26" s="36" t="s">
        <v>55</v>
      </c>
      <c r="I26" s="37"/>
      <c r="J26" s="38"/>
      <c r="K26" s="38"/>
      <c r="L26" s="38"/>
      <c r="M26" s="38"/>
      <c r="N26" s="38"/>
      <c r="O26" s="38"/>
      <c r="P26" s="38"/>
      <c r="Q26" s="38"/>
      <c r="R26" s="39"/>
      <c r="S26" s="38"/>
      <c r="T26" s="40"/>
    </row>
    <row r="27" spans="2:20" ht="21.75" customHeight="1" x14ac:dyDescent="0.25">
      <c r="B27" s="133"/>
      <c r="C27" s="136"/>
      <c r="D27" s="146"/>
      <c r="E27" s="149"/>
      <c r="F27" s="34" t="s">
        <v>58</v>
      </c>
      <c r="G27" s="35" t="s">
        <v>59</v>
      </c>
      <c r="H27" s="36" t="s">
        <v>55</v>
      </c>
      <c r="I27" s="37"/>
      <c r="J27" s="38"/>
      <c r="K27" s="38"/>
      <c r="L27" s="38"/>
      <c r="M27" s="38"/>
      <c r="N27" s="38"/>
      <c r="O27" s="38"/>
      <c r="P27" s="38"/>
      <c r="Q27" s="38"/>
      <c r="R27" s="39"/>
      <c r="S27" s="38"/>
      <c r="T27" s="40"/>
    </row>
    <row r="28" spans="2:20" ht="21.75" customHeight="1" x14ac:dyDescent="0.25">
      <c r="B28" s="133"/>
      <c r="C28" s="136"/>
      <c r="D28" s="146"/>
      <c r="E28" s="149"/>
      <c r="F28" s="34" t="s">
        <v>60</v>
      </c>
      <c r="G28" s="35" t="s">
        <v>61</v>
      </c>
      <c r="H28" s="36" t="s">
        <v>55</v>
      </c>
      <c r="I28" s="37"/>
      <c r="J28" s="38"/>
      <c r="K28" s="38"/>
      <c r="L28" s="38"/>
      <c r="M28" s="38"/>
      <c r="N28" s="38"/>
      <c r="O28" s="38"/>
      <c r="P28" s="38"/>
      <c r="Q28" s="38"/>
      <c r="R28" s="39"/>
      <c r="S28" s="38"/>
      <c r="T28" s="40"/>
    </row>
    <row r="29" spans="2:20" ht="21.75" customHeight="1" x14ac:dyDescent="0.25">
      <c r="B29" s="133"/>
      <c r="C29" s="136"/>
      <c r="D29" s="146"/>
      <c r="E29" s="149"/>
      <c r="F29" s="34" t="s">
        <v>62</v>
      </c>
      <c r="G29" s="35" t="s">
        <v>63</v>
      </c>
      <c r="H29" s="36" t="s">
        <v>55</v>
      </c>
      <c r="I29" s="37"/>
      <c r="J29" s="38"/>
      <c r="K29" s="38"/>
      <c r="L29" s="38"/>
      <c r="M29" s="38"/>
      <c r="N29" s="38"/>
      <c r="O29" s="38"/>
      <c r="P29" s="38"/>
      <c r="Q29" s="38"/>
      <c r="R29" s="39"/>
      <c r="S29" s="38"/>
      <c r="T29" s="40"/>
    </row>
    <row r="30" spans="2:20" ht="21.75" customHeight="1" x14ac:dyDescent="0.25">
      <c r="B30" s="133"/>
      <c r="C30" s="136"/>
      <c r="D30" s="146"/>
      <c r="E30" s="149"/>
      <c r="F30" s="34" t="s">
        <v>64</v>
      </c>
      <c r="G30" s="35" t="s">
        <v>65</v>
      </c>
      <c r="H30" s="36" t="s">
        <v>55</v>
      </c>
      <c r="I30" s="37"/>
      <c r="J30" s="38"/>
      <c r="K30" s="38"/>
      <c r="L30" s="38"/>
      <c r="M30" s="38"/>
      <c r="N30" s="38"/>
      <c r="O30" s="38"/>
      <c r="P30" s="38"/>
      <c r="Q30" s="38"/>
      <c r="R30" s="39"/>
      <c r="S30" s="38"/>
      <c r="T30" s="40"/>
    </row>
    <row r="31" spans="2:20" ht="21.75" customHeight="1" thickBot="1" x14ac:dyDescent="0.3">
      <c r="B31" s="133"/>
      <c r="C31" s="136"/>
      <c r="D31" s="147"/>
      <c r="E31" s="150"/>
      <c r="F31" s="41" t="s">
        <v>66</v>
      </c>
      <c r="G31" s="42" t="s">
        <v>67</v>
      </c>
      <c r="H31" s="43" t="s">
        <v>55</v>
      </c>
      <c r="I31" s="44"/>
      <c r="J31" s="45"/>
      <c r="K31" s="45"/>
      <c r="L31" s="45"/>
      <c r="M31" s="45"/>
      <c r="N31" s="45"/>
      <c r="O31" s="45"/>
      <c r="P31" s="45"/>
      <c r="Q31" s="45"/>
      <c r="R31" s="46"/>
      <c r="S31" s="45"/>
      <c r="T31" s="47"/>
    </row>
    <row r="32" spans="2:20" ht="21.75" customHeight="1" x14ac:dyDescent="0.25">
      <c r="B32" s="133"/>
      <c r="C32" s="136"/>
      <c r="D32" s="151" t="s">
        <v>68</v>
      </c>
      <c r="E32" s="153" t="s">
        <v>69</v>
      </c>
      <c r="F32" s="48" t="s">
        <v>70</v>
      </c>
      <c r="G32" s="49" t="s">
        <v>71</v>
      </c>
      <c r="H32" s="50" t="s">
        <v>55</v>
      </c>
      <c r="I32" s="51"/>
      <c r="J32" s="52"/>
      <c r="K32" s="52"/>
      <c r="L32" s="52"/>
      <c r="M32" s="52"/>
      <c r="N32" s="52"/>
      <c r="O32" s="52"/>
      <c r="P32" s="52"/>
      <c r="Q32" s="52"/>
      <c r="R32" s="53"/>
      <c r="S32" s="52"/>
      <c r="T32" s="54"/>
    </row>
    <row r="33" spans="2:20" ht="21.75" customHeight="1" x14ac:dyDescent="0.25">
      <c r="B33" s="133"/>
      <c r="C33" s="136"/>
      <c r="D33" s="152"/>
      <c r="E33" s="154"/>
      <c r="F33" s="55" t="s">
        <v>72</v>
      </c>
      <c r="G33" s="18" t="s">
        <v>73</v>
      </c>
      <c r="H33" s="11" t="s">
        <v>55</v>
      </c>
      <c r="I33" s="56"/>
      <c r="J33" s="57"/>
      <c r="K33" s="57"/>
      <c r="L33" s="57"/>
      <c r="M33" s="57"/>
      <c r="N33" s="57"/>
      <c r="O33" s="57"/>
      <c r="P33" s="57"/>
      <c r="Q33" s="57"/>
      <c r="R33" s="14"/>
      <c r="S33" s="57"/>
      <c r="T33" s="58"/>
    </row>
    <row r="34" spans="2:20" ht="21.75" customHeight="1" x14ac:dyDescent="0.25">
      <c r="B34" s="133"/>
      <c r="C34" s="136"/>
      <c r="D34" s="152"/>
      <c r="E34" s="154"/>
      <c r="F34" s="55" t="s">
        <v>74</v>
      </c>
      <c r="G34" s="18" t="s">
        <v>75</v>
      </c>
      <c r="H34" s="11" t="s">
        <v>55</v>
      </c>
      <c r="I34" s="56"/>
      <c r="J34" s="57"/>
      <c r="K34" s="57"/>
      <c r="L34" s="57"/>
      <c r="M34" s="57"/>
      <c r="N34" s="57"/>
      <c r="O34" s="57"/>
      <c r="P34" s="57"/>
      <c r="Q34" s="57"/>
      <c r="R34" s="14"/>
      <c r="S34" s="57"/>
      <c r="T34" s="58"/>
    </row>
    <row r="35" spans="2:20" ht="21.75" customHeight="1" x14ac:dyDescent="0.25">
      <c r="B35" s="133"/>
      <c r="C35" s="136"/>
      <c r="D35" s="152"/>
      <c r="E35" s="154"/>
      <c r="F35" s="55" t="s">
        <v>76</v>
      </c>
      <c r="G35" s="18" t="s">
        <v>77</v>
      </c>
      <c r="H35" s="11" t="s">
        <v>55</v>
      </c>
      <c r="I35" s="56"/>
      <c r="J35" s="57"/>
      <c r="K35" s="57"/>
      <c r="L35" s="57"/>
      <c r="M35" s="57"/>
      <c r="N35" s="57"/>
      <c r="O35" s="57"/>
      <c r="P35" s="57"/>
      <c r="Q35" s="57"/>
      <c r="R35" s="14"/>
      <c r="S35" s="57"/>
      <c r="T35" s="58"/>
    </row>
    <row r="36" spans="2:20" ht="21.75" customHeight="1" x14ac:dyDescent="0.25">
      <c r="B36" s="133"/>
      <c r="C36" s="136"/>
      <c r="D36" s="152"/>
      <c r="E36" s="154"/>
      <c r="F36" s="55" t="s">
        <v>78</v>
      </c>
      <c r="G36" s="18" t="s">
        <v>79</v>
      </c>
      <c r="H36" s="11" t="s">
        <v>55</v>
      </c>
      <c r="I36" s="56"/>
      <c r="J36" s="57"/>
      <c r="K36" s="57"/>
      <c r="L36" s="57"/>
      <c r="M36" s="57"/>
      <c r="N36" s="57"/>
      <c r="O36" s="57"/>
      <c r="P36" s="57"/>
      <c r="Q36" s="57"/>
      <c r="R36" s="14"/>
      <c r="S36" s="57"/>
      <c r="T36" s="58"/>
    </row>
    <row r="37" spans="2:20" ht="21.75" customHeight="1" x14ac:dyDescent="0.25">
      <c r="B37" s="133"/>
      <c r="C37" s="136"/>
      <c r="D37" s="152"/>
      <c r="E37" s="154"/>
      <c r="F37" s="55" t="s">
        <v>80</v>
      </c>
      <c r="G37" s="18" t="s">
        <v>81</v>
      </c>
      <c r="H37" s="11" t="s">
        <v>55</v>
      </c>
      <c r="I37" s="56"/>
      <c r="J37" s="57"/>
      <c r="K37" s="57"/>
      <c r="L37" s="57"/>
      <c r="M37" s="57"/>
      <c r="N37" s="57"/>
      <c r="O37" s="57"/>
      <c r="P37" s="57"/>
      <c r="Q37" s="57"/>
      <c r="R37" s="14"/>
      <c r="S37" s="57"/>
      <c r="T37" s="58"/>
    </row>
    <row r="38" spans="2:20" ht="21.75" customHeight="1" x14ac:dyDescent="0.25">
      <c r="B38" s="133"/>
      <c r="C38" s="136"/>
      <c r="D38" s="152"/>
      <c r="E38" s="154"/>
      <c r="F38" s="55" t="s">
        <v>82</v>
      </c>
      <c r="G38" s="18" t="s">
        <v>83</v>
      </c>
      <c r="H38" s="11" t="s">
        <v>55</v>
      </c>
      <c r="I38" s="56"/>
      <c r="J38" s="57"/>
      <c r="K38" s="57"/>
      <c r="L38" s="57"/>
      <c r="M38" s="57"/>
      <c r="N38" s="57"/>
      <c r="O38" s="57"/>
      <c r="P38" s="57"/>
      <c r="Q38" s="57"/>
      <c r="R38" s="14"/>
      <c r="S38" s="57"/>
      <c r="T38" s="58"/>
    </row>
    <row r="39" spans="2:20" ht="21.75" customHeight="1" x14ac:dyDescent="0.25">
      <c r="B39" s="133"/>
      <c r="C39" s="136"/>
      <c r="D39" s="152"/>
      <c r="E39" s="154"/>
      <c r="F39" s="55" t="s">
        <v>84</v>
      </c>
      <c r="G39" s="18" t="s">
        <v>85</v>
      </c>
      <c r="H39" s="11" t="s">
        <v>55</v>
      </c>
      <c r="I39" s="56"/>
      <c r="J39" s="57"/>
      <c r="K39" s="57"/>
      <c r="L39" s="57"/>
      <c r="M39" s="57"/>
      <c r="N39" s="57"/>
      <c r="O39" s="57"/>
      <c r="P39" s="57"/>
      <c r="Q39" s="57"/>
      <c r="R39" s="14"/>
      <c r="S39" s="57"/>
      <c r="T39" s="58"/>
    </row>
    <row r="40" spans="2:20" ht="21.75" customHeight="1" x14ac:dyDescent="0.25">
      <c r="B40" s="133"/>
      <c r="C40" s="136"/>
      <c r="D40" s="152"/>
      <c r="E40" s="154"/>
      <c r="F40" s="55" t="s">
        <v>86</v>
      </c>
      <c r="G40" s="18" t="s">
        <v>87</v>
      </c>
      <c r="H40" s="11" t="s">
        <v>55</v>
      </c>
      <c r="I40" s="56"/>
      <c r="J40" s="57"/>
      <c r="K40" s="57"/>
      <c r="L40" s="57"/>
      <c r="M40" s="57"/>
      <c r="N40" s="57"/>
      <c r="O40" s="57"/>
      <c r="P40" s="57"/>
      <c r="Q40" s="57"/>
      <c r="R40" s="14"/>
      <c r="S40" s="57"/>
      <c r="T40" s="58"/>
    </row>
    <row r="41" spans="2:20" ht="21.75" customHeight="1" x14ac:dyDescent="0.25">
      <c r="B41" s="133"/>
      <c r="C41" s="136"/>
      <c r="D41" s="152"/>
      <c r="E41" s="154"/>
      <c r="F41" s="55" t="s">
        <v>88</v>
      </c>
      <c r="G41" s="18" t="s">
        <v>89</v>
      </c>
      <c r="H41" s="11" t="s">
        <v>55</v>
      </c>
      <c r="I41" s="56"/>
      <c r="J41" s="57"/>
      <c r="K41" s="57"/>
      <c r="L41" s="57"/>
      <c r="M41" s="57"/>
      <c r="N41" s="57"/>
      <c r="O41" s="57"/>
      <c r="P41" s="57"/>
      <c r="Q41" s="57"/>
      <c r="R41" s="14"/>
      <c r="S41" s="57"/>
      <c r="T41" s="58"/>
    </row>
    <row r="42" spans="2:20" ht="21.75" customHeight="1" thickBot="1" x14ac:dyDescent="0.3">
      <c r="B42" s="133"/>
      <c r="C42" s="136"/>
      <c r="D42" s="152"/>
      <c r="E42" s="154"/>
      <c r="F42" s="59" t="s">
        <v>90</v>
      </c>
      <c r="G42" s="21" t="s">
        <v>91</v>
      </c>
      <c r="H42" s="22" t="s">
        <v>55</v>
      </c>
      <c r="I42" s="60"/>
      <c r="J42" s="61"/>
      <c r="K42" s="61"/>
      <c r="L42" s="61"/>
      <c r="M42" s="61"/>
      <c r="N42" s="61"/>
      <c r="O42" s="61"/>
      <c r="P42" s="61"/>
      <c r="Q42" s="61"/>
      <c r="R42" s="25"/>
      <c r="S42" s="61"/>
      <c r="T42" s="62"/>
    </row>
    <row r="43" spans="2:20" ht="21.75" customHeight="1" x14ac:dyDescent="0.25">
      <c r="B43" s="133"/>
      <c r="C43" s="137"/>
      <c r="D43" s="155" t="s">
        <v>92</v>
      </c>
      <c r="E43" s="158" t="s">
        <v>93</v>
      </c>
      <c r="F43" s="63" t="s">
        <v>94</v>
      </c>
      <c r="G43" s="28" t="s">
        <v>95</v>
      </c>
      <c r="H43" s="29"/>
      <c r="I43" s="64"/>
      <c r="J43" s="65"/>
      <c r="K43" s="65"/>
      <c r="L43" s="65"/>
      <c r="M43" s="65"/>
      <c r="N43" s="65"/>
      <c r="O43" s="65"/>
      <c r="P43" s="65"/>
      <c r="Q43" s="65"/>
      <c r="R43" s="32"/>
      <c r="S43" s="65"/>
      <c r="T43" s="66"/>
    </row>
    <row r="44" spans="2:20" ht="21.75" customHeight="1" x14ac:dyDescent="0.25">
      <c r="B44" s="133"/>
      <c r="C44" s="137"/>
      <c r="D44" s="156"/>
      <c r="E44" s="159"/>
      <c r="F44" s="67" t="s">
        <v>96</v>
      </c>
      <c r="G44" s="35" t="s">
        <v>97</v>
      </c>
      <c r="H44" s="36"/>
      <c r="I44" s="68"/>
      <c r="J44" s="69"/>
      <c r="K44" s="69"/>
      <c r="L44" s="69"/>
      <c r="M44" s="69"/>
      <c r="N44" s="69"/>
      <c r="O44" s="69"/>
      <c r="P44" s="69"/>
      <c r="Q44" s="69"/>
      <c r="R44" s="39"/>
      <c r="S44" s="69"/>
      <c r="T44" s="70"/>
    </row>
    <row r="45" spans="2:20" ht="21.75" customHeight="1" x14ac:dyDescent="0.25">
      <c r="B45" s="133"/>
      <c r="C45" s="137"/>
      <c r="D45" s="156"/>
      <c r="E45" s="159"/>
      <c r="F45" s="67" t="s">
        <v>98</v>
      </c>
      <c r="G45" s="35" t="s">
        <v>99</v>
      </c>
      <c r="H45" s="36"/>
      <c r="I45" s="68"/>
      <c r="J45" s="69"/>
      <c r="K45" s="69"/>
      <c r="L45" s="69"/>
      <c r="M45" s="69"/>
      <c r="N45" s="69"/>
      <c r="O45" s="69"/>
      <c r="P45" s="69"/>
      <c r="Q45" s="69"/>
      <c r="R45" s="39"/>
      <c r="S45" s="69"/>
      <c r="T45" s="70"/>
    </row>
    <row r="46" spans="2:20" ht="21.75" customHeight="1" x14ac:dyDescent="0.25">
      <c r="B46" s="133"/>
      <c r="C46" s="137"/>
      <c r="D46" s="156"/>
      <c r="E46" s="159"/>
      <c r="F46" s="67" t="s">
        <v>100</v>
      </c>
      <c r="G46" s="35" t="s">
        <v>101</v>
      </c>
      <c r="H46" s="36"/>
      <c r="I46" s="68"/>
      <c r="J46" s="69"/>
      <c r="K46" s="69"/>
      <c r="L46" s="69"/>
      <c r="M46" s="69"/>
      <c r="N46" s="69"/>
      <c r="O46" s="69"/>
      <c r="P46" s="69"/>
      <c r="Q46" s="69"/>
      <c r="R46" s="39"/>
      <c r="S46" s="69"/>
      <c r="T46" s="70"/>
    </row>
    <row r="47" spans="2:20" ht="21.75" customHeight="1" x14ac:dyDescent="0.25">
      <c r="B47" s="133"/>
      <c r="C47" s="137"/>
      <c r="D47" s="156"/>
      <c r="E47" s="159"/>
      <c r="F47" s="67" t="s">
        <v>102</v>
      </c>
      <c r="G47" s="35" t="s">
        <v>103</v>
      </c>
      <c r="H47" s="36"/>
      <c r="I47" s="68"/>
      <c r="J47" s="69"/>
      <c r="K47" s="69"/>
      <c r="L47" s="69"/>
      <c r="M47" s="69"/>
      <c r="N47" s="69"/>
      <c r="O47" s="69"/>
      <c r="P47" s="69"/>
      <c r="Q47" s="69"/>
      <c r="R47" s="39"/>
      <c r="S47" s="69"/>
      <c r="T47" s="70"/>
    </row>
    <row r="48" spans="2:20" ht="21.75" customHeight="1" x14ac:dyDescent="0.25">
      <c r="B48" s="133"/>
      <c r="C48" s="137"/>
      <c r="D48" s="156"/>
      <c r="E48" s="159"/>
      <c r="F48" s="67" t="s">
        <v>104</v>
      </c>
      <c r="G48" s="35" t="s">
        <v>105</v>
      </c>
      <c r="H48" s="36"/>
      <c r="I48" s="68"/>
      <c r="J48" s="69"/>
      <c r="K48" s="69"/>
      <c r="L48" s="69"/>
      <c r="M48" s="69"/>
      <c r="N48" s="69"/>
      <c r="O48" s="69"/>
      <c r="P48" s="69"/>
      <c r="Q48" s="69"/>
      <c r="R48" s="39"/>
      <c r="S48" s="69"/>
      <c r="T48" s="70"/>
    </row>
    <row r="49" spans="2:20" ht="21.75" customHeight="1" x14ac:dyDescent="0.25">
      <c r="B49" s="133"/>
      <c r="C49" s="137"/>
      <c r="D49" s="156"/>
      <c r="E49" s="159"/>
      <c r="F49" s="67" t="s">
        <v>106</v>
      </c>
      <c r="G49" s="35" t="s">
        <v>107</v>
      </c>
      <c r="H49" s="36"/>
      <c r="I49" s="68"/>
      <c r="J49" s="69"/>
      <c r="K49" s="69"/>
      <c r="L49" s="69"/>
      <c r="M49" s="69"/>
      <c r="N49" s="69"/>
      <c r="O49" s="69"/>
      <c r="P49" s="69"/>
      <c r="Q49" s="69"/>
      <c r="R49" s="39"/>
      <c r="S49" s="69"/>
      <c r="T49" s="70"/>
    </row>
    <row r="50" spans="2:20" ht="21.75" customHeight="1" x14ac:dyDescent="0.25">
      <c r="B50" s="133"/>
      <c r="C50" s="137"/>
      <c r="D50" s="156"/>
      <c r="E50" s="159"/>
      <c r="F50" s="67" t="s">
        <v>108</v>
      </c>
      <c r="G50" s="35" t="s">
        <v>109</v>
      </c>
      <c r="H50" s="36"/>
      <c r="I50" s="68"/>
      <c r="J50" s="69"/>
      <c r="K50" s="69"/>
      <c r="L50" s="69"/>
      <c r="M50" s="69"/>
      <c r="N50" s="69"/>
      <c r="O50" s="69"/>
      <c r="P50" s="69"/>
      <c r="Q50" s="69"/>
      <c r="R50" s="39"/>
      <c r="S50" s="69"/>
      <c r="T50" s="70"/>
    </row>
    <row r="51" spans="2:20" ht="21.75" customHeight="1" x14ac:dyDescent="0.25">
      <c r="B51" s="133"/>
      <c r="C51" s="137"/>
      <c r="D51" s="156"/>
      <c r="E51" s="159"/>
      <c r="F51" s="67" t="s">
        <v>110</v>
      </c>
      <c r="G51" s="35" t="s">
        <v>111</v>
      </c>
      <c r="H51" s="36"/>
      <c r="I51" s="68"/>
      <c r="J51" s="69"/>
      <c r="K51" s="69"/>
      <c r="L51" s="69"/>
      <c r="M51" s="69"/>
      <c r="N51" s="69"/>
      <c r="O51" s="69"/>
      <c r="P51" s="69"/>
      <c r="Q51" s="69"/>
      <c r="R51" s="39"/>
      <c r="S51" s="69"/>
      <c r="T51" s="70"/>
    </row>
    <row r="52" spans="2:20" ht="21.75" customHeight="1" x14ac:dyDescent="0.25">
      <c r="B52" s="133"/>
      <c r="C52" s="137"/>
      <c r="D52" s="156"/>
      <c r="E52" s="159"/>
      <c r="F52" s="67" t="s">
        <v>112</v>
      </c>
      <c r="G52" s="35" t="s">
        <v>113</v>
      </c>
      <c r="H52" s="36"/>
      <c r="I52" s="68"/>
      <c r="J52" s="69"/>
      <c r="K52" s="69"/>
      <c r="L52" s="69"/>
      <c r="M52" s="69"/>
      <c r="N52" s="69"/>
      <c r="O52" s="69"/>
      <c r="P52" s="69"/>
      <c r="Q52" s="69"/>
      <c r="R52" s="39"/>
      <c r="S52" s="69"/>
      <c r="T52" s="70"/>
    </row>
    <row r="53" spans="2:20" ht="21.75" customHeight="1" thickBot="1" x14ac:dyDescent="0.3">
      <c r="B53" s="134"/>
      <c r="C53" s="138"/>
      <c r="D53" s="157"/>
      <c r="E53" s="160"/>
      <c r="F53" s="71" t="s">
        <v>114</v>
      </c>
      <c r="G53" s="42" t="s">
        <v>115</v>
      </c>
      <c r="H53" s="43"/>
      <c r="I53" s="72"/>
      <c r="J53" s="73"/>
      <c r="K53" s="73"/>
      <c r="L53" s="73"/>
      <c r="M53" s="73"/>
      <c r="N53" s="73"/>
      <c r="O53" s="73"/>
      <c r="P53" s="73"/>
      <c r="Q53" s="73"/>
      <c r="R53" s="46"/>
      <c r="S53" s="73"/>
      <c r="T53" s="74"/>
    </row>
    <row r="54" spans="2:20" ht="21.75" customHeight="1" x14ac:dyDescent="0.25">
      <c r="B54" s="161">
        <v>2</v>
      </c>
      <c r="C54" s="164" t="s">
        <v>116</v>
      </c>
      <c r="D54" s="167" t="s">
        <v>117</v>
      </c>
      <c r="E54" s="170" t="s">
        <v>118</v>
      </c>
      <c r="F54" s="48" t="s">
        <v>119</v>
      </c>
      <c r="G54" s="49" t="s">
        <v>120</v>
      </c>
      <c r="H54" s="50"/>
      <c r="I54" s="51"/>
      <c r="J54" s="52"/>
      <c r="K54" s="52"/>
      <c r="L54" s="52"/>
      <c r="M54" s="52"/>
      <c r="N54" s="52"/>
      <c r="O54" s="52"/>
      <c r="P54" s="52"/>
      <c r="Q54" s="52"/>
      <c r="R54" s="53"/>
      <c r="S54" s="52"/>
      <c r="T54" s="54"/>
    </row>
    <row r="55" spans="2:20" ht="21.75" customHeight="1" x14ac:dyDescent="0.25">
      <c r="B55" s="162"/>
      <c r="C55" s="165"/>
      <c r="D55" s="168"/>
      <c r="E55" s="143"/>
      <c r="F55" s="55" t="s">
        <v>121</v>
      </c>
      <c r="G55" s="18" t="s">
        <v>122</v>
      </c>
      <c r="H55" s="11"/>
      <c r="I55" s="56"/>
      <c r="J55" s="57"/>
      <c r="K55" s="57"/>
      <c r="L55" s="57"/>
      <c r="M55" s="57"/>
      <c r="N55" s="57"/>
      <c r="O55" s="57"/>
      <c r="P55" s="57"/>
      <c r="Q55" s="57"/>
      <c r="R55" s="14"/>
      <c r="S55" s="57"/>
      <c r="T55" s="58"/>
    </row>
    <row r="56" spans="2:20" ht="21.75" customHeight="1" x14ac:dyDescent="0.25">
      <c r="B56" s="162"/>
      <c r="C56" s="165"/>
      <c r="D56" s="168"/>
      <c r="E56" s="143"/>
      <c r="F56" s="55" t="s">
        <v>123</v>
      </c>
      <c r="G56" s="18" t="s">
        <v>124</v>
      </c>
      <c r="H56" s="11"/>
      <c r="I56" s="56"/>
      <c r="J56" s="57"/>
      <c r="K56" s="57"/>
      <c r="L56" s="57"/>
      <c r="M56" s="57"/>
      <c r="N56" s="57"/>
      <c r="O56" s="57"/>
      <c r="P56" s="57"/>
      <c r="Q56" s="57"/>
      <c r="R56" s="14"/>
      <c r="S56" s="57"/>
      <c r="T56" s="58"/>
    </row>
    <row r="57" spans="2:20" ht="21.75" customHeight="1" x14ac:dyDescent="0.25">
      <c r="B57" s="162"/>
      <c r="C57" s="165"/>
      <c r="D57" s="168"/>
      <c r="E57" s="143"/>
      <c r="F57" s="55" t="s">
        <v>125</v>
      </c>
      <c r="G57" s="18" t="s">
        <v>126</v>
      </c>
      <c r="H57" s="11"/>
      <c r="I57" s="56"/>
      <c r="J57" s="57"/>
      <c r="K57" s="57"/>
      <c r="L57" s="57"/>
      <c r="M57" s="57"/>
      <c r="N57" s="57"/>
      <c r="O57" s="57"/>
      <c r="P57" s="57"/>
      <c r="Q57" s="57"/>
      <c r="R57" s="14"/>
      <c r="S57" s="57"/>
      <c r="T57" s="58"/>
    </row>
    <row r="58" spans="2:20" ht="21.75" customHeight="1" x14ac:dyDescent="0.25">
      <c r="B58" s="162"/>
      <c r="C58" s="165"/>
      <c r="D58" s="168"/>
      <c r="E58" s="143"/>
      <c r="F58" s="55" t="s">
        <v>127</v>
      </c>
      <c r="G58" s="18" t="s">
        <v>128</v>
      </c>
      <c r="H58" s="11"/>
      <c r="I58" s="56"/>
      <c r="J58" s="57"/>
      <c r="K58" s="57"/>
      <c r="L58" s="57"/>
      <c r="M58" s="57"/>
      <c r="N58" s="57"/>
      <c r="O58" s="57"/>
      <c r="P58" s="57"/>
      <c r="Q58" s="57"/>
      <c r="R58" s="14"/>
      <c r="S58" s="57"/>
      <c r="T58" s="58"/>
    </row>
    <row r="59" spans="2:20" ht="21" customHeight="1" x14ac:dyDescent="0.25">
      <c r="B59" s="162"/>
      <c r="C59" s="165"/>
      <c r="D59" s="168"/>
      <c r="E59" s="143"/>
      <c r="F59" s="55" t="s">
        <v>129</v>
      </c>
      <c r="G59" s="18" t="s">
        <v>130</v>
      </c>
      <c r="H59" s="11"/>
      <c r="I59" s="56"/>
      <c r="J59" s="57"/>
      <c r="K59" s="57"/>
      <c r="L59" s="57"/>
      <c r="M59" s="57"/>
      <c r="N59" s="57"/>
      <c r="O59" s="57"/>
      <c r="P59" s="57"/>
      <c r="Q59" s="57"/>
      <c r="R59" s="14"/>
      <c r="S59" s="57"/>
      <c r="T59" s="58"/>
    </row>
    <row r="60" spans="2:20" ht="31.5" x14ac:dyDescent="0.25">
      <c r="B60" s="162"/>
      <c r="C60" s="165"/>
      <c r="D60" s="168"/>
      <c r="E60" s="143"/>
      <c r="F60" s="55" t="s">
        <v>131</v>
      </c>
      <c r="G60" s="18" t="s">
        <v>132</v>
      </c>
      <c r="H60" s="11"/>
      <c r="I60" s="56"/>
      <c r="J60" s="57"/>
      <c r="K60" s="57"/>
      <c r="L60" s="57"/>
      <c r="M60" s="57"/>
      <c r="N60" s="57"/>
      <c r="O60" s="57"/>
      <c r="P60" s="57"/>
      <c r="Q60" s="57"/>
      <c r="R60" s="14"/>
      <c r="S60" s="57"/>
      <c r="T60" s="58"/>
    </row>
    <row r="61" spans="2:20" ht="21" customHeight="1" x14ac:dyDescent="0.25">
      <c r="B61" s="162"/>
      <c r="C61" s="165"/>
      <c r="D61" s="168"/>
      <c r="E61" s="143"/>
      <c r="F61" s="55" t="s">
        <v>133</v>
      </c>
      <c r="G61" s="18" t="s">
        <v>134</v>
      </c>
      <c r="H61" s="11"/>
      <c r="I61" s="56"/>
      <c r="J61" s="57"/>
      <c r="K61" s="57"/>
      <c r="L61" s="57"/>
      <c r="M61" s="57"/>
      <c r="N61" s="57"/>
      <c r="O61" s="57"/>
      <c r="P61" s="57"/>
      <c r="Q61" s="57"/>
      <c r="R61" s="14"/>
      <c r="S61" s="57"/>
      <c r="T61" s="58"/>
    </row>
    <row r="62" spans="2:20" ht="21" customHeight="1" x14ac:dyDescent="0.25">
      <c r="B62" s="162"/>
      <c r="C62" s="165"/>
      <c r="D62" s="168"/>
      <c r="E62" s="143"/>
      <c r="F62" s="55" t="s">
        <v>135</v>
      </c>
      <c r="G62" s="18" t="s">
        <v>136</v>
      </c>
      <c r="H62" s="11"/>
      <c r="I62" s="56"/>
      <c r="J62" s="57"/>
      <c r="K62" s="57"/>
      <c r="L62" s="57"/>
      <c r="M62" s="57"/>
      <c r="N62" s="57"/>
      <c r="O62" s="57"/>
      <c r="P62" s="57"/>
      <c r="Q62" s="57"/>
      <c r="R62" s="14"/>
      <c r="S62" s="57"/>
      <c r="T62" s="58"/>
    </row>
    <row r="63" spans="2:20" ht="21" customHeight="1" x14ac:dyDescent="0.25">
      <c r="B63" s="162"/>
      <c r="C63" s="165"/>
      <c r="D63" s="168"/>
      <c r="E63" s="143"/>
      <c r="F63" s="55" t="s">
        <v>137</v>
      </c>
      <c r="G63" s="18" t="s">
        <v>138</v>
      </c>
      <c r="H63" s="11"/>
      <c r="I63" s="56"/>
      <c r="J63" s="57"/>
      <c r="K63" s="57"/>
      <c r="L63" s="57"/>
      <c r="M63" s="57"/>
      <c r="N63" s="57"/>
      <c r="O63" s="57"/>
      <c r="P63" s="57"/>
      <c r="Q63" s="57"/>
      <c r="R63" s="14"/>
      <c r="S63" s="57"/>
      <c r="T63" s="58"/>
    </row>
    <row r="64" spans="2:20" ht="32.25" thickBot="1" x14ac:dyDescent="0.3">
      <c r="B64" s="162"/>
      <c r="C64" s="165"/>
      <c r="D64" s="169"/>
      <c r="E64" s="144"/>
      <c r="F64" s="59" t="s">
        <v>139</v>
      </c>
      <c r="G64" s="21" t="s">
        <v>140</v>
      </c>
      <c r="H64" s="22"/>
      <c r="I64" s="60"/>
      <c r="J64" s="61"/>
      <c r="K64" s="61"/>
      <c r="L64" s="61"/>
      <c r="M64" s="61"/>
      <c r="N64" s="61"/>
      <c r="O64" s="61"/>
      <c r="P64" s="61"/>
      <c r="Q64" s="61"/>
      <c r="R64" s="25"/>
      <c r="S64" s="61"/>
      <c r="T64" s="62"/>
    </row>
    <row r="65" spans="2:20" ht="21.75" customHeight="1" x14ac:dyDescent="0.25">
      <c r="B65" s="162"/>
      <c r="C65" s="165"/>
      <c r="D65" s="171" t="s">
        <v>141</v>
      </c>
      <c r="E65" s="148" t="s">
        <v>142</v>
      </c>
      <c r="F65" s="63" t="s">
        <v>143</v>
      </c>
      <c r="G65" s="28" t="s">
        <v>144</v>
      </c>
      <c r="H65" s="29"/>
      <c r="I65" s="64"/>
      <c r="J65" s="65"/>
      <c r="K65" s="65"/>
      <c r="L65" s="65"/>
      <c r="M65" s="65"/>
      <c r="N65" s="65"/>
      <c r="O65" s="65"/>
      <c r="P65" s="65"/>
      <c r="Q65" s="65"/>
      <c r="R65" s="32"/>
      <c r="S65" s="65"/>
      <c r="T65" s="66"/>
    </row>
    <row r="66" spans="2:20" ht="21.75" customHeight="1" x14ac:dyDescent="0.25">
      <c r="B66" s="162"/>
      <c r="C66" s="165"/>
      <c r="D66" s="172"/>
      <c r="E66" s="149"/>
      <c r="F66" s="67" t="s">
        <v>145</v>
      </c>
      <c r="G66" s="35" t="s">
        <v>146</v>
      </c>
      <c r="H66" s="36"/>
      <c r="I66" s="68"/>
      <c r="J66" s="69"/>
      <c r="K66" s="69"/>
      <c r="L66" s="69"/>
      <c r="M66" s="69"/>
      <c r="N66" s="69"/>
      <c r="O66" s="69"/>
      <c r="P66" s="69"/>
      <c r="Q66" s="69"/>
      <c r="R66" s="39"/>
      <c r="S66" s="69"/>
      <c r="T66" s="70"/>
    </row>
    <row r="67" spans="2:20" ht="21.75" customHeight="1" x14ac:dyDescent="0.25">
      <c r="B67" s="162"/>
      <c r="C67" s="165"/>
      <c r="D67" s="172"/>
      <c r="E67" s="149"/>
      <c r="F67" s="67" t="s">
        <v>147</v>
      </c>
      <c r="G67" s="35" t="s">
        <v>148</v>
      </c>
      <c r="H67" s="36"/>
      <c r="I67" s="68"/>
      <c r="J67" s="69"/>
      <c r="K67" s="69"/>
      <c r="L67" s="69"/>
      <c r="M67" s="69"/>
      <c r="N67" s="69"/>
      <c r="O67" s="69"/>
      <c r="P67" s="69"/>
      <c r="Q67" s="69"/>
      <c r="R67" s="39"/>
      <c r="S67" s="69"/>
      <c r="T67" s="70"/>
    </row>
    <row r="68" spans="2:20" ht="21.75" customHeight="1" x14ac:dyDescent="0.25">
      <c r="B68" s="162"/>
      <c r="C68" s="165"/>
      <c r="D68" s="172"/>
      <c r="E68" s="149"/>
      <c r="F68" s="67" t="s">
        <v>149</v>
      </c>
      <c r="G68" s="35" t="s">
        <v>150</v>
      </c>
      <c r="H68" s="36"/>
      <c r="I68" s="68"/>
      <c r="J68" s="69"/>
      <c r="K68" s="69"/>
      <c r="L68" s="69"/>
      <c r="M68" s="69"/>
      <c r="N68" s="69"/>
      <c r="O68" s="69"/>
      <c r="P68" s="69"/>
      <c r="Q68" s="69"/>
      <c r="R68" s="39"/>
      <c r="S68" s="69"/>
      <c r="T68" s="70"/>
    </row>
    <row r="69" spans="2:20" ht="21.75" customHeight="1" x14ac:dyDescent="0.25">
      <c r="B69" s="162"/>
      <c r="C69" s="165"/>
      <c r="D69" s="172"/>
      <c r="E69" s="149"/>
      <c r="F69" s="67" t="s">
        <v>151</v>
      </c>
      <c r="G69" s="35" t="s">
        <v>152</v>
      </c>
      <c r="H69" s="36"/>
      <c r="I69" s="68"/>
      <c r="J69" s="69"/>
      <c r="K69" s="69"/>
      <c r="L69" s="69"/>
      <c r="M69" s="69"/>
      <c r="N69" s="69"/>
      <c r="O69" s="69"/>
      <c r="P69" s="69"/>
      <c r="Q69" s="69"/>
      <c r="R69" s="39"/>
      <c r="S69" s="69"/>
      <c r="T69" s="70"/>
    </row>
    <row r="70" spans="2:20" ht="21" customHeight="1" x14ac:dyDescent="0.25">
      <c r="B70" s="162"/>
      <c r="C70" s="165"/>
      <c r="D70" s="172"/>
      <c r="E70" s="149"/>
      <c r="F70" s="67" t="s">
        <v>153</v>
      </c>
      <c r="G70" s="35" t="s">
        <v>97</v>
      </c>
      <c r="H70" s="36"/>
      <c r="I70" s="68"/>
      <c r="J70" s="69"/>
      <c r="K70" s="69"/>
      <c r="L70" s="69"/>
      <c r="M70" s="69"/>
      <c r="N70" s="69"/>
      <c r="O70" s="69"/>
      <c r="P70" s="69"/>
      <c r="Q70" s="69"/>
      <c r="R70" s="39"/>
      <c r="S70" s="69"/>
      <c r="T70" s="70"/>
    </row>
    <row r="71" spans="2:20" ht="21.75" customHeight="1" thickBot="1" x14ac:dyDescent="0.3">
      <c r="B71" s="162"/>
      <c r="C71" s="165"/>
      <c r="D71" s="173"/>
      <c r="E71" s="150"/>
      <c r="F71" s="71" t="s">
        <v>154</v>
      </c>
      <c r="G71" s="42" t="s">
        <v>155</v>
      </c>
      <c r="H71" s="43"/>
      <c r="I71" s="72"/>
      <c r="J71" s="73"/>
      <c r="K71" s="73"/>
      <c r="L71" s="73"/>
      <c r="M71" s="73"/>
      <c r="N71" s="73"/>
      <c r="O71" s="73"/>
      <c r="P71" s="73"/>
      <c r="Q71" s="73"/>
      <c r="R71" s="46"/>
      <c r="S71" s="73"/>
      <c r="T71" s="74"/>
    </row>
    <row r="72" spans="2:20" ht="21.75" customHeight="1" x14ac:dyDescent="0.25">
      <c r="B72" s="162"/>
      <c r="C72" s="165"/>
      <c r="D72" s="174" t="s">
        <v>156</v>
      </c>
      <c r="E72" s="142" t="s">
        <v>157</v>
      </c>
      <c r="F72" s="48" t="s">
        <v>158</v>
      </c>
      <c r="G72" s="49" t="s">
        <v>159</v>
      </c>
      <c r="H72" s="50"/>
      <c r="I72" s="51"/>
      <c r="J72" s="52"/>
      <c r="K72" s="52"/>
      <c r="L72" s="52"/>
      <c r="M72" s="52"/>
      <c r="N72" s="52"/>
      <c r="O72" s="52"/>
      <c r="P72" s="52"/>
      <c r="Q72" s="52"/>
      <c r="R72" s="53"/>
      <c r="S72" s="52"/>
      <c r="T72" s="54"/>
    </row>
    <row r="73" spans="2:20" ht="21.75" customHeight="1" x14ac:dyDescent="0.25">
      <c r="B73" s="162"/>
      <c r="C73" s="165"/>
      <c r="D73" s="175"/>
      <c r="E73" s="143"/>
      <c r="F73" s="55" t="s">
        <v>160</v>
      </c>
      <c r="G73" s="18" t="s">
        <v>161</v>
      </c>
      <c r="H73" s="11"/>
      <c r="I73" s="56"/>
      <c r="J73" s="57"/>
      <c r="K73" s="57"/>
      <c r="L73" s="57"/>
      <c r="M73" s="57"/>
      <c r="N73" s="57"/>
      <c r="O73" s="57"/>
      <c r="P73" s="57"/>
      <c r="Q73" s="57"/>
      <c r="R73" s="14"/>
      <c r="S73" s="57"/>
      <c r="T73" s="58"/>
    </row>
    <row r="74" spans="2:20" ht="21.75" customHeight="1" x14ac:dyDescent="0.25">
      <c r="B74" s="162"/>
      <c r="C74" s="165"/>
      <c r="D74" s="175"/>
      <c r="E74" s="143"/>
      <c r="F74" s="55" t="s">
        <v>162</v>
      </c>
      <c r="G74" s="18" t="s">
        <v>163</v>
      </c>
      <c r="H74" s="11"/>
      <c r="I74" s="56"/>
      <c r="J74" s="57"/>
      <c r="K74" s="57"/>
      <c r="L74" s="57"/>
      <c r="M74" s="57"/>
      <c r="N74" s="57"/>
      <c r="O74" s="57"/>
      <c r="P74" s="57"/>
      <c r="Q74" s="57"/>
      <c r="R74" s="14"/>
      <c r="S74" s="57"/>
      <c r="T74" s="58"/>
    </row>
    <row r="75" spans="2:20" ht="21.75" customHeight="1" x14ac:dyDescent="0.25">
      <c r="B75" s="162"/>
      <c r="C75" s="165"/>
      <c r="D75" s="175"/>
      <c r="E75" s="143"/>
      <c r="F75" s="55" t="s">
        <v>164</v>
      </c>
      <c r="G75" s="18" t="s">
        <v>165</v>
      </c>
      <c r="H75" s="11"/>
      <c r="I75" s="56"/>
      <c r="J75" s="57"/>
      <c r="K75" s="57"/>
      <c r="L75" s="57"/>
      <c r="M75" s="57"/>
      <c r="N75" s="57"/>
      <c r="O75" s="57"/>
      <c r="P75" s="57"/>
      <c r="Q75" s="57"/>
      <c r="R75" s="14"/>
      <c r="S75" s="57"/>
      <c r="T75" s="58"/>
    </row>
    <row r="76" spans="2:20" ht="21.75" customHeight="1" x14ac:dyDescent="0.25">
      <c r="B76" s="162"/>
      <c r="C76" s="165"/>
      <c r="D76" s="175"/>
      <c r="E76" s="143"/>
      <c r="F76" s="55" t="s">
        <v>166</v>
      </c>
      <c r="G76" s="18" t="s">
        <v>167</v>
      </c>
      <c r="H76" s="11"/>
      <c r="I76" s="56"/>
      <c r="J76" s="57"/>
      <c r="K76" s="57"/>
      <c r="L76" s="57"/>
      <c r="M76" s="57"/>
      <c r="N76" s="57"/>
      <c r="O76" s="57"/>
      <c r="P76" s="57"/>
      <c r="Q76" s="57"/>
      <c r="R76" s="14"/>
      <c r="S76" s="57"/>
      <c r="T76" s="58"/>
    </row>
    <row r="77" spans="2:20" ht="21.75" customHeight="1" x14ac:dyDescent="0.25">
      <c r="B77" s="162"/>
      <c r="C77" s="165"/>
      <c r="D77" s="175"/>
      <c r="E77" s="143"/>
      <c r="F77" s="55" t="s">
        <v>168</v>
      </c>
      <c r="G77" s="18" t="s">
        <v>169</v>
      </c>
      <c r="H77" s="11"/>
      <c r="I77" s="56"/>
      <c r="J77" s="57"/>
      <c r="K77" s="57"/>
      <c r="L77" s="57"/>
      <c r="M77" s="57"/>
      <c r="N77" s="57"/>
      <c r="O77" s="57"/>
      <c r="P77" s="57"/>
      <c r="Q77" s="57"/>
      <c r="R77" s="14"/>
      <c r="S77" s="57"/>
      <c r="T77" s="58"/>
    </row>
    <row r="78" spans="2:20" ht="21.75" customHeight="1" thickBot="1" x14ac:dyDescent="0.3">
      <c r="B78" s="162"/>
      <c r="C78" s="165"/>
      <c r="D78" s="176"/>
      <c r="E78" s="144"/>
      <c r="F78" s="59" t="s">
        <v>170</v>
      </c>
      <c r="G78" s="21" t="s">
        <v>171</v>
      </c>
      <c r="H78" s="22"/>
      <c r="I78" s="60"/>
      <c r="J78" s="61"/>
      <c r="K78" s="61"/>
      <c r="L78" s="61"/>
      <c r="M78" s="61"/>
      <c r="N78" s="61"/>
      <c r="O78" s="61"/>
      <c r="P78" s="61"/>
      <c r="Q78" s="61"/>
      <c r="R78" s="25"/>
      <c r="S78" s="61"/>
      <c r="T78" s="62"/>
    </row>
    <row r="79" spans="2:20" ht="21.75" customHeight="1" x14ac:dyDescent="0.25">
      <c r="B79" s="162"/>
      <c r="C79" s="165"/>
      <c r="D79" s="177" t="s">
        <v>172</v>
      </c>
      <c r="E79" s="180" t="s">
        <v>173</v>
      </c>
      <c r="F79" s="63" t="s">
        <v>174</v>
      </c>
      <c r="G79" s="28" t="s">
        <v>175</v>
      </c>
      <c r="H79" s="29" t="s">
        <v>176</v>
      </c>
      <c r="I79" s="64"/>
      <c r="J79" s="65"/>
      <c r="K79" s="65"/>
      <c r="L79" s="65"/>
      <c r="M79" s="65"/>
      <c r="N79" s="65"/>
      <c r="O79" s="65"/>
      <c r="P79" s="65"/>
      <c r="Q79" s="65"/>
      <c r="R79" s="32"/>
      <c r="S79" s="65"/>
      <c r="T79" s="66"/>
    </row>
    <row r="80" spans="2:20" ht="21.75" customHeight="1" x14ac:dyDescent="0.25">
      <c r="B80" s="162"/>
      <c r="C80" s="165"/>
      <c r="D80" s="178"/>
      <c r="E80" s="181"/>
      <c r="F80" s="67" t="s">
        <v>177</v>
      </c>
      <c r="G80" s="35" t="s">
        <v>178</v>
      </c>
      <c r="H80" s="36" t="s">
        <v>176</v>
      </c>
      <c r="I80" s="68"/>
      <c r="J80" s="69"/>
      <c r="K80" s="69"/>
      <c r="L80" s="69"/>
      <c r="M80" s="69"/>
      <c r="N80" s="69"/>
      <c r="O80" s="69"/>
      <c r="P80" s="69"/>
      <c r="Q80" s="69"/>
      <c r="R80" s="39"/>
      <c r="S80" s="69"/>
      <c r="T80" s="70"/>
    </row>
    <row r="81" spans="2:20" ht="21.75" customHeight="1" x14ac:dyDescent="0.25">
      <c r="B81" s="162"/>
      <c r="C81" s="165"/>
      <c r="D81" s="178"/>
      <c r="E81" s="181"/>
      <c r="F81" s="67" t="s">
        <v>179</v>
      </c>
      <c r="G81" s="35" t="s">
        <v>180</v>
      </c>
      <c r="H81" s="36" t="s">
        <v>176</v>
      </c>
      <c r="I81" s="68"/>
      <c r="J81" s="69"/>
      <c r="K81" s="69"/>
      <c r="L81" s="69"/>
      <c r="M81" s="69"/>
      <c r="N81" s="69"/>
      <c r="O81" s="69"/>
      <c r="P81" s="69"/>
      <c r="Q81" s="69"/>
      <c r="R81" s="39"/>
      <c r="S81" s="69"/>
      <c r="T81" s="70"/>
    </row>
    <row r="82" spans="2:20" ht="21.75" customHeight="1" x14ac:dyDescent="0.25">
      <c r="B82" s="162"/>
      <c r="C82" s="165"/>
      <c r="D82" s="178"/>
      <c r="E82" s="181"/>
      <c r="F82" s="67" t="s">
        <v>181</v>
      </c>
      <c r="G82" s="35" t="s">
        <v>182</v>
      </c>
      <c r="H82" s="36" t="s">
        <v>176</v>
      </c>
      <c r="I82" s="68"/>
      <c r="J82" s="69"/>
      <c r="K82" s="69"/>
      <c r="L82" s="69"/>
      <c r="M82" s="69"/>
      <c r="N82" s="69"/>
      <c r="O82" s="69"/>
      <c r="P82" s="69"/>
      <c r="Q82" s="69"/>
      <c r="R82" s="39"/>
      <c r="S82" s="69"/>
      <c r="T82" s="70"/>
    </row>
    <row r="83" spans="2:20" ht="21.75" customHeight="1" x14ac:dyDescent="0.25">
      <c r="B83" s="162"/>
      <c r="C83" s="165"/>
      <c r="D83" s="178"/>
      <c r="E83" s="181"/>
      <c r="F83" s="67" t="s">
        <v>183</v>
      </c>
      <c r="G83" s="35" t="s">
        <v>184</v>
      </c>
      <c r="H83" s="36" t="s">
        <v>176</v>
      </c>
      <c r="I83" s="68"/>
      <c r="J83" s="69"/>
      <c r="K83" s="69"/>
      <c r="L83" s="69"/>
      <c r="M83" s="69"/>
      <c r="N83" s="69"/>
      <c r="O83" s="69"/>
      <c r="P83" s="69"/>
      <c r="Q83" s="69"/>
      <c r="R83" s="39"/>
      <c r="S83" s="69"/>
      <c r="T83" s="70"/>
    </row>
    <row r="84" spans="2:20" ht="21.75" customHeight="1" x14ac:dyDescent="0.25">
      <c r="B84" s="162"/>
      <c r="C84" s="165"/>
      <c r="D84" s="178"/>
      <c r="E84" s="181"/>
      <c r="F84" s="67" t="s">
        <v>185</v>
      </c>
      <c r="G84" s="35" t="s">
        <v>186</v>
      </c>
      <c r="H84" s="36" t="s">
        <v>176</v>
      </c>
      <c r="I84" s="68"/>
      <c r="J84" s="69"/>
      <c r="K84" s="69"/>
      <c r="L84" s="69"/>
      <c r="M84" s="69"/>
      <c r="N84" s="69"/>
      <c r="O84" s="69"/>
      <c r="P84" s="69"/>
      <c r="Q84" s="69"/>
      <c r="R84" s="39"/>
      <c r="S84" s="69"/>
      <c r="T84" s="70"/>
    </row>
    <row r="85" spans="2:20" ht="21.75" customHeight="1" x14ac:dyDescent="0.25">
      <c r="B85" s="162"/>
      <c r="C85" s="165"/>
      <c r="D85" s="178"/>
      <c r="E85" s="181"/>
      <c r="F85" s="67" t="s">
        <v>187</v>
      </c>
      <c r="G85" s="35" t="s">
        <v>188</v>
      </c>
      <c r="H85" s="36"/>
      <c r="I85" s="68"/>
      <c r="J85" s="69"/>
      <c r="K85" s="69"/>
      <c r="L85" s="69"/>
      <c r="M85" s="69"/>
      <c r="N85" s="69"/>
      <c r="O85" s="69"/>
      <c r="P85" s="69"/>
      <c r="Q85" s="69"/>
      <c r="R85" s="39"/>
      <c r="S85" s="69"/>
      <c r="T85" s="70"/>
    </row>
    <row r="86" spans="2:20" ht="21.75" customHeight="1" x14ac:dyDescent="0.25">
      <c r="B86" s="162"/>
      <c r="C86" s="165"/>
      <c r="D86" s="178"/>
      <c r="E86" s="181"/>
      <c r="F86" s="67" t="s">
        <v>189</v>
      </c>
      <c r="G86" s="35" t="s">
        <v>190</v>
      </c>
      <c r="H86" s="36"/>
      <c r="I86" s="68"/>
      <c r="J86" s="69"/>
      <c r="K86" s="69"/>
      <c r="L86" s="69"/>
      <c r="M86" s="69"/>
      <c r="N86" s="69"/>
      <c r="O86" s="69"/>
      <c r="P86" s="69"/>
      <c r="Q86" s="69"/>
      <c r="R86" s="39"/>
      <c r="S86" s="69"/>
      <c r="T86" s="70"/>
    </row>
    <row r="87" spans="2:20" ht="21.75" customHeight="1" x14ac:dyDescent="0.25">
      <c r="B87" s="162"/>
      <c r="C87" s="165"/>
      <c r="D87" s="178"/>
      <c r="E87" s="181"/>
      <c r="F87" s="67" t="s">
        <v>191</v>
      </c>
      <c r="G87" s="35" t="s">
        <v>192</v>
      </c>
      <c r="H87" s="36"/>
      <c r="I87" s="68"/>
      <c r="J87" s="69"/>
      <c r="K87" s="69"/>
      <c r="L87" s="69"/>
      <c r="M87" s="69"/>
      <c r="N87" s="69"/>
      <c r="O87" s="69"/>
      <c r="P87" s="69"/>
      <c r="Q87" s="69"/>
      <c r="R87" s="39"/>
      <c r="S87" s="69"/>
      <c r="T87" s="70"/>
    </row>
    <row r="88" spans="2:20" ht="21.75" customHeight="1" x14ac:dyDescent="0.25">
      <c r="B88" s="162"/>
      <c r="C88" s="165"/>
      <c r="D88" s="178"/>
      <c r="E88" s="181"/>
      <c r="F88" s="67" t="s">
        <v>193</v>
      </c>
      <c r="G88" s="35" t="s">
        <v>194</v>
      </c>
      <c r="H88" s="36"/>
      <c r="I88" s="68"/>
      <c r="J88" s="69"/>
      <c r="K88" s="69"/>
      <c r="L88" s="69"/>
      <c r="M88" s="69"/>
      <c r="N88" s="69"/>
      <c r="O88" s="69"/>
      <c r="P88" s="69"/>
      <c r="Q88" s="69"/>
      <c r="R88" s="39"/>
      <c r="S88" s="69"/>
      <c r="T88" s="70"/>
    </row>
    <row r="89" spans="2:20" ht="21.75" customHeight="1" x14ac:dyDescent="0.25">
      <c r="B89" s="162"/>
      <c r="C89" s="165"/>
      <c r="D89" s="178"/>
      <c r="E89" s="181"/>
      <c r="F89" s="67" t="s">
        <v>195</v>
      </c>
      <c r="G89" s="35" t="s">
        <v>196</v>
      </c>
      <c r="H89" s="36"/>
      <c r="I89" s="68"/>
      <c r="J89" s="69"/>
      <c r="K89" s="69"/>
      <c r="L89" s="69"/>
      <c r="M89" s="69"/>
      <c r="N89" s="69"/>
      <c r="O89" s="69"/>
      <c r="P89" s="69"/>
      <c r="Q89" s="69"/>
      <c r="R89" s="39"/>
      <c r="S89" s="69"/>
      <c r="T89" s="70"/>
    </row>
    <row r="90" spans="2:20" ht="21.75" customHeight="1" x14ac:dyDescent="0.25">
      <c r="B90" s="162"/>
      <c r="C90" s="165"/>
      <c r="D90" s="178"/>
      <c r="E90" s="181"/>
      <c r="F90" s="67" t="s">
        <v>197</v>
      </c>
      <c r="G90" s="35" t="s">
        <v>198</v>
      </c>
      <c r="H90" s="36"/>
      <c r="I90" s="68"/>
      <c r="J90" s="69"/>
      <c r="K90" s="69"/>
      <c r="L90" s="69"/>
      <c r="M90" s="69"/>
      <c r="N90" s="69"/>
      <c r="O90" s="69"/>
      <c r="P90" s="69"/>
      <c r="Q90" s="69"/>
      <c r="R90" s="39"/>
      <c r="S90" s="69"/>
      <c r="T90" s="70"/>
    </row>
    <row r="91" spans="2:20" ht="21.75" customHeight="1" x14ac:dyDescent="0.25">
      <c r="B91" s="162"/>
      <c r="C91" s="165"/>
      <c r="D91" s="178"/>
      <c r="E91" s="181"/>
      <c r="F91" s="67" t="s">
        <v>199</v>
      </c>
      <c r="G91" s="35" t="s">
        <v>200</v>
      </c>
      <c r="H91" s="36"/>
      <c r="I91" s="68"/>
      <c r="J91" s="69"/>
      <c r="K91" s="69"/>
      <c r="L91" s="69"/>
      <c r="M91" s="69"/>
      <c r="N91" s="69"/>
      <c r="O91" s="69"/>
      <c r="P91" s="69"/>
      <c r="Q91" s="69"/>
      <c r="R91" s="39"/>
      <c r="S91" s="69"/>
      <c r="T91" s="70"/>
    </row>
    <row r="92" spans="2:20" ht="21.75" customHeight="1" thickBot="1" x14ac:dyDescent="0.3">
      <c r="B92" s="163"/>
      <c r="C92" s="166"/>
      <c r="D92" s="179"/>
      <c r="E92" s="182"/>
      <c r="F92" s="71" t="s">
        <v>201</v>
      </c>
      <c r="G92" s="42" t="s">
        <v>202</v>
      </c>
      <c r="H92" s="43"/>
      <c r="I92" s="72"/>
      <c r="J92" s="73"/>
      <c r="K92" s="73"/>
      <c r="L92" s="73"/>
      <c r="M92" s="73"/>
      <c r="N92" s="73"/>
      <c r="O92" s="73"/>
      <c r="P92" s="73"/>
      <c r="Q92" s="73"/>
      <c r="R92" s="46"/>
      <c r="S92" s="73"/>
      <c r="T92" s="74"/>
    </row>
    <row r="93" spans="2:20" ht="21" customHeight="1" x14ac:dyDescent="0.25">
      <c r="B93" s="132">
        <v>3</v>
      </c>
      <c r="C93" s="183" t="s">
        <v>203</v>
      </c>
      <c r="D93" s="186" t="s">
        <v>204</v>
      </c>
      <c r="E93" s="142" t="s">
        <v>205</v>
      </c>
      <c r="F93" s="48" t="s">
        <v>206</v>
      </c>
      <c r="G93" s="49" t="s">
        <v>207</v>
      </c>
      <c r="H93" s="50" t="s">
        <v>176</v>
      </c>
      <c r="I93" s="75">
        <v>70</v>
      </c>
      <c r="J93" s="52">
        <v>71</v>
      </c>
      <c r="K93" s="52">
        <v>72</v>
      </c>
      <c r="L93" s="52">
        <v>73</v>
      </c>
      <c r="M93" s="52">
        <v>74</v>
      </c>
      <c r="N93" s="52">
        <v>75</v>
      </c>
      <c r="O93" s="52">
        <v>76</v>
      </c>
      <c r="P93" s="52">
        <v>77</v>
      </c>
      <c r="Q93" s="52">
        <v>91</v>
      </c>
      <c r="R93" s="53">
        <v>92</v>
      </c>
      <c r="S93" s="52">
        <v>90</v>
      </c>
      <c r="T93" s="54">
        <v>93</v>
      </c>
    </row>
    <row r="94" spans="2:20" ht="21" customHeight="1" x14ac:dyDescent="0.25">
      <c r="B94" s="133"/>
      <c r="C94" s="184"/>
      <c r="D94" s="168"/>
      <c r="E94" s="143"/>
      <c r="F94" s="55" t="s">
        <v>208</v>
      </c>
      <c r="G94" s="18" t="s">
        <v>209</v>
      </c>
      <c r="H94" s="11" t="s">
        <v>176</v>
      </c>
      <c r="I94" s="56">
        <v>78</v>
      </c>
      <c r="J94" s="57"/>
      <c r="K94" s="57"/>
      <c r="L94" s="57"/>
      <c r="M94" s="57"/>
      <c r="N94" s="57"/>
      <c r="O94" s="57"/>
      <c r="P94" s="57"/>
      <c r="Q94" s="57"/>
      <c r="R94" s="14"/>
      <c r="S94" s="57"/>
      <c r="T94" s="58"/>
    </row>
    <row r="95" spans="2:20" ht="21" customHeight="1" x14ac:dyDescent="0.25">
      <c r="B95" s="133"/>
      <c r="C95" s="184"/>
      <c r="D95" s="168"/>
      <c r="E95" s="143"/>
      <c r="F95" s="55" t="s">
        <v>210</v>
      </c>
      <c r="G95" s="18" t="s">
        <v>211</v>
      </c>
      <c r="H95" s="11" t="s">
        <v>176</v>
      </c>
      <c r="I95" s="56">
        <v>36</v>
      </c>
      <c r="J95" s="57">
        <v>43</v>
      </c>
      <c r="K95" s="57">
        <v>44</v>
      </c>
      <c r="L95" s="57">
        <v>45</v>
      </c>
      <c r="M95" s="57">
        <v>46</v>
      </c>
      <c r="N95" s="57">
        <v>47</v>
      </c>
      <c r="O95" s="57"/>
      <c r="P95" s="57"/>
      <c r="Q95" s="57"/>
      <c r="R95" s="14"/>
      <c r="S95" s="57"/>
      <c r="T95" s="58"/>
    </row>
    <row r="96" spans="2:20" ht="21" customHeight="1" x14ac:dyDescent="0.25">
      <c r="B96" s="133"/>
      <c r="C96" s="184"/>
      <c r="D96" s="168"/>
      <c r="E96" s="143"/>
      <c r="F96" s="55" t="s">
        <v>212</v>
      </c>
      <c r="G96" s="18" t="s">
        <v>213</v>
      </c>
      <c r="H96" s="11" t="s">
        <v>176</v>
      </c>
      <c r="I96" s="56">
        <v>36</v>
      </c>
      <c r="J96" s="57">
        <v>43</v>
      </c>
      <c r="K96" s="57">
        <v>44</v>
      </c>
      <c r="L96" s="57">
        <v>45</v>
      </c>
      <c r="M96" s="57">
        <v>46</v>
      </c>
      <c r="N96" s="57">
        <v>47</v>
      </c>
      <c r="O96" s="57"/>
      <c r="P96" s="57"/>
      <c r="Q96" s="57"/>
      <c r="R96" s="14"/>
      <c r="S96" s="57"/>
      <c r="T96" s="58"/>
    </row>
    <row r="97" spans="2:20" ht="21" customHeight="1" x14ac:dyDescent="0.25">
      <c r="B97" s="133"/>
      <c r="C97" s="184"/>
      <c r="D97" s="168"/>
      <c r="E97" s="143"/>
      <c r="F97" s="55" t="s">
        <v>214</v>
      </c>
      <c r="G97" s="18" t="s">
        <v>215</v>
      </c>
      <c r="H97" s="11" t="s">
        <v>176</v>
      </c>
      <c r="I97" s="56">
        <v>36</v>
      </c>
      <c r="J97" s="57">
        <v>43</v>
      </c>
      <c r="K97" s="57">
        <v>44</v>
      </c>
      <c r="L97" s="57">
        <v>45</v>
      </c>
      <c r="M97" s="57">
        <v>46</v>
      </c>
      <c r="N97" s="57">
        <v>47</v>
      </c>
      <c r="O97" s="57">
        <v>79</v>
      </c>
      <c r="P97" s="57"/>
      <c r="Q97" s="57"/>
      <c r="R97" s="14"/>
      <c r="S97" s="57"/>
      <c r="T97" s="58"/>
    </row>
    <row r="98" spans="2:20" ht="21" customHeight="1" x14ac:dyDescent="0.25">
      <c r="B98" s="133"/>
      <c r="C98" s="184"/>
      <c r="D98" s="168"/>
      <c r="E98" s="143"/>
      <c r="F98" s="55" t="s">
        <v>216</v>
      </c>
      <c r="G98" s="18" t="s">
        <v>217</v>
      </c>
      <c r="H98" s="11" t="s">
        <v>176</v>
      </c>
      <c r="I98" s="56">
        <v>36</v>
      </c>
      <c r="J98" s="57">
        <v>43</v>
      </c>
      <c r="K98" s="57">
        <v>44</v>
      </c>
      <c r="L98" s="57">
        <v>45</v>
      </c>
      <c r="M98" s="57">
        <v>46</v>
      </c>
      <c r="N98" s="57">
        <v>47</v>
      </c>
      <c r="O98" s="57">
        <v>85</v>
      </c>
      <c r="P98" s="57">
        <v>86</v>
      </c>
      <c r="Q98" s="57">
        <v>87</v>
      </c>
      <c r="R98" s="14">
        <v>88</v>
      </c>
      <c r="S98" s="57"/>
      <c r="T98" s="58"/>
    </row>
    <row r="99" spans="2:20" ht="21" customHeight="1" x14ac:dyDescent="0.25">
      <c r="B99" s="133"/>
      <c r="C99" s="184"/>
      <c r="D99" s="168"/>
      <c r="E99" s="143"/>
      <c r="F99" s="55" t="s">
        <v>218</v>
      </c>
      <c r="G99" s="18" t="s">
        <v>219</v>
      </c>
      <c r="H99" s="11" t="s">
        <v>176</v>
      </c>
      <c r="I99" s="56"/>
      <c r="J99" s="57"/>
      <c r="K99" s="57"/>
      <c r="L99" s="57"/>
      <c r="M99" s="57"/>
      <c r="N99" s="57"/>
      <c r="O99" s="57"/>
      <c r="P99" s="57"/>
      <c r="Q99" s="57"/>
      <c r="R99" s="14"/>
      <c r="S99" s="57"/>
      <c r="T99" s="58"/>
    </row>
    <row r="100" spans="2:20" ht="21" customHeight="1" x14ac:dyDescent="0.25">
      <c r="B100" s="133"/>
      <c r="C100" s="184"/>
      <c r="D100" s="168"/>
      <c r="E100" s="143"/>
      <c r="F100" s="55" t="s">
        <v>220</v>
      </c>
      <c r="G100" s="18" t="s">
        <v>221</v>
      </c>
      <c r="H100" s="11" t="s">
        <v>176</v>
      </c>
      <c r="I100" s="56">
        <v>70</v>
      </c>
      <c r="J100" s="57">
        <v>94</v>
      </c>
      <c r="K100" s="57"/>
      <c r="L100" s="57"/>
      <c r="M100" s="57"/>
      <c r="N100" s="57"/>
      <c r="O100" s="57"/>
      <c r="P100" s="57"/>
      <c r="Q100" s="57"/>
      <c r="R100" s="14"/>
      <c r="S100" s="57"/>
      <c r="T100" s="58"/>
    </row>
    <row r="101" spans="2:20" ht="21" customHeight="1" x14ac:dyDescent="0.25">
      <c r="B101" s="133"/>
      <c r="C101" s="184"/>
      <c r="D101" s="168"/>
      <c r="E101" s="143"/>
      <c r="F101" s="55" t="s">
        <v>222</v>
      </c>
      <c r="G101" s="18" t="s">
        <v>223</v>
      </c>
      <c r="H101" s="11" t="s">
        <v>176</v>
      </c>
      <c r="I101" s="56">
        <v>77</v>
      </c>
      <c r="J101" s="57">
        <v>89</v>
      </c>
      <c r="K101" s="57"/>
      <c r="L101" s="57"/>
      <c r="M101" s="57"/>
      <c r="N101" s="57"/>
      <c r="O101" s="57"/>
      <c r="P101" s="57"/>
      <c r="Q101" s="57"/>
      <c r="R101" s="14"/>
      <c r="S101" s="57"/>
      <c r="T101" s="58"/>
    </row>
    <row r="102" spans="2:20" ht="31.5" x14ac:dyDescent="0.25">
      <c r="B102" s="133"/>
      <c r="C102" s="184"/>
      <c r="D102" s="168"/>
      <c r="E102" s="143"/>
      <c r="F102" s="55" t="s">
        <v>224</v>
      </c>
      <c r="G102" s="18" t="s">
        <v>225</v>
      </c>
      <c r="H102" s="11" t="s">
        <v>176</v>
      </c>
      <c r="I102" s="56"/>
      <c r="J102" s="57"/>
      <c r="K102" s="57"/>
      <c r="L102" s="57"/>
      <c r="M102" s="57"/>
      <c r="N102" s="57"/>
      <c r="O102" s="57"/>
      <c r="P102" s="57"/>
      <c r="Q102" s="57"/>
      <c r="R102" s="14"/>
      <c r="S102" s="57"/>
      <c r="T102" s="58"/>
    </row>
    <row r="103" spans="2:20" ht="21" customHeight="1" x14ac:dyDescent="0.25">
      <c r="B103" s="133"/>
      <c r="C103" s="184"/>
      <c r="D103" s="168"/>
      <c r="E103" s="143"/>
      <c r="F103" s="55" t="s">
        <v>226</v>
      </c>
      <c r="G103" s="18" t="s">
        <v>227</v>
      </c>
      <c r="H103" s="11" t="s">
        <v>176</v>
      </c>
      <c r="I103" s="56">
        <v>80</v>
      </c>
      <c r="J103" s="57"/>
      <c r="K103" s="57"/>
      <c r="L103" s="57"/>
      <c r="M103" s="57"/>
      <c r="N103" s="57"/>
      <c r="O103" s="57"/>
      <c r="P103" s="57"/>
      <c r="Q103" s="57"/>
      <c r="R103" s="14"/>
      <c r="S103" s="57"/>
      <c r="T103" s="58"/>
    </row>
    <row r="104" spans="2:20" ht="21" customHeight="1" x14ac:dyDescent="0.25">
      <c r="B104" s="133"/>
      <c r="C104" s="184"/>
      <c r="D104" s="168"/>
      <c r="E104" s="143"/>
      <c r="F104" s="55" t="s">
        <v>228</v>
      </c>
      <c r="G104" s="18" t="s">
        <v>229</v>
      </c>
      <c r="H104" s="11" t="s">
        <v>176</v>
      </c>
      <c r="I104" s="56">
        <v>36</v>
      </c>
      <c r="J104" s="57">
        <v>43</v>
      </c>
      <c r="K104" s="57">
        <v>44</v>
      </c>
      <c r="L104" s="57">
        <v>45</v>
      </c>
      <c r="M104" s="57">
        <v>46</v>
      </c>
      <c r="N104" s="57">
        <v>47</v>
      </c>
      <c r="O104" s="57"/>
      <c r="P104" s="57"/>
      <c r="Q104" s="57"/>
      <c r="R104" s="14"/>
      <c r="S104" s="57"/>
      <c r="T104" s="58"/>
    </row>
    <row r="105" spans="2:20" ht="21" customHeight="1" x14ac:dyDescent="0.25">
      <c r="B105" s="133"/>
      <c r="C105" s="184"/>
      <c r="D105" s="168"/>
      <c r="E105" s="143"/>
      <c r="F105" s="55" t="s">
        <v>230</v>
      </c>
      <c r="G105" s="18" t="s">
        <v>231</v>
      </c>
      <c r="H105" s="11" t="s">
        <v>176</v>
      </c>
      <c r="I105" s="56">
        <v>36</v>
      </c>
      <c r="J105" s="57">
        <v>43</v>
      </c>
      <c r="K105" s="57">
        <v>44</v>
      </c>
      <c r="L105" s="57">
        <v>45</v>
      </c>
      <c r="M105" s="57">
        <v>46</v>
      </c>
      <c r="N105" s="57">
        <v>47</v>
      </c>
      <c r="O105" s="57"/>
      <c r="P105" s="57"/>
      <c r="Q105" s="57"/>
      <c r="R105" s="14"/>
      <c r="S105" s="57"/>
      <c r="T105" s="58"/>
    </row>
    <row r="106" spans="2:20" ht="21.75" customHeight="1" x14ac:dyDescent="0.25">
      <c r="B106" s="133"/>
      <c r="C106" s="184"/>
      <c r="D106" s="168"/>
      <c r="E106" s="143"/>
      <c r="F106" s="55" t="s">
        <v>232</v>
      </c>
      <c r="G106" s="18" t="s">
        <v>233</v>
      </c>
      <c r="H106" s="11" t="s">
        <v>176</v>
      </c>
      <c r="I106" s="56">
        <v>36</v>
      </c>
      <c r="J106" s="57">
        <v>43</v>
      </c>
      <c r="K106" s="57">
        <v>44</v>
      </c>
      <c r="L106" s="57">
        <v>45</v>
      </c>
      <c r="M106" s="57">
        <v>46</v>
      </c>
      <c r="N106" s="57">
        <v>47</v>
      </c>
      <c r="O106" s="57"/>
      <c r="P106" s="57"/>
      <c r="Q106" s="57"/>
      <c r="R106" s="14"/>
      <c r="S106" s="57"/>
      <c r="T106" s="58"/>
    </row>
    <row r="107" spans="2:20" ht="32.25" thickBot="1" x14ac:dyDescent="0.3">
      <c r="B107" s="133"/>
      <c r="C107" s="184"/>
      <c r="D107" s="169"/>
      <c r="E107" s="144"/>
      <c r="F107" s="59" t="s">
        <v>234</v>
      </c>
      <c r="G107" s="21" t="s">
        <v>235</v>
      </c>
      <c r="H107" s="22" t="s">
        <v>176</v>
      </c>
      <c r="I107" s="60"/>
      <c r="J107" s="61"/>
      <c r="K107" s="61"/>
      <c r="L107" s="61"/>
      <c r="M107" s="61"/>
      <c r="N107" s="61"/>
      <c r="O107" s="61"/>
      <c r="P107" s="61"/>
      <c r="Q107" s="61"/>
      <c r="R107" s="25"/>
      <c r="S107" s="61"/>
      <c r="T107" s="62"/>
    </row>
    <row r="108" spans="2:20" ht="21" customHeight="1" x14ac:dyDescent="0.25">
      <c r="B108" s="133"/>
      <c r="C108" s="184"/>
      <c r="D108" s="145" t="s">
        <v>236</v>
      </c>
      <c r="E108" s="148" t="s">
        <v>237</v>
      </c>
      <c r="F108" s="63" t="s">
        <v>238</v>
      </c>
      <c r="G108" s="28" t="s">
        <v>239</v>
      </c>
      <c r="H108" s="29"/>
      <c r="I108" s="64"/>
      <c r="J108" s="65"/>
      <c r="K108" s="65"/>
      <c r="L108" s="65"/>
      <c r="M108" s="65"/>
      <c r="N108" s="65"/>
      <c r="O108" s="65"/>
      <c r="P108" s="65"/>
      <c r="Q108" s="65"/>
      <c r="R108" s="32"/>
      <c r="S108" s="65"/>
      <c r="T108" s="66"/>
    </row>
    <row r="109" spans="2:20" ht="21" customHeight="1" x14ac:dyDescent="0.25">
      <c r="B109" s="133"/>
      <c r="C109" s="184"/>
      <c r="D109" s="146"/>
      <c r="E109" s="149"/>
      <c r="F109" s="67" t="s">
        <v>240</v>
      </c>
      <c r="G109" s="35" t="s">
        <v>241</v>
      </c>
      <c r="H109" s="36"/>
      <c r="I109" s="68"/>
      <c r="J109" s="69"/>
      <c r="K109" s="69"/>
      <c r="L109" s="69"/>
      <c r="M109" s="69"/>
      <c r="N109" s="69"/>
      <c r="O109" s="69"/>
      <c r="P109" s="69"/>
      <c r="Q109" s="69"/>
      <c r="R109" s="39"/>
      <c r="S109" s="69"/>
      <c r="T109" s="70"/>
    </row>
    <row r="110" spans="2:20" ht="21" customHeight="1" x14ac:dyDescent="0.25">
      <c r="B110" s="133"/>
      <c r="C110" s="184"/>
      <c r="D110" s="146"/>
      <c r="E110" s="149"/>
      <c r="F110" s="67" t="s">
        <v>242</v>
      </c>
      <c r="G110" s="35" t="s">
        <v>243</v>
      </c>
      <c r="H110" s="36"/>
      <c r="I110" s="68"/>
      <c r="J110" s="69"/>
      <c r="K110" s="69"/>
      <c r="L110" s="69"/>
      <c r="M110" s="69"/>
      <c r="N110" s="69"/>
      <c r="O110" s="69"/>
      <c r="P110" s="69"/>
      <c r="Q110" s="69"/>
      <c r="R110" s="39"/>
      <c r="S110" s="69"/>
      <c r="T110" s="70"/>
    </row>
    <row r="111" spans="2:20" ht="21" customHeight="1" thickBot="1" x14ac:dyDescent="0.3">
      <c r="B111" s="133"/>
      <c r="C111" s="184"/>
      <c r="D111" s="147"/>
      <c r="E111" s="150"/>
      <c r="F111" s="71" t="s">
        <v>244</v>
      </c>
      <c r="G111" s="76" t="s">
        <v>245</v>
      </c>
      <c r="H111" s="43"/>
      <c r="I111" s="72"/>
      <c r="J111" s="73"/>
      <c r="K111" s="73"/>
      <c r="L111" s="73"/>
      <c r="M111" s="73"/>
      <c r="N111" s="73"/>
      <c r="O111" s="73"/>
      <c r="P111" s="73"/>
      <c r="Q111" s="73"/>
      <c r="R111" s="46"/>
      <c r="S111" s="73"/>
      <c r="T111" s="74"/>
    </row>
    <row r="112" spans="2:20" ht="21.75" customHeight="1" x14ac:dyDescent="0.25">
      <c r="B112" s="133"/>
      <c r="C112" s="184"/>
      <c r="D112" s="174" t="s">
        <v>246</v>
      </c>
      <c r="E112" s="142" t="s">
        <v>247</v>
      </c>
      <c r="F112" s="48" t="s">
        <v>248</v>
      </c>
      <c r="G112" s="49" t="s">
        <v>249</v>
      </c>
      <c r="H112" s="50"/>
      <c r="I112" s="51"/>
      <c r="J112" s="52"/>
      <c r="K112" s="52"/>
      <c r="L112" s="52"/>
      <c r="M112" s="52"/>
      <c r="N112" s="52"/>
      <c r="O112" s="52"/>
      <c r="P112" s="52"/>
      <c r="Q112" s="52"/>
      <c r="R112" s="53"/>
      <c r="S112" s="52"/>
      <c r="T112" s="54"/>
    </row>
    <row r="113" spans="2:20" ht="21.75" customHeight="1" x14ac:dyDescent="0.25">
      <c r="B113" s="133"/>
      <c r="C113" s="184"/>
      <c r="D113" s="175"/>
      <c r="E113" s="143"/>
      <c r="F113" s="55" t="s">
        <v>250</v>
      </c>
      <c r="G113" s="18" t="s">
        <v>251</v>
      </c>
      <c r="H113" s="11"/>
      <c r="I113" s="56"/>
      <c r="J113" s="57"/>
      <c r="K113" s="57"/>
      <c r="L113" s="57"/>
      <c r="M113" s="57"/>
      <c r="N113" s="57"/>
      <c r="O113" s="57"/>
      <c r="P113" s="57"/>
      <c r="Q113" s="57"/>
      <c r="R113" s="14"/>
      <c r="S113" s="57"/>
      <c r="T113" s="58"/>
    </row>
    <row r="114" spans="2:20" ht="21.75" customHeight="1" x14ac:dyDescent="0.25">
      <c r="B114" s="133"/>
      <c r="C114" s="184"/>
      <c r="D114" s="175"/>
      <c r="E114" s="143"/>
      <c r="F114" s="55" t="s">
        <v>252</v>
      </c>
      <c r="G114" s="18" t="s">
        <v>253</v>
      </c>
      <c r="H114" s="11"/>
      <c r="I114" s="56"/>
      <c r="J114" s="57"/>
      <c r="K114" s="57"/>
      <c r="L114" s="57"/>
      <c r="M114" s="57"/>
      <c r="N114" s="57"/>
      <c r="O114" s="57"/>
      <c r="P114" s="57"/>
      <c r="Q114" s="57"/>
      <c r="R114" s="14"/>
      <c r="S114" s="57"/>
      <c r="T114" s="58"/>
    </row>
    <row r="115" spans="2:20" ht="21" customHeight="1" x14ac:dyDescent="0.25">
      <c r="B115" s="133"/>
      <c r="C115" s="184"/>
      <c r="D115" s="175"/>
      <c r="E115" s="143"/>
      <c r="F115" s="55" t="s">
        <v>254</v>
      </c>
      <c r="G115" s="18" t="s">
        <v>255</v>
      </c>
      <c r="H115" s="11"/>
      <c r="I115" s="56"/>
      <c r="J115" s="57"/>
      <c r="K115" s="57"/>
      <c r="L115" s="57"/>
      <c r="M115" s="57"/>
      <c r="N115" s="57"/>
      <c r="O115" s="57"/>
      <c r="P115" s="57"/>
      <c r="Q115" s="57"/>
      <c r="R115" s="14"/>
      <c r="S115" s="57"/>
      <c r="T115" s="58"/>
    </row>
    <row r="116" spans="2:20" ht="21" customHeight="1" thickBot="1" x14ac:dyDescent="0.3">
      <c r="B116" s="134"/>
      <c r="C116" s="185"/>
      <c r="D116" s="176"/>
      <c r="E116" s="144"/>
      <c r="F116" s="59" t="s">
        <v>256</v>
      </c>
      <c r="G116" s="21" t="s">
        <v>257</v>
      </c>
      <c r="H116" s="22"/>
      <c r="I116" s="60"/>
      <c r="J116" s="61"/>
      <c r="K116" s="61"/>
      <c r="L116" s="61"/>
      <c r="M116" s="61"/>
      <c r="N116" s="61"/>
      <c r="O116" s="61"/>
      <c r="P116" s="61"/>
      <c r="Q116" s="61"/>
      <c r="R116" s="25"/>
      <c r="S116" s="61"/>
      <c r="T116" s="62"/>
    </row>
    <row r="117" spans="2:20" ht="21.75" customHeight="1" x14ac:dyDescent="0.25">
      <c r="B117" s="187">
        <v>4</v>
      </c>
      <c r="C117" s="190" t="s">
        <v>258</v>
      </c>
      <c r="D117" s="193" t="s">
        <v>259</v>
      </c>
      <c r="E117" s="180" t="s">
        <v>260</v>
      </c>
      <c r="F117" s="63" t="s">
        <v>261</v>
      </c>
      <c r="G117" s="28" t="s">
        <v>262</v>
      </c>
      <c r="H117" s="29"/>
      <c r="I117" s="64"/>
      <c r="J117" s="65"/>
      <c r="K117" s="65"/>
      <c r="L117" s="65"/>
      <c r="M117" s="65"/>
      <c r="N117" s="65"/>
      <c r="O117" s="65"/>
      <c r="P117" s="65"/>
      <c r="Q117" s="65"/>
      <c r="R117" s="32"/>
      <c r="S117" s="65"/>
      <c r="T117" s="66"/>
    </row>
    <row r="118" spans="2:20" ht="18.75" customHeight="1" x14ac:dyDescent="0.25">
      <c r="B118" s="188"/>
      <c r="C118" s="191"/>
      <c r="D118" s="194"/>
      <c r="E118" s="181"/>
      <c r="F118" s="67" t="s">
        <v>263</v>
      </c>
      <c r="G118" s="35" t="s">
        <v>264</v>
      </c>
      <c r="H118" s="36"/>
      <c r="I118" s="68"/>
      <c r="J118" s="69"/>
      <c r="K118" s="69"/>
      <c r="L118" s="69"/>
      <c r="M118" s="69"/>
      <c r="N118" s="69"/>
      <c r="O118" s="69"/>
      <c r="P118" s="69"/>
      <c r="Q118" s="69"/>
      <c r="R118" s="39"/>
      <c r="S118" s="69"/>
      <c r="T118" s="70"/>
    </row>
    <row r="119" spans="2:20" ht="18.75" customHeight="1" x14ac:dyDescent="0.25">
      <c r="B119" s="188"/>
      <c r="C119" s="191"/>
      <c r="D119" s="194"/>
      <c r="E119" s="181"/>
      <c r="F119" s="67" t="s">
        <v>265</v>
      </c>
      <c r="G119" s="35" t="s">
        <v>266</v>
      </c>
      <c r="H119" s="36"/>
      <c r="I119" s="68"/>
      <c r="J119" s="69"/>
      <c r="K119" s="69"/>
      <c r="L119" s="69"/>
      <c r="M119" s="69"/>
      <c r="N119" s="69"/>
      <c r="O119" s="69"/>
      <c r="P119" s="69"/>
      <c r="Q119" s="69"/>
      <c r="R119" s="39"/>
      <c r="S119" s="69"/>
      <c r="T119" s="70"/>
    </row>
    <row r="120" spans="2:20" ht="18.75" customHeight="1" x14ac:dyDescent="0.25">
      <c r="B120" s="188"/>
      <c r="C120" s="191"/>
      <c r="D120" s="194"/>
      <c r="E120" s="181"/>
      <c r="F120" s="67" t="s">
        <v>267</v>
      </c>
      <c r="G120" s="35" t="s">
        <v>268</v>
      </c>
      <c r="H120" s="36"/>
      <c r="I120" s="68"/>
      <c r="J120" s="69"/>
      <c r="K120" s="69"/>
      <c r="L120" s="69"/>
      <c r="M120" s="69"/>
      <c r="N120" s="69"/>
      <c r="O120" s="69"/>
      <c r="P120" s="69"/>
      <c r="Q120" s="69"/>
      <c r="R120" s="39"/>
      <c r="S120" s="69"/>
      <c r="T120" s="70"/>
    </row>
    <row r="121" spans="2:20" ht="18.75" customHeight="1" x14ac:dyDescent="0.25">
      <c r="B121" s="188"/>
      <c r="C121" s="191"/>
      <c r="D121" s="194"/>
      <c r="E121" s="181"/>
      <c r="F121" s="67" t="s">
        <v>269</v>
      </c>
      <c r="G121" s="35" t="s">
        <v>270</v>
      </c>
      <c r="H121" s="36"/>
      <c r="I121" s="68"/>
      <c r="J121" s="69"/>
      <c r="K121" s="69"/>
      <c r="L121" s="69"/>
      <c r="M121" s="69"/>
      <c r="N121" s="69"/>
      <c r="O121" s="69"/>
      <c r="P121" s="69"/>
      <c r="Q121" s="69"/>
      <c r="R121" s="39"/>
      <c r="S121" s="69"/>
      <c r="T121" s="70"/>
    </row>
    <row r="122" spans="2:20" ht="18.75" customHeight="1" x14ac:dyDescent="0.25">
      <c r="B122" s="188"/>
      <c r="C122" s="191"/>
      <c r="D122" s="194"/>
      <c r="E122" s="181"/>
      <c r="F122" s="67" t="s">
        <v>271</v>
      </c>
      <c r="G122" s="35" t="s">
        <v>272</v>
      </c>
      <c r="H122" s="36"/>
      <c r="I122" s="68"/>
      <c r="J122" s="69"/>
      <c r="K122" s="69"/>
      <c r="L122" s="69"/>
      <c r="M122" s="69"/>
      <c r="N122" s="69"/>
      <c r="O122" s="69"/>
      <c r="P122" s="69"/>
      <c r="Q122" s="69"/>
      <c r="R122" s="39"/>
      <c r="S122" s="69"/>
      <c r="T122" s="70"/>
    </row>
    <row r="123" spans="2:20" ht="18.75" customHeight="1" thickBot="1" x14ac:dyDescent="0.3">
      <c r="B123" s="188"/>
      <c r="C123" s="191"/>
      <c r="D123" s="195"/>
      <c r="E123" s="182"/>
      <c r="F123" s="71" t="s">
        <v>273</v>
      </c>
      <c r="G123" s="42" t="s">
        <v>274</v>
      </c>
      <c r="H123" s="43"/>
      <c r="I123" s="72"/>
      <c r="J123" s="73"/>
      <c r="K123" s="73"/>
      <c r="L123" s="73"/>
      <c r="M123" s="73"/>
      <c r="N123" s="73"/>
      <c r="O123" s="73"/>
      <c r="P123" s="73"/>
      <c r="Q123" s="73"/>
      <c r="R123" s="46"/>
      <c r="S123" s="73"/>
      <c r="T123" s="74"/>
    </row>
    <row r="124" spans="2:20" ht="21" customHeight="1" x14ac:dyDescent="0.25">
      <c r="B124" s="188"/>
      <c r="C124" s="191"/>
      <c r="D124" s="174" t="s">
        <v>275</v>
      </c>
      <c r="E124" s="142" t="s">
        <v>276</v>
      </c>
      <c r="F124" s="48" t="s">
        <v>277</v>
      </c>
      <c r="G124" s="49" t="s">
        <v>278</v>
      </c>
      <c r="H124" s="50"/>
      <c r="I124" s="51"/>
      <c r="J124" s="52"/>
      <c r="K124" s="52"/>
      <c r="L124" s="52"/>
      <c r="M124" s="52"/>
      <c r="N124" s="52"/>
      <c r="O124" s="52"/>
      <c r="P124" s="52"/>
      <c r="Q124" s="52"/>
      <c r="R124" s="53"/>
      <c r="S124" s="52"/>
      <c r="T124" s="54"/>
    </row>
    <row r="125" spans="2:20" ht="21" customHeight="1" x14ac:dyDescent="0.25">
      <c r="B125" s="188"/>
      <c r="C125" s="191"/>
      <c r="D125" s="175"/>
      <c r="E125" s="143"/>
      <c r="F125" s="55" t="s">
        <v>279</v>
      </c>
      <c r="G125" s="18" t="s">
        <v>280</v>
      </c>
      <c r="H125" s="11"/>
      <c r="I125" s="56"/>
      <c r="J125" s="57"/>
      <c r="K125" s="57"/>
      <c r="L125" s="57"/>
      <c r="M125" s="57"/>
      <c r="N125" s="57"/>
      <c r="O125" s="57"/>
      <c r="P125" s="57"/>
      <c r="Q125" s="57"/>
      <c r="R125" s="14"/>
      <c r="S125" s="57"/>
      <c r="T125" s="58"/>
    </row>
    <row r="126" spans="2:20" ht="21" customHeight="1" x14ac:dyDescent="0.25">
      <c r="B126" s="188"/>
      <c r="C126" s="191"/>
      <c r="D126" s="175"/>
      <c r="E126" s="143"/>
      <c r="F126" s="55" t="s">
        <v>281</v>
      </c>
      <c r="G126" s="18" t="s">
        <v>282</v>
      </c>
      <c r="H126" s="11"/>
      <c r="I126" s="56"/>
      <c r="J126" s="57"/>
      <c r="K126" s="57"/>
      <c r="L126" s="57"/>
      <c r="M126" s="57"/>
      <c r="N126" s="57"/>
      <c r="O126" s="57"/>
      <c r="P126" s="57"/>
      <c r="Q126" s="57"/>
      <c r="R126" s="14"/>
      <c r="S126" s="57"/>
      <c r="T126" s="58"/>
    </row>
    <row r="127" spans="2:20" ht="21" customHeight="1" x14ac:dyDescent="0.25">
      <c r="B127" s="188"/>
      <c r="C127" s="191"/>
      <c r="D127" s="175"/>
      <c r="E127" s="143"/>
      <c r="F127" s="55" t="s">
        <v>283</v>
      </c>
      <c r="G127" s="18" t="s">
        <v>284</v>
      </c>
      <c r="H127" s="11"/>
      <c r="I127" s="56"/>
      <c r="J127" s="57"/>
      <c r="K127" s="57"/>
      <c r="L127" s="57"/>
      <c r="M127" s="57"/>
      <c r="N127" s="57"/>
      <c r="O127" s="57"/>
      <c r="P127" s="57"/>
      <c r="Q127" s="57"/>
      <c r="R127" s="14"/>
      <c r="S127" s="57"/>
      <c r="T127" s="58"/>
    </row>
    <row r="128" spans="2:20" ht="21" customHeight="1" x14ac:dyDescent="0.25">
      <c r="B128" s="188"/>
      <c r="C128" s="191"/>
      <c r="D128" s="175"/>
      <c r="E128" s="143"/>
      <c r="F128" s="55" t="s">
        <v>285</v>
      </c>
      <c r="G128" s="18" t="s">
        <v>286</v>
      </c>
      <c r="H128" s="11"/>
      <c r="I128" s="56"/>
      <c r="J128" s="57"/>
      <c r="K128" s="57"/>
      <c r="L128" s="57"/>
      <c r="M128" s="57"/>
      <c r="N128" s="57"/>
      <c r="O128" s="57"/>
      <c r="P128" s="57"/>
      <c r="Q128" s="57"/>
      <c r="R128" s="14"/>
      <c r="S128" s="57"/>
      <c r="T128" s="58"/>
    </row>
    <row r="129" spans="2:20" ht="21" customHeight="1" x14ac:dyDescent="0.25">
      <c r="B129" s="188"/>
      <c r="C129" s="191"/>
      <c r="D129" s="175"/>
      <c r="E129" s="143"/>
      <c r="F129" s="55" t="s">
        <v>287</v>
      </c>
      <c r="G129" s="18" t="s">
        <v>288</v>
      </c>
      <c r="H129" s="11"/>
      <c r="I129" s="56"/>
      <c r="J129" s="57"/>
      <c r="K129" s="57"/>
      <c r="L129" s="57"/>
      <c r="M129" s="57"/>
      <c r="N129" s="57"/>
      <c r="O129" s="57"/>
      <c r="P129" s="57"/>
      <c r="Q129" s="57"/>
      <c r="R129" s="14"/>
      <c r="S129" s="57"/>
      <c r="T129" s="58"/>
    </row>
    <row r="130" spans="2:20" ht="21" customHeight="1" x14ac:dyDescent="0.25">
      <c r="B130" s="188"/>
      <c r="C130" s="191"/>
      <c r="D130" s="175"/>
      <c r="E130" s="143"/>
      <c r="F130" s="55" t="s">
        <v>289</v>
      </c>
      <c r="G130" s="18" t="s">
        <v>290</v>
      </c>
      <c r="H130" s="11"/>
      <c r="I130" s="56"/>
      <c r="J130" s="57"/>
      <c r="K130" s="57"/>
      <c r="L130" s="57"/>
      <c r="M130" s="57"/>
      <c r="N130" s="57"/>
      <c r="O130" s="57"/>
      <c r="P130" s="57"/>
      <c r="Q130" s="57"/>
      <c r="R130" s="14"/>
      <c r="S130" s="57"/>
      <c r="T130" s="58"/>
    </row>
    <row r="131" spans="2:20" ht="21" customHeight="1" x14ac:dyDescent="0.25">
      <c r="B131" s="188"/>
      <c r="C131" s="191"/>
      <c r="D131" s="175"/>
      <c r="E131" s="143"/>
      <c r="F131" s="55" t="s">
        <v>291</v>
      </c>
      <c r="G131" s="18" t="s">
        <v>292</v>
      </c>
      <c r="H131" s="11"/>
      <c r="I131" s="56"/>
      <c r="J131" s="57"/>
      <c r="K131" s="57"/>
      <c r="L131" s="57"/>
      <c r="M131" s="57"/>
      <c r="N131" s="57"/>
      <c r="O131" s="57"/>
      <c r="P131" s="57"/>
      <c r="Q131" s="57"/>
      <c r="R131" s="14"/>
      <c r="S131" s="57"/>
      <c r="T131" s="58"/>
    </row>
    <row r="132" spans="2:20" ht="21" customHeight="1" x14ac:dyDescent="0.25">
      <c r="B132" s="188"/>
      <c r="C132" s="191"/>
      <c r="D132" s="175"/>
      <c r="E132" s="143"/>
      <c r="F132" s="55" t="s">
        <v>293</v>
      </c>
      <c r="G132" s="18" t="s">
        <v>294</v>
      </c>
      <c r="H132" s="11"/>
      <c r="I132" s="56"/>
      <c r="J132" s="57"/>
      <c r="K132" s="57"/>
      <c r="L132" s="57"/>
      <c r="M132" s="57"/>
      <c r="N132" s="57"/>
      <c r="O132" s="57"/>
      <c r="P132" s="57"/>
      <c r="Q132" s="57"/>
      <c r="R132" s="14"/>
      <c r="S132" s="57"/>
      <c r="T132" s="58"/>
    </row>
    <row r="133" spans="2:20" ht="21" customHeight="1" x14ac:dyDescent="0.25">
      <c r="B133" s="188"/>
      <c r="C133" s="191"/>
      <c r="D133" s="175"/>
      <c r="E133" s="143"/>
      <c r="F133" s="55" t="s">
        <v>295</v>
      </c>
      <c r="G133" s="18" t="s">
        <v>296</v>
      </c>
      <c r="H133" s="11"/>
      <c r="I133" s="56"/>
      <c r="J133" s="57"/>
      <c r="K133" s="57"/>
      <c r="L133" s="57"/>
      <c r="M133" s="57"/>
      <c r="N133" s="57"/>
      <c r="O133" s="57"/>
      <c r="P133" s="57"/>
      <c r="Q133" s="57"/>
      <c r="R133" s="14"/>
      <c r="S133" s="57"/>
      <c r="T133" s="58"/>
    </row>
    <row r="134" spans="2:20" ht="31.5" x14ac:dyDescent="0.25">
      <c r="B134" s="188"/>
      <c r="C134" s="191"/>
      <c r="D134" s="175"/>
      <c r="E134" s="143"/>
      <c r="F134" s="55" t="s">
        <v>297</v>
      </c>
      <c r="G134" s="18" t="s">
        <v>298</v>
      </c>
      <c r="H134" s="11"/>
      <c r="I134" s="56"/>
      <c r="J134" s="57"/>
      <c r="K134" s="57"/>
      <c r="L134" s="57"/>
      <c r="M134" s="57"/>
      <c r="N134" s="57"/>
      <c r="O134" s="57"/>
      <c r="P134" s="57"/>
      <c r="Q134" s="57"/>
      <c r="R134" s="14"/>
      <c r="S134" s="57"/>
      <c r="T134" s="58"/>
    </row>
    <row r="135" spans="2:20" ht="21.75" customHeight="1" x14ac:dyDescent="0.25">
      <c r="B135" s="188"/>
      <c r="C135" s="191"/>
      <c r="D135" s="175"/>
      <c r="E135" s="143"/>
      <c r="F135" s="55" t="s">
        <v>299</v>
      </c>
      <c r="G135" s="18" t="s">
        <v>300</v>
      </c>
      <c r="H135" s="11"/>
      <c r="I135" s="56"/>
      <c r="J135" s="57"/>
      <c r="K135" s="57"/>
      <c r="L135" s="57"/>
      <c r="M135" s="57"/>
      <c r="N135" s="57"/>
      <c r="O135" s="57"/>
      <c r="P135" s="57"/>
      <c r="Q135" s="57"/>
      <c r="R135" s="14"/>
      <c r="S135" s="57"/>
      <c r="T135" s="58"/>
    </row>
    <row r="136" spans="2:20" ht="32.25" thickBot="1" x14ac:dyDescent="0.3">
      <c r="B136" s="188"/>
      <c r="C136" s="191"/>
      <c r="D136" s="176"/>
      <c r="E136" s="144"/>
      <c r="F136" s="59" t="s">
        <v>301</v>
      </c>
      <c r="G136" s="21" t="s">
        <v>302</v>
      </c>
      <c r="H136" s="22"/>
      <c r="I136" s="60"/>
      <c r="J136" s="61"/>
      <c r="K136" s="61"/>
      <c r="L136" s="61"/>
      <c r="M136" s="61"/>
      <c r="N136" s="61"/>
      <c r="O136" s="61"/>
      <c r="P136" s="61"/>
      <c r="Q136" s="61"/>
      <c r="R136" s="25"/>
      <c r="S136" s="61"/>
      <c r="T136" s="62"/>
    </row>
    <row r="137" spans="2:20" ht="21" customHeight="1" x14ac:dyDescent="0.25">
      <c r="B137" s="188"/>
      <c r="C137" s="191"/>
      <c r="D137" s="196" t="s">
        <v>303</v>
      </c>
      <c r="E137" s="198" t="s">
        <v>304</v>
      </c>
      <c r="F137" s="63" t="s">
        <v>305</v>
      </c>
      <c r="G137" s="28" t="s">
        <v>278</v>
      </c>
      <c r="H137" s="29"/>
      <c r="I137" s="64"/>
      <c r="J137" s="65"/>
      <c r="K137" s="65"/>
      <c r="L137" s="65"/>
      <c r="M137" s="65"/>
      <c r="N137" s="65"/>
      <c r="O137" s="65"/>
      <c r="P137" s="65"/>
      <c r="Q137" s="65"/>
      <c r="R137" s="32"/>
      <c r="S137" s="65"/>
      <c r="T137" s="66"/>
    </row>
    <row r="138" spans="2:20" ht="21" customHeight="1" x14ac:dyDescent="0.25">
      <c r="B138" s="188"/>
      <c r="C138" s="191"/>
      <c r="D138" s="146"/>
      <c r="E138" s="149"/>
      <c r="F138" s="67" t="s">
        <v>306</v>
      </c>
      <c r="G138" s="35" t="s">
        <v>280</v>
      </c>
      <c r="H138" s="36"/>
      <c r="I138" s="68"/>
      <c r="J138" s="69"/>
      <c r="K138" s="69"/>
      <c r="L138" s="69"/>
      <c r="M138" s="69"/>
      <c r="N138" s="69"/>
      <c r="O138" s="69"/>
      <c r="P138" s="69"/>
      <c r="Q138" s="69"/>
      <c r="R138" s="39"/>
      <c r="S138" s="69"/>
      <c r="T138" s="70"/>
    </row>
    <row r="139" spans="2:20" ht="21" customHeight="1" x14ac:dyDescent="0.25">
      <c r="B139" s="188"/>
      <c r="C139" s="191"/>
      <c r="D139" s="146"/>
      <c r="E139" s="149"/>
      <c r="F139" s="67" t="s">
        <v>307</v>
      </c>
      <c r="G139" s="35" t="s">
        <v>282</v>
      </c>
      <c r="H139" s="36"/>
      <c r="I139" s="68"/>
      <c r="J139" s="69"/>
      <c r="K139" s="69"/>
      <c r="L139" s="69"/>
      <c r="M139" s="69"/>
      <c r="N139" s="69"/>
      <c r="O139" s="69"/>
      <c r="P139" s="69"/>
      <c r="Q139" s="69"/>
      <c r="R139" s="39"/>
      <c r="S139" s="69"/>
      <c r="T139" s="70"/>
    </row>
    <row r="140" spans="2:20" ht="21" customHeight="1" x14ac:dyDescent="0.25">
      <c r="B140" s="188"/>
      <c r="C140" s="191"/>
      <c r="D140" s="146"/>
      <c r="E140" s="149"/>
      <c r="F140" s="67" t="s">
        <v>308</v>
      </c>
      <c r="G140" s="35" t="s">
        <v>284</v>
      </c>
      <c r="H140" s="36"/>
      <c r="I140" s="68"/>
      <c r="J140" s="69"/>
      <c r="K140" s="69"/>
      <c r="L140" s="69"/>
      <c r="M140" s="69"/>
      <c r="N140" s="69"/>
      <c r="O140" s="69"/>
      <c r="P140" s="69"/>
      <c r="Q140" s="69"/>
      <c r="R140" s="39"/>
      <c r="S140" s="69"/>
      <c r="T140" s="70"/>
    </row>
    <row r="141" spans="2:20" ht="21" customHeight="1" x14ac:dyDescent="0.25">
      <c r="B141" s="188"/>
      <c r="C141" s="191"/>
      <c r="D141" s="146"/>
      <c r="E141" s="149"/>
      <c r="F141" s="67" t="s">
        <v>309</v>
      </c>
      <c r="G141" s="35" t="s">
        <v>286</v>
      </c>
      <c r="H141" s="36"/>
      <c r="I141" s="68"/>
      <c r="J141" s="69"/>
      <c r="K141" s="69"/>
      <c r="L141" s="69"/>
      <c r="M141" s="69"/>
      <c r="N141" s="69"/>
      <c r="O141" s="69"/>
      <c r="P141" s="69"/>
      <c r="Q141" s="69"/>
      <c r="R141" s="39"/>
      <c r="S141" s="69"/>
      <c r="T141" s="70"/>
    </row>
    <row r="142" spans="2:20" ht="21" customHeight="1" x14ac:dyDescent="0.25">
      <c r="B142" s="188"/>
      <c r="C142" s="191"/>
      <c r="D142" s="146"/>
      <c r="E142" s="149"/>
      <c r="F142" s="67" t="s">
        <v>310</v>
      </c>
      <c r="G142" s="35" t="s">
        <v>288</v>
      </c>
      <c r="H142" s="36"/>
      <c r="I142" s="68"/>
      <c r="J142" s="69"/>
      <c r="K142" s="69"/>
      <c r="L142" s="69"/>
      <c r="M142" s="69"/>
      <c r="N142" s="69"/>
      <c r="O142" s="69"/>
      <c r="P142" s="69"/>
      <c r="Q142" s="69"/>
      <c r="R142" s="39"/>
      <c r="S142" s="69"/>
      <c r="T142" s="70"/>
    </row>
    <row r="143" spans="2:20" ht="21" customHeight="1" x14ac:dyDescent="0.25">
      <c r="B143" s="188"/>
      <c r="C143" s="191"/>
      <c r="D143" s="146"/>
      <c r="E143" s="149"/>
      <c r="F143" s="67" t="s">
        <v>311</v>
      </c>
      <c r="G143" s="35" t="s">
        <v>290</v>
      </c>
      <c r="H143" s="36"/>
      <c r="I143" s="68"/>
      <c r="J143" s="69"/>
      <c r="K143" s="69"/>
      <c r="L143" s="69"/>
      <c r="M143" s="69"/>
      <c r="N143" s="69"/>
      <c r="O143" s="69"/>
      <c r="P143" s="69"/>
      <c r="Q143" s="69"/>
      <c r="R143" s="39"/>
      <c r="S143" s="69"/>
      <c r="T143" s="70"/>
    </row>
    <row r="144" spans="2:20" ht="21" customHeight="1" x14ac:dyDescent="0.25">
      <c r="B144" s="188"/>
      <c r="C144" s="191"/>
      <c r="D144" s="146"/>
      <c r="E144" s="149"/>
      <c r="F144" s="67" t="s">
        <v>312</v>
      </c>
      <c r="G144" s="35" t="s">
        <v>292</v>
      </c>
      <c r="H144" s="36"/>
      <c r="I144" s="68"/>
      <c r="J144" s="69"/>
      <c r="K144" s="69"/>
      <c r="L144" s="69"/>
      <c r="M144" s="69"/>
      <c r="N144" s="69"/>
      <c r="O144" s="69"/>
      <c r="P144" s="69"/>
      <c r="Q144" s="69"/>
      <c r="R144" s="39"/>
      <c r="S144" s="69"/>
      <c r="T144" s="70"/>
    </row>
    <row r="145" spans="2:20" ht="21" customHeight="1" x14ac:dyDescent="0.25">
      <c r="B145" s="188"/>
      <c r="C145" s="191"/>
      <c r="D145" s="146"/>
      <c r="E145" s="149"/>
      <c r="F145" s="67" t="s">
        <v>313</v>
      </c>
      <c r="G145" s="35" t="s">
        <v>294</v>
      </c>
      <c r="H145" s="36"/>
      <c r="I145" s="68"/>
      <c r="J145" s="69"/>
      <c r="K145" s="69"/>
      <c r="L145" s="69"/>
      <c r="M145" s="69"/>
      <c r="N145" s="69"/>
      <c r="O145" s="69"/>
      <c r="P145" s="69"/>
      <c r="Q145" s="69"/>
      <c r="R145" s="39"/>
      <c r="S145" s="69"/>
      <c r="T145" s="70"/>
    </row>
    <row r="146" spans="2:20" ht="21" customHeight="1" x14ac:dyDescent="0.25">
      <c r="B146" s="188"/>
      <c r="C146" s="191"/>
      <c r="D146" s="146"/>
      <c r="E146" s="149"/>
      <c r="F146" s="67" t="s">
        <v>314</v>
      </c>
      <c r="G146" s="35" t="s">
        <v>296</v>
      </c>
      <c r="H146" s="36"/>
      <c r="I146" s="68"/>
      <c r="J146" s="69"/>
      <c r="K146" s="69"/>
      <c r="L146" s="69"/>
      <c r="M146" s="69"/>
      <c r="N146" s="69"/>
      <c r="O146" s="69"/>
      <c r="P146" s="69"/>
      <c r="Q146" s="69"/>
      <c r="R146" s="39"/>
      <c r="S146" s="69"/>
      <c r="T146" s="70"/>
    </row>
    <row r="147" spans="2:20" ht="34.5" customHeight="1" x14ac:dyDescent="0.25">
      <c r="B147" s="188"/>
      <c r="C147" s="191"/>
      <c r="D147" s="146"/>
      <c r="E147" s="149"/>
      <c r="F147" s="67" t="s">
        <v>315</v>
      </c>
      <c r="G147" s="35" t="s">
        <v>298</v>
      </c>
      <c r="H147" s="36"/>
      <c r="I147" s="68"/>
      <c r="J147" s="69"/>
      <c r="K147" s="69"/>
      <c r="L147" s="69"/>
      <c r="M147" s="69"/>
      <c r="N147" s="69"/>
      <c r="O147" s="69"/>
      <c r="P147" s="69"/>
      <c r="Q147" s="69"/>
      <c r="R147" s="39"/>
      <c r="S147" s="69"/>
      <c r="T147" s="70"/>
    </row>
    <row r="148" spans="2:20" ht="21.75" customHeight="1" x14ac:dyDescent="0.25">
      <c r="B148" s="188"/>
      <c r="C148" s="191"/>
      <c r="D148" s="146"/>
      <c r="E148" s="149"/>
      <c r="F148" s="67" t="s">
        <v>316</v>
      </c>
      <c r="G148" s="35" t="s">
        <v>300</v>
      </c>
      <c r="H148" s="36"/>
      <c r="I148" s="68"/>
      <c r="J148" s="69"/>
      <c r="K148" s="69"/>
      <c r="L148" s="69"/>
      <c r="M148" s="69"/>
      <c r="N148" s="69"/>
      <c r="O148" s="69"/>
      <c r="P148" s="69"/>
      <c r="Q148" s="69"/>
      <c r="R148" s="39"/>
      <c r="S148" s="69"/>
      <c r="T148" s="70"/>
    </row>
    <row r="149" spans="2:20" ht="32.25" thickBot="1" x14ac:dyDescent="0.3">
      <c r="B149" s="188"/>
      <c r="C149" s="191"/>
      <c r="D149" s="197"/>
      <c r="E149" s="199"/>
      <c r="F149" s="71" t="s">
        <v>317</v>
      </c>
      <c r="G149" s="42" t="s">
        <v>302</v>
      </c>
      <c r="H149" s="43"/>
      <c r="I149" s="72"/>
      <c r="J149" s="73"/>
      <c r="K149" s="73"/>
      <c r="L149" s="73"/>
      <c r="M149" s="73"/>
      <c r="N149" s="73"/>
      <c r="O149" s="73"/>
      <c r="P149" s="73"/>
      <c r="Q149" s="73"/>
      <c r="R149" s="46"/>
      <c r="S149" s="73"/>
      <c r="T149" s="74"/>
    </row>
    <row r="150" spans="2:20" ht="21" customHeight="1" x14ac:dyDescent="0.25">
      <c r="B150" s="188"/>
      <c r="C150" s="191"/>
      <c r="D150" s="174" t="s">
        <v>318</v>
      </c>
      <c r="E150" s="142" t="s">
        <v>319</v>
      </c>
      <c r="F150" s="48" t="s">
        <v>320</v>
      </c>
      <c r="G150" s="49" t="s">
        <v>278</v>
      </c>
      <c r="H150" s="50"/>
      <c r="I150" s="51"/>
      <c r="J150" s="52"/>
      <c r="K150" s="52"/>
      <c r="L150" s="52"/>
      <c r="M150" s="52"/>
      <c r="N150" s="52"/>
      <c r="O150" s="52"/>
      <c r="P150" s="52"/>
      <c r="Q150" s="52"/>
      <c r="R150" s="53"/>
      <c r="S150" s="52"/>
      <c r="T150" s="54"/>
    </row>
    <row r="151" spans="2:20" ht="21" customHeight="1" x14ac:dyDescent="0.25">
      <c r="B151" s="188"/>
      <c r="C151" s="191"/>
      <c r="D151" s="175"/>
      <c r="E151" s="143"/>
      <c r="F151" s="55" t="s">
        <v>321</v>
      </c>
      <c r="G151" s="18" t="s">
        <v>280</v>
      </c>
      <c r="H151" s="11"/>
      <c r="I151" s="56"/>
      <c r="J151" s="57"/>
      <c r="K151" s="57"/>
      <c r="L151" s="57"/>
      <c r="M151" s="57"/>
      <c r="N151" s="57"/>
      <c r="O151" s="57"/>
      <c r="P151" s="57"/>
      <c r="Q151" s="57"/>
      <c r="R151" s="14"/>
      <c r="S151" s="57"/>
      <c r="T151" s="58"/>
    </row>
    <row r="152" spans="2:20" ht="21" customHeight="1" x14ac:dyDescent="0.25">
      <c r="B152" s="188"/>
      <c r="C152" s="191"/>
      <c r="D152" s="175"/>
      <c r="E152" s="143"/>
      <c r="F152" s="55" t="s">
        <v>322</v>
      </c>
      <c r="G152" s="18" t="s">
        <v>282</v>
      </c>
      <c r="H152" s="11"/>
      <c r="I152" s="56"/>
      <c r="J152" s="57"/>
      <c r="K152" s="57"/>
      <c r="L152" s="57"/>
      <c r="M152" s="57"/>
      <c r="N152" s="57"/>
      <c r="O152" s="57"/>
      <c r="P152" s="57"/>
      <c r="Q152" s="57"/>
      <c r="R152" s="14"/>
      <c r="S152" s="57"/>
      <c r="T152" s="58"/>
    </row>
    <row r="153" spans="2:20" ht="21" customHeight="1" x14ac:dyDescent="0.25">
      <c r="B153" s="188"/>
      <c r="C153" s="191"/>
      <c r="D153" s="175"/>
      <c r="E153" s="143"/>
      <c r="F153" s="55" t="s">
        <v>323</v>
      </c>
      <c r="G153" s="18" t="s">
        <v>284</v>
      </c>
      <c r="H153" s="11"/>
      <c r="I153" s="56"/>
      <c r="J153" s="57"/>
      <c r="K153" s="57"/>
      <c r="L153" s="57"/>
      <c r="M153" s="57"/>
      <c r="N153" s="57"/>
      <c r="O153" s="57"/>
      <c r="P153" s="57"/>
      <c r="Q153" s="57"/>
      <c r="R153" s="14"/>
      <c r="S153" s="57"/>
      <c r="T153" s="58"/>
    </row>
    <row r="154" spans="2:20" ht="21" customHeight="1" x14ac:dyDescent="0.25">
      <c r="B154" s="188"/>
      <c r="C154" s="191"/>
      <c r="D154" s="175"/>
      <c r="E154" s="143"/>
      <c r="F154" s="55" t="s">
        <v>324</v>
      </c>
      <c r="G154" s="18" t="s">
        <v>286</v>
      </c>
      <c r="H154" s="11"/>
      <c r="I154" s="56"/>
      <c r="J154" s="57"/>
      <c r="K154" s="57"/>
      <c r="L154" s="57"/>
      <c r="M154" s="57"/>
      <c r="N154" s="57"/>
      <c r="O154" s="57"/>
      <c r="P154" s="57"/>
      <c r="Q154" s="57"/>
      <c r="R154" s="14"/>
      <c r="S154" s="57"/>
      <c r="T154" s="58"/>
    </row>
    <row r="155" spans="2:20" ht="21" customHeight="1" x14ac:dyDescent="0.25">
      <c r="B155" s="188"/>
      <c r="C155" s="191"/>
      <c r="D155" s="175"/>
      <c r="E155" s="143"/>
      <c r="F155" s="55" t="s">
        <v>325</v>
      </c>
      <c r="G155" s="18" t="s">
        <v>288</v>
      </c>
      <c r="H155" s="11"/>
      <c r="I155" s="56"/>
      <c r="J155" s="57"/>
      <c r="K155" s="57"/>
      <c r="L155" s="57"/>
      <c r="M155" s="57"/>
      <c r="N155" s="57"/>
      <c r="O155" s="57"/>
      <c r="P155" s="57"/>
      <c r="Q155" s="57"/>
      <c r="R155" s="14"/>
      <c r="S155" s="57"/>
      <c r="T155" s="58"/>
    </row>
    <row r="156" spans="2:20" ht="21" customHeight="1" x14ac:dyDescent="0.25">
      <c r="B156" s="188"/>
      <c r="C156" s="191"/>
      <c r="D156" s="175"/>
      <c r="E156" s="143"/>
      <c r="F156" s="55" t="s">
        <v>326</v>
      </c>
      <c r="G156" s="18" t="s">
        <v>290</v>
      </c>
      <c r="H156" s="11"/>
      <c r="I156" s="56"/>
      <c r="J156" s="57"/>
      <c r="K156" s="57"/>
      <c r="L156" s="57"/>
      <c r="M156" s="57"/>
      <c r="N156" s="57"/>
      <c r="O156" s="57"/>
      <c r="P156" s="57"/>
      <c r="Q156" s="57"/>
      <c r="R156" s="14"/>
      <c r="S156" s="57"/>
      <c r="T156" s="58"/>
    </row>
    <row r="157" spans="2:20" ht="21" customHeight="1" x14ac:dyDescent="0.25">
      <c r="B157" s="188"/>
      <c r="C157" s="191"/>
      <c r="D157" s="175"/>
      <c r="E157" s="143"/>
      <c r="F157" s="55" t="s">
        <v>327</v>
      </c>
      <c r="G157" s="18" t="s">
        <v>292</v>
      </c>
      <c r="H157" s="11"/>
      <c r="I157" s="56"/>
      <c r="J157" s="57"/>
      <c r="K157" s="57"/>
      <c r="L157" s="57"/>
      <c r="M157" s="57"/>
      <c r="N157" s="57"/>
      <c r="O157" s="57"/>
      <c r="P157" s="57"/>
      <c r="Q157" s="57"/>
      <c r="R157" s="14"/>
      <c r="S157" s="57"/>
      <c r="T157" s="58"/>
    </row>
    <row r="158" spans="2:20" ht="21" customHeight="1" x14ac:dyDescent="0.25">
      <c r="B158" s="188"/>
      <c r="C158" s="191"/>
      <c r="D158" s="175"/>
      <c r="E158" s="143"/>
      <c r="F158" s="55" t="s">
        <v>328</v>
      </c>
      <c r="G158" s="18" t="s">
        <v>294</v>
      </c>
      <c r="H158" s="11"/>
      <c r="I158" s="56"/>
      <c r="J158" s="57"/>
      <c r="K158" s="57"/>
      <c r="L158" s="57"/>
      <c r="M158" s="57"/>
      <c r="N158" s="57"/>
      <c r="O158" s="57"/>
      <c r="P158" s="57"/>
      <c r="Q158" s="57"/>
      <c r="R158" s="14"/>
      <c r="S158" s="57"/>
      <c r="T158" s="58"/>
    </row>
    <row r="159" spans="2:20" ht="21" customHeight="1" x14ac:dyDescent="0.25">
      <c r="B159" s="188"/>
      <c r="C159" s="191"/>
      <c r="D159" s="175"/>
      <c r="E159" s="143"/>
      <c r="F159" s="55" t="s">
        <v>329</v>
      </c>
      <c r="G159" s="18" t="s">
        <v>296</v>
      </c>
      <c r="H159" s="11"/>
      <c r="I159" s="56"/>
      <c r="J159" s="57"/>
      <c r="K159" s="57"/>
      <c r="L159" s="57"/>
      <c r="M159" s="57"/>
      <c r="N159" s="57"/>
      <c r="O159" s="57"/>
      <c r="P159" s="57"/>
      <c r="Q159" s="57"/>
      <c r="R159" s="14"/>
      <c r="S159" s="57"/>
      <c r="T159" s="58"/>
    </row>
    <row r="160" spans="2:20" ht="31.5" x14ac:dyDescent="0.25">
      <c r="B160" s="188"/>
      <c r="C160" s="191"/>
      <c r="D160" s="175"/>
      <c r="E160" s="143"/>
      <c r="F160" s="55" t="s">
        <v>330</v>
      </c>
      <c r="G160" s="18" t="s">
        <v>298</v>
      </c>
      <c r="H160" s="11"/>
      <c r="I160" s="56"/>
      <c r="J160" s="57"/>
      <c r="K160" s="57"/>
      <c r="L160" s="57"/>
      <c r="M160" s="57"/>
      <c r="N160" s="57"/>
      <c r="O160" s="57"/>
      <c r="P160" s="57"/>
      <c r="Q160" s="57"/>
      <c r="R160" s="14"/>
      <c r="S160" s="57"/>
      <c r="T160" s="58"/>
    </row>
    <row r="161" spans="2:20" ht="21.75" customHeight="1" x14ac:dyDescent="0.25">
      <c r="B161" s="188"/>
      <c r="C161" s="191"/>
      <c r="D161" s="175"/>
      <c r="E161" s="143"/>
      <c r="F161" s="55" t="s">
        <v>331</v>
      </c>
      <c r="G161" s="18" t="s">
        <v>300</v>
      </c>
      <c r="H161" s="11"/>
      <c r="I161" s="56"/>
      <c r="J161" s="57"/>
      <c r="K161" s="57"/>
      <c r="L161" s="57"/>
      <c r="M161" s="57"/>
      <c r="N161" s="57"/>
      <c r="O161" s="57"/>
      <c r="P161" s="57"/>
      <c r="Q161" s="57"/>
      <c r="R161" s="14"/>
      <c r="S161" s="57"/>
      <c r="T161" s="58"/>
    </row>
    <row r="162" spans="2:20" ht="32.25" thickBot="1" x14ac:dyDescent="0.3">
      <c r="B162" s="189"/>
      <c r="C162" s="192"/>
      <c r="D162" s="176"/>
      <c r="E162" s="144"/>
      <c r="F162" s="59" t="s">
        <v>332</v>
      </c>
      <c r="G162" s="21" t="s">
        <v>302</v>
      </c>
      <c r="H162" s="22"/>
      <c r="I162" s="60"/>
      <c r="J162" s="61"/>
      <c r="K162" s="61"/>
      <c r="L162" s="61"/>
      <c r="M162" s="61"/>
      <c r="N162" s="61"/>
      <c r="O162" s="61"/>
      <c r="P162" s="61"/>
      <c r="Q162" s="61"/>
      <c r="R162" s="25"/>
      <c r="S162" s="61"/>
      <c r="T162" s="62"/>
    </row>
    <row r="165" spans="2:20" x14ac:dyDescent="0.25">
      <c r="C165" s="77"/>
    </row>
  </sheetData>
  <mergeCells count="39">
    <mergeCell ref="B117:B162"/>
    <mergeCell ref="C117:C162"/>
    <mergeCell ref="D117:D123"/>
    <mergeCell ref="E117:E123"/>
    <mergeCell ref="D124:D136"/>
    <mergeCell ref="E124:E136"/>
    <mergeCell ref="D137:D149"/>
    <mergeCell ref="E137:E149"/>
    <mergeCell ref="D150:D162"/>
    <mergeCell ref="E150:E162"/>
    <mergeCell ref="B93:B116"/>
    <mergeCell ref="C93:C116"/>
    <mergeCell ref="D93:D107"/>
    <mergeCell ref="E93:E107"/>
    <mergeCell ref="D108:D111"/>
    <mergeCell ref="E108:E111"/>
    <mergeCell ref="D112:D116"/>
    <mergeCell ref="E112:E116"/>
    <mergeCell ref="B54:B92"/>
    <mergeCell ref="C54:C92"/>
    <mergeCell ref="D54:D64"/>
    <mergeCell ref="E54:E64"/>
    <mergeCell ref="D65:D71"/>
    <mergeCell ref="E65:E71"/>
    <mergeCell ref="D72:D78"/>
    <mergeCell ref="E72:E78"/>
    <mergeCell ref="D79:D92"/>
    <mergeCell ref="E79:E92"/>
    <mergeCell ref="I4:T4"/>
    <mergeCell ref="B5:B53"/>
    <mergeCell ref="C5:C53"/>
    <mergeCell ref="D5:D24"/>
    <mergeCell ref="E5:E24"/>
    <mergeCell ref="D25:D31"/>
    <mergeCell ref="E25:E31"/>
    <mergeCell ref="D32:D42"/>
    <mergeCell ref="E32:E42"/>
    <mergeCell ref="D43:D53"/>
    <mergeCell ref="E43:E53"/>
  </mergeCells>
  <pageMargins left="0.25" right="0.25" top="0.75" bottom="0.75" header="0.3" footer="0.3"/>
  <pageSetup paperSize="9" scale="58" fitToHeight="0" orientation="landscape" r:id="rId1"/>
  <headerFooter>
    <oddFooter>&amp;C&amp;1#&amp;"Calibri"&amp;10 Classificação da informação: Uso Interno</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3CE40"/>
  </sheetPr>
  <dimension ref="A1:Y524"/>
  <sheetViews>
    <sheetView showGridLines="0" tabSelected="1" topLeftCell="A2" zoomScale="89" zoomScaleNormal="89" workbookViewId="0">
      <pane ySplit="1" topLeftCell="A3" activePane="bottomLeft" state="frozen"/>
      <selection activeCell="B3099" sqref="B3099"/>
      <selection pane="bottomLeft" activeCell="E3" sqref="E3"/>
    </sheetView>
  </sheetViews>
  <sheetFormatPr defaultColWidth="9.140625" defaultRowHeight="15" x14ac:dyDescent="0.25"/>
  <cols>
    <col min="1" max="1" width="9.140625" style="78"/>
    <col min="2" max="2" width="9.140625" style="78" customWidth="1"/>
    <col min="3" max="3" width="12.7109375" style="78" customWidth="1"/>
    <col min="4" max="4" width="47.28515625" style="78" customWidth="1"/>
    <col min="5" max="5" width="56" style="87" customWidth="1"/>
    <col min="6" max="6" width="19.7109375" style="78" customWidth="1"/>
    <col min="7" max="7" width="10.42578125" style="80" customWidth="1"/>
    <col min="8" max="8" width="8.85546875"/>
    <col min="9" max="9" width="9.140625" style="78"/>
    <col min="10" max="10" width="19" style="78" bestFit="1" customWidth="1"/>
    <col min="11" max="11" width="16.140625" style="78" bestFit="1" customWidth="1"/>
    <col min="12" max="12" width="31" style="78" bestFit="1" customWidth="1"/>
    <col min="13" max="13" width="9.140625" style="78"/>
    <col min="14" max="16" width="0" style="78" hidden="1" customWidth="1"/>
    <col min="17" max="18" width="9.140625" style="78"/>
    <col min="19" max="19" width="57.5703125" style="78" bestFit="1" customWidth="1"/>
    <col min="20" max="23" width="9.140625" style="78"/>
    <col min="24" max="24" width="17.140625" style="78" bestFit="1" customWidth="1"/>
    <col min="25" max="25" width="61.85546875" style="78" bestFit="1" customWidth="1"/>
    <col min="26" max="16384" width="9.140625" style="78"/>
  </cols>
  <sheetData>
    <row r="1" spans="1:25" s="82" customFormat="1" ht="16.5" hidden="1" x14ac:dyDescent="0.3">
      <c r="E1" s="84"/>
      <c r="G1" s="79"/>
    </row>
    <row r="2" spans="1:25" s="79" customFormat="1" ht="14.25" customHeight="1" x14ac:dyDescent="0.3">
      <c r="A2" s="83" t="s">
        <v>993</v>
      </c>
      <c r="B2" s="83" t="s">
        <v>333</v>
      </c>
      <c r="C2" s="83" t="s">
        <v>994</v>
      </c>
      <c r="D2" s="83" t="s">
        <v>995</v>
      </c>
      <c r="E2" s="85" t="s">
        <v>996</v>
      </c>
      <c r="F2" s="83" t="s">
        <v>334</v>
      </c>
      <c r="G2" s="108" t="s">
        <v>336</v>
      </c>
      <c r="L2" s="79" t="s">
        <v>337</v>
      </c>
      <c r="Q2" s="79" t="s">
        <v>1</v>
      </c>
      <c r="R2" s="79" t="s">
        <v>2</v>
      </c>
      <c r="S2" s="79" t="s">
        <v>3</v>
      </c>
      <c r="U2" s="79" t="s">
        <v>338</v>
      </c>
      <c r="X2" s="92" t="s">
        <v>337</v>
      </c>
      <c r="Y2" s="92" t="s">
        <v>339</v>
      </c>
    </row>
    <row r="3" spans="1:25" ht="114" x14ac:dyDescent="0.25">
      <c r="A3" s="81">
        <v>1</v>
      </c>
      <c r="B3" s="81" t="s">
        <v>258</v>
      </c>
      <c r="C3" s="81"/>
      <c r="D3" s="81" t="s">
        <v>343</v>
      </c>
      <c r="E3" s="95" t="s">
        <v>997</v>
      </c>
      <c r="F3" s="93" t="s">
        <v>344</v>
      </c>
      <c r="G3" s="94">
        <v>43270</v>
      </c>
      <c r="J3"/>
    </row>
    <row r="4" spans="1:25" x14ac:dyDescent="0.25">
      <c r="A4" s="81">
        <v>2</v>
      </c>
      <c r="B4" s="81" t="s">
        <v>258</v>
      </c>
      <c r="C4" s="81" t="s">
        <v>319</v>
      </c>
      <c r="D4" s="81" t="s">
        <v>345</v>
      </c>
      <c r="E4" s="86" t="s">
        <v>346</v>
      </c>
      <c r="F4" s="81" t="s">
        <v>347</v>
      </c>
      <c r="G4" s="94">
        <v>43280</v>
      </c>
      <c r="J4"/>
    </row>
    <row r="5" spans="1:25" x14ac:dyDescent="0.25">
      <c r="A5" s="81">
        <v>3</v>
      </c>
      <c r="B5" s="81" t="s">
        <v>258</v>
      </c>
      <c r="C5" s="81" t="s">
        <v>304</v>
      </c>
      <c r="D5" s="81" t="s">
        <v>348</v>
      </c>
      <c r="E5" s="86" t="s">
        <v>936</v>
      </c>
      <c r="F5" s="81" t="s">
        <v>349</v>
      </c>
      <c r="G5" s="94">
        <v>43280</v>
      </c>
      <c r="J5"/>
    </row>
    <row r="6" spans="1:25" x14ac:dyDescent="0.25">
      <c r="A6" s="81">
        <v>4</v>
      </c>
      <c r="B6" s="81" t="s">
        <v>258</v>
      </c>
      <c r="C6" s="81" t="s">
        <v>276</v>
      </c>
      <c r="D6" s="81" t="s">
        <v>350</v>
      </c>
      <c r="E6" s="86" t="s">
        <v>937</v>
      </c>
      <c r="F6" s="93" t="s">
        <v>351</v>
      </c>
      <c r="G6" s="94">
        <v>43289</v>
      </c>
      <c r="J6"/>
    </row>
    <row r="7" spans="1:25" ht="11.25" customHeight="1" x14ac:dyDescent="0.25">
      <c r="A7" s="81">
        <v>5</v>
      </c>
      <c r="B7" s="81" t="s">
        <v>258</v>
      </c>
      <c r="C7" s="81" t="s">
        <v>304</v>
      </c>
      <c r="D7" s="81" t="s">
        <v>352</v>
      </c>
      <c r="E7" s="95" t="s">
        <v>992</v>
      </c>
      <c r="F7" s="93" t="s">
        <v>353</v>
      </c>
      <c r="G7" s="94">
        <v>43289</v>
      </c>
      <c r="J7"/>
    </row>
    <row r="8" spans="1:25" x14ac:dyDescent="0.25">
      <c r="A8" s="81">
        <v>6</v>
      </c>
      <c r="B8" s="81" t="s">
        <v>258</v>
      </c>
      <c r="C8" s="81" t="s">
        <v>276</v>
      </c>
      <c r="D8" s="81" t="s">
        <v>354</v>
      </c>
      <c r="E8" s="86" t="s">
        <v>355</v>
      </c>
      <c r="F8" s="93" t="s">
        <v>356</v>
      </c>
      <c r="G8" s="94">
        <v>43289</v>
      </c>
      <c r="J8"/>
    </row>
    <row r="9" spans="1:25" x14ac:dyDescent="0.25">
      <c r="A9" s="81">
        <v>7</v>
      </c>
      <c r="B9" s="81" t="s">
        <v>258</v>
      </c>
      <c r="C9" s="81" t="s">
        <v>304</v>
      </c>
      <c r="D9" s="81" t="s">
        <v>357</v>
      </c>
      <c r="E9" s="86" t="s">
        <v>358</v>
      </c>
      <c r="F9" s="81" t="s">
        <v>359</v>
      </c>
      <c r="G9" s="94">
        <v>43290</v>
      </c>
      <c r="J9"/>
    </row>
    <row r="10" spans="1:25" x14ac:dyDescent="0.25">
      <c r="A10" s="81">
        <v>8</v>
      </c>
      <c r="B10" s="81" t="s">
        <v>258</v>
      </c>
      <c r="C10" s="81" t="s">
        <v>276</v>
      </c>
      <c r="D10" s="81" t="s">
        <v>360</v>
      </c>
      <c r="E10" s="86" t="s">
        <v>361</v>
      </c>
      <c r="F10" s="93" t="s">
        <v>362</v>
      </c>
      <c r="G10" s="94">
        <v>43307</v>
      </c>
      <c r="J10"/>
    </row>
    <row r="11" spans="1:25" x14ac:dyDescent="0.25">
      <c r="A11" s="81">
        <v>9</v>
      </c>
      <c r="B11" s="81" t="s">
        <v>258</v>
      </c>
      <c r="C11" s="81" t="s">
        <v>276</v>
      </c>
      <c r="D11" s="81" t="s">
        <v>363</v>
      </c>
      <c r="E11" s="86" t="s">
        <v>364</v>
      </c>
      <c r="F11" s="93" t="s">
        <v>365</v>
      </c>
      <c r="G11" s="94">
        <v>43307</v>
      </c>
      <c r="J11"/>
    </row>
    <row r="12" spans="1:25" x14ac:dyDescent="0.25">
      <c r="A12" s="81">
        <v>10</v>
      </c>
      <c r="B12" s="81" t="s">
        <v>258</v>
      </c>
      <c r="C12" s="81" t="s">
        <v>276</v>
      </c>
      <c r="D12" s="81" t="s">
        <v>366</v>
      </c>
      <c r="E12" s="86" t="s">
        <v>367</v>
      </c>
      <c r="F12" s="93" t="s">
        <v>368</v>
      </c>
      <c r="G12" s="94">
        <v>43307</v>
      </c>
      <c r="J12"/>
    </row>
    <row r="13" spans="1:25" x14ac:dyDescent="0.25">
      <c r="A13" s="81">
        <v>11</v>
      </c>
      <c r="B13" s="81" t="s">
        <v>258</v>
      </c>
      <c r="C13" s="81" t="s">
        <v>276</v>
      </c>
      <c r="D13" s="81" t="s">
        <v>369</v>
      </c>
      <c r="E13" s="86" t="s">
        <v>370</v>
      </c>
      <c r="F13" s="93" t="s">
        <v>371</v>
      </c>
      <c r="G13" s="94">
        <v>43325</v>
      </c>
      <c r="J13"/>
    </row>
    <row r="14" spans="1:25" x14ac:dyDescent="0.25">
      <c r="A14" s="81">
        <v>12</v>
      </c>
      <c r="B14" s="81" t="s">
        <v>258</v>
      </c>
      <c r="C14" s="81" t="s">
        <v>276</v>
      </c>
      <c r="D14" s="81" t="s">
        <v>372</v>
      </c>
      <c r="E14" s="86" t="s">
        <v>938</v>
      </c>
      <c r="F14" s="93" t="s">
        <v>373</v>
      </c>
      <c r="G14" s="94">
        <v>43325</v>
      </c>
      <c r="J14"/>
    </row>
    <row r="15" spans="1:25" ht="15" customHeight="1" x14ac:dyDescent="0.25">
      <c r="A15" s="81">
        <v>13</v>
      </c>
      <c r="B15" s="81" t="s">
        <v>258</v>
      </c>
      <c r="C15" s="81" t="s">
        <v>276</v>
      </c>
      <c r="D15" s="81" t="s">
        <v>374</v>
      </c>
      <c r="E15" s="86" t="s">
        <v>375</v>
      </c>
      <c r="F15" s="93" t="s">
        <v>376</v>
      </c>
      <c r="G15" s="94">
        <v>43325</v>
      </c>
      <c r="J15"/>
    </row>
    <row r="16" spans="1:25" ht="15" customHeight="1" x14ac:dyDescent="0.25">
      <c r="A16" s="81">
        <v>14</v>
      </c>
      <c r="B16" s="81" t="s">
        <v>258</v>
      </c>
      <c r="C16" s="81" t="s">
        <v>276</v>
      </c>
      <c r="D16" s="81" t="s">
        <v>377</v>
      </c>
      <c r="E16" s="86" t="s">
        <v>378</v>
      </c>
      <c r="F16" s="93" t="s">
        <v>379</v>
      </c>
      <c r="G16" s="94">
        <v>43325</v>
      </c>
      <c r="J16"/>
    </row>
    <row r="17" spans="1:10" ht="15" customHeight="1" x14ac:dyDescent="0.25">
      <c r="A17" s="81">
        <v>15</v>
      </c>
      <c r="B17" s="81" t="s">
        <v>258</v>
      </c>
      <c r="C17" s="81" t="s">
        <v>304</v>
      </c>
      <c r="D17" s="81" t="s">
        <v>380</v>
      </c>
      <c r="E17" s="86" t="s">
        <v>939</v>
      </c>
      <c r="F17" s="93" t="s">
        <v>381</v>
      </c>
      <c r="G17" s="94">
        <v>43325</v>
      </c>
      <c r="J17"/>
    </row>
    <row r="18" spans="1:10" x14ac:dyDescent="0.25">
      <c r="A18" s="81">
        <v>16</v>
      </c>
      <c r="B18" s="81" t="s">
        <v>258</v>
      </c>
      <c r="C18" s="81" t="s">
        <v>276</v>
      </c>
      <c r="D18" s="81" t="s">
        <v>382</v>
      </c>
      <c r="E18" s="87" t="s">
        <v>940</v>
      </c>
      <c r="F18" s="93" t="s">
        <v>383</v>
      </c>
      <c r="G18" s="94">
        <v>43334</v>
      </c>
      <c r="J18"/>
    </row>
    <row r="19" spans="1:10" x14ac:dyDescent="0.25">
      <c r="A19" s="81">
        <v>17</v>
      </c>
      <c r="B19" s="81" t="s">
        <v>258</v>
      </c>
      <c r="C19" s="81" t="s">
        <v>276</v>
      </c>
      <c r="D19" s="81" t="s">
        <v>384</v>
      </c>
      <c r="E19" s="86" t="s">
        <v>385</v>
      </c>
      <c r="F19" s="93" t="s">
        <v>383</v>
      </c>
      <c r="G19" s="94">
        <v>43334</v>
      </c>
      <c r="J19"/>
    </row>
    <row r="20" spans="1:10" ht="15" customHeight="1" x14ac:dyDescent="0.25">
      <c r="A20" s="81">
        <v>18</v>
      </c>
      <c r="B20" s="81" t="s">
        <v>258</v>
      </c>
      <c r="C20" s="81" t="s">
        <v>276</v>
      </c>
      <c r="D20" s="81" t="s">
        <v>386</v>
      </c>
      <c r="E20" s="95" t="s">
        <v>998</v>
      </c>
      <c r="F20" s="93" t="s">
        <v>387</v>
      </c>
      <c r="G20" s="94">
        <v>43334</v>
      </c>
      <c r="J20"/>
    </row>
    <row r="21" spans="1:10" ht="14.25" customHeight="1" x14ac:dyDescent="0.25">
      <c r="A21" s="81">
        <v>19</v>
      </c>
      <c r="B21" s="81" t="s">
        <v>258</v>
      </c>
      <c r="C21" s="81" t="s">
        <v>304</v>
      </c>
      <c r="D21" s="81" t="s">
        <v>389</v>
      </c>
      <c r="E21" s="95" t="s">
        <v>941</v>
      </c>
      <c r="F21" s="93" t="s">
        <v>390</v>
      </c>
      <c r="G21" s="94" t="s">
        <v>388</v>
      </c>
      <c r="J21"/>
    </row>
    <row r="22" spans="1:10" ht="15" customHeight="1" x14ac:dyDescent="0.25">
      <c r="A22" s="81">
        <v>20</v>
      </c>
      <c r="B22" s="81" t="s">
        <v>258</v>
      </c>
      <c r="C22" s="81" t="s">
        <v>319</v>
      </c>
      <c r="D22" s="81" t="s">
        <v>391</v>
      </c>
      <c r="E22" s="86" t="s">
        <v>392</v>
      </c>
      <c r="F22" s="93" t="s">
        <v>393</v>
      </c>
      <c r="G22" s="94" t="s">
        <v>388</v>
      </c>
      <c r="J22"/>
    </row>
    <row r="23" spans="1:10" ht="15.75" customHeight="1" x14ac:dyDescent="0.25">
      <c r="A23" s="81">
        <v>21</v>
      </c>
      <c r="B23" s="81" t="s">
        <v>258</v>
      </c>
      <c r="C23" s="81" t="s">
        <v>276</v>
      </c>
      <c r="D23" s="81" t="s">
        <v>395</v>
      </c>
      <c r="E23" s="95" t="s">
        <v>942</v>
      </c>
      <c r="F23" s="93" t="s">
        <v>396</v>
      </c>
      <c r="G23" s="96" t="s">
        <v>394</v>
      </c>
      <c r="J23"/>
    </row>
    <row r="24" spans="1:10" ht="15" customHeight="1" x14ac:dyDescent="0.25">
      <c r="A24" s="81">
        <v>22</v>
      </c>
      <c r="B24" s="81" t="s">
        <v>258</v>
      </c>
      <c r="C24" s="81" t="s">
        <v>319</v>
      </c>
      <c r="D24" s="81" t="s">
        <v>397</v>
      </c>
      <c r="E24" s="86" t="s">
        <v>398</v>
      </c>
      <c r="F24" s="93" t="s">
        <v>399</v>
      </c>
      <c r="G24" s="96" t="s">
        <v>394</v>
      </c>
      <c r="J24"/>
    </row>
    <row r="25" spans="1:10" x14ac:dyDescent="0.25">
      <c r="A25" s="81">
        <v>23</v>
      </c>
      <c r="B25" s="81" t="s">
        <v>258</v>
      </c>
      <c r="C25" s="81" t="s">
        <v>319</v>
      </c>
      <c r="D25" s="81" t="s">
        <v>400</v>
      </c>
      <c r="E25" s="86" t="s">
        <v>401</v>
      </c>
      <c r="F25" s="93" t="s">
        <v>402</v>
      </c>
      <c r="G25" s="96" t="s">
        <v>394</v>
      </c>
      <c r="J25"/>
    </row>
    <row r="26" spans="1:10" customFormat="1" x14ac:dyDescent="0.25">
      <c r="A26" s="81">
        <v>24</v>
      </c>
      <c r="B26" s="81" t="s">
        <v>258</v>
      </c>
      <c r="C26" s="81" t="s">
        <v>304</v>
      </c>
      <c r="D26" s="81" t="s">
        <v>403</v>
      </c>
      <c r="E26" s="86" t="s">
        <v>404</v>
      </c>
      <c r="F26" s="93" t="s">
        <v>405</v>
      </c>
      <c r="G26" s="96" t="s">
        <v>406</v>
      </c>
    </row>
    <row r="27" spans="1:10" customFormat="1" x14ac:dyDescent="0.25">
      <c r="A27" s="81">
        <v>25</v>
      </c>
      <c r="B27" s="81" t="s">
        <v>258</v>
      </c>
      <c r="C27" s="81" t="s">
        <v>276</v>
      </c>
      <c r="D27" s="81" t="s">
        <v>407</v>
      </c>
      <c r="E27" s="86" t="s">
        <v>408</v>
      </c>
      <c r="F27" s="93" t="s">
        <v>409</v>
      </c>
      <c r="G27" s="96" t="s">
        <v>406</v>
      </c>
    </row>
    <row r="28" spans="1:10" x14ac:dyDescent="0.25">
      <c r="A28" s="81">
        <v>26</v>
      </c>
      <c r="B28" s="81" t="s">
        <v>258</v>
      </c>
      <c r="C28" s="81" t="s">
        <v>304</v>
      </c>
      <c r="D28" s="81" t="s">
        <v>412</v>
      </c>
      <c r="E28" s="86" t="s">
        <v>413</v>
      </c>
      <c r="F28" s="93" t="s">
        <v>414</v>
      </c>
      <c r="G28" s="96" t="s">
        <v>410</v>
      </c>
      <c r="J28"/>
    </row>
    <row r="29" spans="1:10" ht="18" customHeight="1" x14ac:dyDescent="0.25">
      <c r="A29" s="81">
        <v>27</v>
      </c>
      <c r="B29" s="81" t="s">
        <v>258</v>
      </c>
      <c r="C29" s="81" t="s">
        <v>276</v>
      </c>
      <c r="D29" s="81" t="s">
        <v>415</v>
      </c>
      <c r="E29" s="95" t="s">
        <v>999</v>
      </c>
      <c r="F29" s="93" t="s">
        <v>416</v>
      </c>
      <c r="G29" s="96" t="s">
        <v>410</v>
      </c>
      <c r="J29"/>
    </row>
    <row r="30" spans="1:10" x14ac:dyDescent="0.25">
      <c r="A30" s="81">
        <v>28</v>
      </c>
      <c r="B30" s="81" t="s">
        <v>258</v>
      </c>
      <c r="C30" s="81" t="s">
        <v>304</v>
      </c>
      <c r="D30" s="81" t="s">
        <v>417</v>
      </c>
      <c r="E30" s="86" t="s">
        <v>418</v>
      </c>
      <c r="F30" s="93" t="s">
        <v>419</v>
      </c>
      <c r="G30" s="96" t="s">
        <v>411</v>
      </c>
      <c r="J30"/>
    </row>
    <row r="31" spans="1:10" x14ac:dyDescent="0.25">
      <c r="A31" s="81">
        <v>29</v>
      </c>
      <c r="B31" s="81" t="s">
        <v>258</v>
      </c>
      <c r="C31" s="81" t="s">
        <v>319</v>
      </c>
      <c r="D31" s="81" t="s">
        <v>420</v>
      </c>
      <c r="E31" s="86" t="s">
        <v>421</v>
      </c>
      <c r="F31" s="93" t="s">
        <v>422</v>
      </c>
      <c r="G31" s="96" t="s">
        <v>411</v>
      </c>
      <c r="J31"/>
    </row>
    <row r="32" spans="1:10" x14ac:dyDescent="0.25">
      <c r="A32" s="81">
        <v>30</v>
      </c>
      <c r="B32" s="81" t="s">
        <v>258</v>
      </c>
      <c r="C32" s="81" t="s">
        <v>304</v>
      </c>
      <c r="D32" s="81" t="s">
        <v>424</v>
      </c>
      <c r="E32" s="86" t="s">
        <v>1000</v>
      </c>
      <c r="F32" s="93" t="s">
        <v>425</v>
      </c>
      <c r="G32" s="94" t="s">
        <v>423</v>
      </c>
      <c r="J32"/>
    </row>
    <row r="33" spans="1:10" x14ac:dyDescent="0.25">
      <c r="A33" s="81">
        <v>31</v>
      </c>
      <c r="B33" s="81" t="s">
        <v>258</v>
      </c>
      <c r="C33" s="81" t="s">
        <v>276</v>
      </c>
      <c r="D33" s="81" t="s">
        <v>427</v>
      </c>
      <c r="E33" s="86" t="s">
        <v>428</v>
      </c>
      <c r="F33" s="93" t="s">
        <v>426</v>
      </c>
      <c r="G33" s="96">
        <v>43111</v>
      </c>
      <c r="J33"/>
    </row>
    <row r="34" spans="1:10" x14ac:dyDescent="0.25">
      <c r="A34" s="81">
        <v>32</v>
      </c>
      <c r="B34" s="81" t="s">
        <v>258</v>
      </c>
      <c r="C34" s="81" t="s">
        <v>276</v>
      </c>
      <c r="D34" s="81" t="s">
        <v>429</v>
      </c>
      <c r="E34" s="86" t="s">
        <v>943</v>
      </c>
      <c r="F34" s="93" t="s">
        <v>430</v>
      </c>
      <c r="G34" s="96">
        <v>43323</v>
      </c>
      <c r="J34"/>
    </row>
    <row r="35" spans="1:10" ht="15" customHeight="1" x14ac:dyDescent="0.25">
      <c r="A35" s="81">
        <v>33</v>
      </c>
      <c r="B35" s="81" t="s">
        <v>258</v>
      </c>
      <c r="C35" s="81" t="s">
        <v>276</v>
      </c>
      <c r="D35" s="81" t="s">
        <v>432</v>
      </c>
      <c r="E35" s="95" t="s">
        <v>433</v>
      </c>
      <c r="F35" s="93" t="s">
        <v>434</v>
      </c>
      <c r="G35" s="94" t="s">
        <v>431</v>
      </c>
      <c r="J35"/>
    </row>
    <row r="36" spans="1:10" ht="16.5" customHeight="1" x14ac:dyDescent="0.25">
      <c r="A36" s="81">
        <v>34</v>
      </c>
      <c r="B36" s="81" t="s">
        <v>258</v>
      </c>
      <c r="C36" s="81" t="s">
        <v>304</v>
      </c>
      <c r="D36" s="81" t="s">
        <v>435</v>
      </c>
      <c r="E36" s="95" t="s">
        <v>1001</v>
      </c>
      <c r="F36" s="93" t="s">
        <v>436</v>
      </c>
      <c r="G36" s="94" t="s">
        <v>437</v>
      </c>
      <c r="J36"/>
    </row>
    <row r="37" spans="1:10" ht="12.75" customHeight="1" x14ac:dyDescent="0.25">
      <c r="A37" s="81">
        <v>35</v>
      </c>
      <c r="B37" s="81" t="s">
        <v>258</v>
      </c>
      <c r="C37" s="81" t="s">
        <v>304</v>
      </c>
      <c r="D37" s="81" t="s">
        <v>438</v>
      </c>
      <c r="E37" s="95" t="s">
        <v>1039</v>
      </c>
      <c r="F37" s="93" t="s">
        <v>439</v>
      </c>
      <c r="G37" s="94" t="s">
        <v>437</v>
      </c>
      <c r="J37"/>
    </row>
    <row r="38" spans="1:10" ht="42.75" customHeight="1" x14ac:dyDescent="0.25">
      <c r="A38" s="81">
        <v>36</v>
      </c>
      <c r="B38" s="81" t="s">
        <v>258</v>
      </c>
      <c r="C38" s="81" t="s">
        <v>276</v>
      </c>
      <c r="D38" s="81" t="s">
        <v>440</v>
      </c>
      <c r="E38" s="95" t="s">
        <v>1002</v>
      </c>
      <c r="F38" s="93" t="s">
        <v>441</v>
      </c>
      <c r="G38" s="94" t="s">
        <v>437</v>
      </c>
      <c r="J38"/>
    </row>
    <row r="39" spans="1:10" ht="71.25" customHeight="1" x14ac:dyDescent="0.25">
      <c r="A39" s="81">
        <v>37</v>
      </c>
      <c r="B39" s="81" t="s">
        <v>258</v>
      </c>
      <c r="C39" s="81" t="s">
        <v>276</v>
      </c>
      <c r="D39" s="81" t="s">
        <v>442</v>
      </c>
      <c r="E39" s="95" t="s">
        <v>1003</v>
      </c>
      <c r="F39" s="93" t="s">
        <v>443</v>
      </c>
      <c r="G39" s="94" t="s">
        <v>437</v>
      </c>
      <c r="J39"/>
    </row>
    <row r="40" spans="1:10" ht="76.5" customHeight="1" x14ac:dyDescent="0.25">
      <c r="A40" s="81">
        <v>38</v>
      </c>
      <c r="B40" s="81" t="s">
        <v>258</v>
      </c>
      <c r="C40" s="81" t="s">
        <v>276</v>
      </c>
      <c r="D40" s="81" t="s">
        <v>444</v>
      </c>
      <c r="E40" s="95" t="s">
        <v>1040</v>
      </c>
      <c r="F40" s="93" t="s">
        <v>445</v>
      </c>
      <c r="G40" s="94" t="s">
        <v>437</v>
      </c>
      <c r="J40"/>
    </row>
    <row r="41" spans="1:10" x14ac:dyDescent="0.25">
      <c r="A41" s="81">
        <v>39</v>
      </c>
      <c r="B41" s="81" t="s">
        <v>258</v>
      </c>
      <c r="C41" s="81" t="s">
        <v>276</v>
      </c>
      <c r="D41" s="81" t="s">
        <v>446</v>
      </c>
      <c r="E41" s="86" t="s">
        <v>447</v>
      </c>
      <c r="F41" s="93" t="s">
        <v>448</v>
      </c>
      <c r="G41" s="94" t="s">
        <v>437</v>
      </c>
      <c r="J41"/>
    </row>
    <row r="42" spans="1:10" ht="13.5" customHeight="1" x14ac:dyDescent="0.25">
      <c r="A42" s="81">
        <v>40</v>
      </c>
      <c r="B42" s="81" t="s">
        <v>258</v>
      </c>
      <c r="C42" s="81" t="s">
        <v>276</v>
      </c>
      <c r="D42" s="81" t="s">
        <v>449</v>
      </c>
      <c r="E42" s="95" t="s">
        <v>1004</v>
      </c>
      <c r="F42" s="93" t="s">
        <v>450</v>
      </c>
      <c r="G42" s="94" t="s">
        <v>437</v>
      </c>
      <c r="J42"/>
    </row>
    <row r="43" spans="1:10" x14ac:dyDescent="0.25">
      <c r="A43" s="81">
        <v>41</v>
      </c>
      <c r="B43" s="81" t="s">
        <v>258</v>
      </c>
      <c r="C43" s="81" t="s">
        <v>276</v>
      </c>
      <c r="D43" s="81" t="s">
        <v>451</v>
      </c>
      <c r="E43" s="86" t="s">
        <v>452</v>
      </c>
      <c r="F43" s="93" t="s">
        <v>453</v>
      </c>
      <c r="G43" s="94" t="s">
        <v>437</v>
      </c>
      <c r="J43"/>
    </row>
    <row r="44" spans="1:10" x14ac:dyDescent="0.25">
      <c r="A44" s="81">
        <v>42</v>
      </c>
      <c r="B44" s="81" t="s">
        <v>258</v>
      </c>
      <c r="C44" s="81" t="s">
        <v>276</v>
      </c>
      <c r="D44" s="81" t="s">
        <v>455</v>
      </c>
      <c r="E44" s="86" t="s">
        <v>944</v>
      </c>
      <c r="F44" s="93" t="s">
        <v>456</v>
      </c>
      <c r="G44" s="94" t="s">
        <v>454</v>
      </c>
      <c r="J44"/>
    </row>
    <row r="45" spans="1:10" x14ac:dyDescent="0.25">
      <c r="A45" s="81">
        <v>43</v>
      </c>
      <c r="B45" s="81" t="s">
        <v>258</v>
      </c>
      <c r="C45" s="81" t="s">
        <v>276</v>
      </c>
      <c r="D45" s="81" t="s">
        <v>457</v>
      </c>
      <c r="E45" s="86" t="s">
        <v>458</v>
      </c>
      <c r="F45" s="93" t="s">
        <v>459</v>
      </c>
      <c r="G45" s="94" t="s">
        <v>454</v>
      </c>
      <c r="J45"/>
    </row>
    <row r="46" spans="1:10" ht="39.75" customHeight="1" x14ac:dyDescent="0.25">
      <c r="A46" s="81">
        <v>44</v>
      </c>
      <c r="B46" s="81" t="s">
        <v>258</v>
      </c>
      <c r="C46" s="81" t="s">
        <v>276</v>
      </c>
      <c r="D46" s="81" t="s">
        <v>461</v>
      </c>
      <c r="E46" s="95" t="s">
        <v>945</v>
      </c>
      <c r="F46" s="93" t="s">
        <v>462</v>
      </c>
      <c r="G46" s="94" t="s">
        <v>460</v>
      </c>
      <c r="J46"/>
    </row>
    <row r="47" spans="1:10" x14ac:dyDescent="0.25">
      <c r="A47" s="81">
        <v>45</v>
      </c>
      <c r="B47" s="81" t="s">
        <v>258</v>
      </c>
      <c r="C47" s="81" t="s">
        <v>276</v>
      </c>
      <c r="D47" s="81" t="s">
        <v>463</v>
      </c>
      <c r="E47" s="86" t="s">
        <v>464</v>
      </c>
      <c r="F47" s="93" t="s">
        <v>465</v>
      </c>
      <c r="G47" s="94" t="s">
        <v>460</v>
      </c>
      <c r="J47"/>
    </row>
    <row r="48" spans="1:10" ht="15" customHeight="1" x14ac:dyDescent="0.25">
      <c r="A48" s="81">
        <v>46</v>
      </c>
      <c r="B48" s="81" t="s">
        <v>258</v>
      </c>
      <c r="C48" s="81" t="s">
        <v>276</v>
      </c>
      <c r="D48" s="81" t="s">
        <v>466</v>
      </c>
      <c r="E48" s="95" t="s">
        <v>1005</v>
      </c>
      <c r="F48" s="93" t="s">
        <v>467</v>
      </c>
      <c r="G48" s="94" t="s">
        <v>460</v>
      </c>
      <c r="J48"/>
    </row>
    <row r="49" spans="1:10" x14ac:dyDescent="0.25">
      <c r="A49" s="81">
        <v>47</v>
      </c>
      <c r="B49" s="81" t="s">
        <v>258</v>
      </c>
      <c r="C49" s="81" t="s">
        <v>276</v>
      </c>
      <c r="D49" s="81" t="s">
        <v>468</v>
      </c>
      <c r="E49" s="86" t="s">
        <v>946</v>
      </c>
      <c r="F49" s="93" t="s">
        <v>469</v>
      </c>
      <c r="G49" s="94" t="s">
        <v>460</v>
      </c>
      <c r="J49"/>
    </row>
    <row r="50" spans="1:10" ht="128.25" x14ac:dyDescent="0.25">
      <c r="A50" s="81">
        <v>48</v>
      </c>
      <c r="B50" s="81" t="s">
        <v>258</v>
      </c>
      <c r="C50" s="81" t="s">
        <v>276</v>
      </c>
      <c r="D50" s="81" t="s">
        <v>470</v>
      </c>
      <c r="E50" s="127" t="s">
        <v>1006</v>
      </c>
      <c r="F50" s="93" t="s">
        <v>471</v>
      </c>
      <c r="G50" s="94" t="s">
        <v>460</v>
      </c>
      <c r="J50"/>
    </row>
    <row r="51" spans="1:10" ht="15" customHeight="1" x14ac:dyDescent="0.25">
      <c r="A51" s="81">
        <v>49</v>
      </c>
      <c r="B51" s="81" t="s">
        <v>258</v>
      </c>
      <c r="C51" s="81" t="s">
        <v>319</v>
      </c>
      <c r="D51" s="81" t="s">
        <v>472</v>
      </c>
      <c r="E51" s="95" t="s">
        <v>1007</v>
      </c>
      <c r="F51" s="93" t="s">
        <v>473</v>
      </c>
      <c r="G51" s="94">
        <v>43263</v>
      </c>
      <c r="J51"/>
    </row>
    <row r="52" spans="1:10" x14ac:dyDescent="0.25">
      <c r="A52" s="81">
        <v>50</v>
      </c>
      <c r="B52" s="81" t="s">
        <v>258</v>
      </c>
      <c r="C52" s="81" t="s">
        <v>276</v>
      </c>
      <c r="D52" s="81" t="s">
        <v>474</v>
      </c>
      <c r="E52" s="86" t="s">
        <v>947</v>
      </c>
      <c r="F52" s="93" t="s">
        <v>475</v>
      </c>
      <c r="G52" s="94">
        <v>43446</v>
      </c>
      <c r="J52"/>
    </row>
    <row r="53" spans="1:10" x14ac:dyDescent="0.25">
      <c r="A53" s="81">
        <v>51</v>
      </c>
      <c r="B53" s="81" t="s">
        <v>258</v>
      </c>
      <c r="C53" s="81" t="s">
        <v>276</v>
      </c>
      <c r="D53" s="81" t="s">
        <v>476</v>
      </c>
      <c r="E53" s="86" t="s">
        <v>477</v>
      </c>
      <c r="F53" s="93" t="s">
        <v>478</v>
      </c>
      <c r="G53" s="94">
        <v>43446</v>
      </c>
      <c r="J53"/>
    </row>
    <row r="54" spans="1:10" x14ac:dyDescent="0.25">
      <c r="A54" s="81">
        <v>52</v>
      </c>
      <c r="B54" s="81" t="s">
        <v>258</v>
      </c>
      <c r="C54" s="81" t="s">
        <v>276</v>
      </c>
      <c r="D54" s="81" t="s">
        <v>479</v>
      </c>
      <c r="E54" s="86" t="s">
        <v>480</v>
      </c>
      <c r="F54" s="93" t="s">
        <v>481</v>
      </c>
      <c r="G54" s="94">
        <v>43446</v>
      </c>
      <c r="J54"/>
    </row>
    <row r="55" spans="1:10" ht="99.75" x14ac:dyDescent="0.25">
      <c r="A55" s="81">
        <v>53</v>
      </c>
      <c r="B55" s="81" t="s">
        <v>258</v>
      </c>
      <c r="C55" s="81" t="s">
        <v>276</v>
      </c>
      <c r="D55" s="81" t="s">
        <v>483</v>
      </c>
      <c r="E55" s="95" t="s">
        <v>1008</v>
      </c>
      <c r="F55" s="93" t="s">
        <v>484</v>
      </c>
      <c r="G55" s="94" t="s">
        <v>482</v>
      </c>
      <c r="J55"/>
    </row>
    <row r="56" spans="1:10" x14ac:dyDescent="0.25">
      <c r="A56" s="81">
        <v>54</v>
      </c>
      <c r="B56" s="81" t="s">
        <v>258</v>
      </c>
      <c r="C56" s="81" t="s">
        <v>276</v>
      </c>
      <c r="D56" s="81" t="s">
        <v>486</v>
      </c>
      <c r="E56" s="86" t="s">
        <v>487</v>
      </c>
      <c r="F56" s="93" t="s">
        <v>488</v>
      </c>
      <c r="G56" s="96" t="s">
        <v>485</v>
      </c>
      <c r="J56"/>
    </row>
    <row r="57" spans="1:10" x14ac:dyDescent="0.25">
      <c r="A57" s="81">
        <v>55</v>
      </c>
      <c r="B57" s="81" t="s">
        <v>258</v>
      </c>
      <c r="C57" s="81" t="s">
        <v>276</v>
      </c>
      <c r="D57" s="81" t="s">
        <v>490</v>
      </c>
      <c r="E57" s="86" t="s">
        <v>491</v>
      </c>
      <c r="F57" s="93" t="s">
        <v>492</v>
      </c>
      <c r="G57" s="96" t="s">
        <v>489</v>
      </c>
      <c r="J57"/>
    </row>
    <row r="58" spans="1:10" ht="15" customHeight="1" x14ac:dyDescent="0.25">
      <c r="A58" s="81">
        <v>56</v>
      </c>
      <c r="B58" s="97" t="s">
        <v>258</v>
      </c>
      <c r="C58" s="97" t="s">
        <v>341</v>
      </c>
      <c r="D58" s="97" t="s">
        <v>493</v>
      </c>
      <c r="E58" s="101" t="s">
        <v>494</v>
      </c>
      <c r="F58" s="99" t="s">
        <v>495</v>
      </c>
      <c r="G58" s="100">
        <v>43475</v>
      </c>
      <c r="J58"/>
    </row>
    <row r="59" spans="1:10" ht="242.25" x14ac:dyDescent="0.25">
      <c r="A59" s="81">
        <v>57</v>
      </c>
      <c r="B59" s="102" t="s">
        <v>258</v>
      </c>
      <c r="C59" s="102" t="s">
        <v>341</v>
      </c>
      <c r="D59" s="102" t="s">
        <v>497</v>
      </c>
      <c r="E59" s="106" t="s">
        <v>1009</v>
      </c>
      <c r="F59" s="104" t="s">
        <v>498</v>
      </c>
      <c r="G59" s="105" t="s">
        <v>496</v>
      </c>
      <c r="J59"/>
    </row>
    <row r="60" spans="1:10" x14ac:dyDescent="0.25">
      <c r="A60" s="81">
        <v>58</v>
      </c>
      <c r="B60" s="102" t="s">
        <v>258</v>
      </c>
      <c r="C60" s="102" t="s">
        <v>341</v>
      </c>
      <c r="D60" s="102" t="s">
        <v>499</v>
      </c>
      <c r="E60" s="103" t="s">
        <v>500</v>
      </c>
      <c r="F60" s="104" t="s">
        <v>501</v>
      </c>
      <c r="G60" s="105" t="s">
        <v>496</v>
      </c>
      <c r="J60"/>
    </row>
    <row r="61" spans="1:10" ht="24" customHeight="1" x14ac:dyDescent="0.25">
      <c r="A61" s="81">
        <v>59</v>
      </c>
      <c r="B61" s="102" t="s">
        <v>258</v>
      </c>
      <c r="C61" s="102" t="s">
        <v>341</v>
      </c>
      <c r="D61" s="103" t="s">
        <v>502</v>
      </c>
      <c r="E61" s="106" t="s">
        <v>503</v>
      </c>
      <c r="F61" s="104" t="s">
        <v>504</v>
      </c>
      <c r="G61" s="105" t="s">
        <v>496</v>
      </c>
      <c r="J61"/>
    </row>
    <row r="62" spans="1:10" ht="15" customHeight="1" x14ac:dyDescent="0.25">
      <c r="A62" s="81">
        <v>60</v>
      </c>
      <c r="B62" s="102" t="s">
        <v>258</v>
      </c>
      <c r="C62" s="102" t="s">
        <v>341</v>
      </c>
      <c r="D62" s="102" t="s">
        <v>505</v>
      </c>
      <c r="E62" s="106" t="s">
        <v>506</v>
      </c>
      <c r="F62" s="104" t="s">
        <v>507</v>
      </c>
      <c r="G62" s="105" t="s">
        <v>496</v>
      </c>
      <c r="J62"/>
    </row>
    <row r="63" spans="1:10" x14ac:dyDescent="0.25">
      <c r="A63" s="81">
        <v>61</v>
      </c>
      <c r="B63" s="102" t="s">
        <v>258</v>
      </c>
      <c r="C63" s="102" t="s">
        <v>341</v>
      </c>
      <c r="D63" s="102" t="s">
        <v>508</v>
      </c>
      <c r="E63" s="103" t="s">
        <v>949</v>
      </c>
      <c r="F63" s="104" t="s">
        <v>509</v>
      </c>
      <c r="G63" s="105" t="s">
        <v>496</v>
      </c>
      <c r="J63"/>
    </row>
    <row r="64" spans="1:10" x14ac:dyDescent="0.25">
      <c r="A64" s="81">
        <v>62</v>
      </c>
      <c r="B64" s="102" t="s">
        <v>258</v>
      </c>
      <c r="C64" s="102" t="s">
        <v>341</v>
      </c>
      <c r="D64" s="102" t="s">
        <v>510</v>
      </c>
      <c r="E64" s="103" t="s">
        <v>948</v>
      </c>
      <c r="F64" s="104" t="s">
        <v>511</v>
      </c>
      <c r="G64" s="107">
        <v>43488</v>
      </c>
      <c r="J64"/>
    </row>
    <row r="65" spans="1:10" x14ac:dyDescent="0.25">
      <c r="A65" s="81">
        <v>63</v>
      </c>
      <c r="B65" s="102" t="s">
        <v>258</v>
      </c>
      <c r="C65" s="102" t="s">
        <v>341</v>
      </c>
      <c r="D65" s="102" t="s">
        <v>512</v>
      </c>
      <c r="E65" s="102" t="s">
        <v>950</v>
      </c>
      <c r="F65" s="104" t="s">
        <v>513</v>
      </c>
      <c r="G65" s="107">
        <v>43488</v>
      </c>
      <c r="J65"/>
    </row>
    <row r="66" spans="1:10" x14ac:dyDescent="0.25">
      <c r="A66" s="81">
        <v>64</v>
      </c>
      <c r="B66" s="102" t="s">
        <v>258</v>
      </c>
      <c r="C66" s="102" t="s">
        <v>341</v>
      </c>
      <c r="D66" s="102" t="s">
        <v>514</v>
      </c>
      <c r="E66" s="103" t="s">
        <v>951</v>
      </c>
      <c r="F66" s="104" t="s">
        <v>515</v>
      </c>
      <c r="G66" s="107">
        <v>43488</v>
      </c>
      <c r="J66"/>
    </row>
    <row r="67" spans="1:10" ht="142.5" x14ac:dyDescent="0.25">
      <c r="A67" s="81">
        <v>65</v>
      </c>
      <c r="B67" s="102" t="s">
        <v>258</v>
      </c>
      <c r="C67" s="102" t="s">
        <v>341</v>
      </c>
      <c r="D67" s="102" t="s">
        <v>516</v>
      </c>
      <c r="E67" s="106" t="s">
        <v>1010</v>
      </c>
      <c r="F67" s="104" t="s">
        <v>517</v>
      </c>
      <c r="G67" s="105" t="s">
        <v>518</v>
      </c>
      <c r="J67"/>
    </row>
    <row r="68" spans="1:10" x14ac:dyDescent="0.25">
      <c r="A68" s="81">
        <v>66</v>
      </c>
      <c r="B68" s="102" t="s">
        <v>258</v>
      </c>
      <c r="C68" s="102" t="s">
        <v>341</v>
      </c>
      <c r="D68" s="102" t="s">
        <v>519</v>
      </c>
      <c r="E68" s="103" t="s">
        <v>520</v>
      </c>
      <c r="F68" s="104" t="s">
        <v>521</v>
      </c>
      <c r="G68" s="105" t="s">
        <v>518</v>
      </c>
      <c r="J68"/>
    </row>
    <row r="69" spans="1:10" ht="21" customHeight="1" x14ac:dyDescent="0.25">
      <c r="A69" s="81">
        <v>67</v>
      </c>
      <c r="B69" s="102" t="s">
        <v>258</v>
      </c>
      <c r="C69" s="102" t="s">
        <v>341</v>
      </c>
      <c r="D69" s="102" t="s">
        <v>522</v>
      </c>
      <c r="E69" s="106" t="s">
        <v>1011</v>
      </c>
      <c r="F69" s="104" t="s">
        <v>523</v>
      </c>
      <c r="G69" s="105" t="s">
        <v>518</v>
      </c>
      <c r="J69"/>
    </row>
    <row r="70" spans="1:10" x14ac:dyDescent="0.25">
      <c r="A70" s="81">
        <v>68</v>
      </c>
      <c r="B70" s="102" t="s">
        <v>258</v>
      </c>
      <c r="C70" s="102" t="s">
        <v>341</v>
      </c>
      <c r="D70" s="102" t="s">
        <v>524</v>
      </c>
      <c r="E70" s="103" t="s">
        <v>525</v>
      </c>
      <c r="F70" s="104" t="s">
        <v>526</v>
      </c>
      <c r="G70" s="105" t="s">
        <v>518</v>
      </c>
      <c r="J70"/>
    </row>
    <row r="71" spans="1:10" x14ac:dyDescent="0.25">
      <c r="A71" s="81">
        <v>69</v>
      </c>
      <c r="B71" s="102" t="s">
        <v>258</v>
      </c>
      <c r="C71" s="102" t="s">
        <v>341</v>
      </c>
      <c r="D71" s="102" t="s">
        <v>528</v>
      </c>
      <c r="E71" s="103" t="s">
        <v>529</v>
      </c>
      <c r="F71" s="102" t="s">
        <v>530</v>
      </c>
      <c r="G71" s="105" t="s">
        <v>527</v>
      </c>
      <c r="J71"/>
    </row>
    <row r="72" spans="1:10" x14ac:dyDescent="0.25">
      <c r="A72" s="81">
        <v>70</v>
      </c>
      <c r="B72" s="102" t="s">
        <v>258</v>
      </c>
      <c r="C72" s="102" t="s">
        <v>341</v>
      </c>
      <c r="D72" s="102" t="s">
        <v>531</v>
      </c>
      <c r="E72" s="103" t="s">
        <v>532</v>
      </c>
      <c r="F72" s="104" t="s">
        <v>533</v>
      </c>
      <c r="G72" s="105" t="s">
        <v>527</v>
      </c>
      <c r="J72"/>
    </row>
    <row r="73" spans="1:10" ht="15" customHeight="1" x14ac:dyDescent="0.25">
      <c r="A73" s="81">
        <v>71</v>
      </c>
      <c r="B73" s="102" t="s">
        <v>258</v>
      </c>
      <c r="C73" s="102" t="s">
        <v>341</v>
      </c>
      <c r="D73" s="102" t="s">
        <v>534</v>
      </c>
      <c r="E73" s="106" t="s">
        <v>535</v>
      </c>
      <c r="F73" s="104" t="s">
        <v>536</v>
      </c>
      <c r="G73" s="107">
        <v>43618</v>
      </c>
      <c r="J73"/>
    </row>
    <row r="74" spans="1:10" x14ac:dyDescent="0.25">
      <c r="A74" s="81">
        <v>72</v>
      </c>
      <c r="B74" s="97" t="s">
        <v>258</v>
      </c>
      <c r="C74" s="97" t="s">
        <v>341</v>
      </c>
      <c r="D74" s="97" t="s">
        <v>537</v>
      </c>
      <c r="E74" s="98" t="s">
        <v>538</v>
      </c>
      <c r="F74" s="99" t="s">
        <v>539</v>
      </c>
      <c r="G74" s="113">
        <v>43508</v>
      </c>
      <c r="J74"/>
    </row>
    <row r="75" spans="1:10" x14ac:dyDescent="0.25">
      <c r="A75" s="81">
        <v>73</v>
      </c>
      <c r="B75" s="97" t="s">
        <v>258</v>
      </c>
      <c r="C75" s="97" t="s">
        <v>341</v>
      </c>
      <c r="D75" s="97" t="s">
        <v>541</v>
      </c>
      <c r="E75" s="98" t="s">
        <v>952</v>
      </c>
      <c r="F75" s="99" t="s">
        <v>542</v>
      </c>
      <c r="G75" s="114" t="s">
        <v>540</v>
      </c>
      <c r="J75"/>
    </row>
    <row r="76" spans="1:10" x14ac:dyDescent="0.25">
      <c r="A76" s="81">
        <v>74</v>
      </c>
      <c r="B76" s="97" t="s">
        <v>258</v>
      </c>
      <c r="C76" s="97" t="s">
        <v>341</v>
      </c>
      <c r="D76" s="97" t="s">
        <v>543</v>
      </c>
      <c r="E76" s="98" t="s">
        <v>544</v>
      </c>
      <c r="F76" s="99" t="s">
        <v>545</v>
      </c>
      <c r="G76" s="115" t="s">
        <v>546</v>
      </c>
      <c r="J76"/>
    </row>
    <row r="77" spans="1:10" x14ac:dyDescent="0.25">
      <c r="A77" s="81">
        <v>75</v>
      </c>
      <c r="B77" s="97" t="s">
        <v>258</v>
      </c>
      <c r="C77" s="97" t="s">
        <v>340</v>
      </c>
      <c r="D77" s="97" t="s">
        <v>547</v>
      </c>
      <c r="E77" s="98" t="s">
        <v>548</v>
      </c>
      <c r="F77" s="99" t="s">
        <v>549</v>
      </c>
      <c r="G77" s="114" t="s">
        <v>550</v>
      </c>
      <c r="J77"/>
    </row>
    <row r="78" spans="1:10" x14ac:dyDescent="0.25">
      <c r="A78" s="81">
        <v>76</v>
      </c>
      <c r="B78" s="97" t="s">
        <v>258</v>
      </c>
      <c r="C78" s="97" t="s">
        <v>340</v>
      </c>
      <c r="D78" s="97" t="s">
        <v>551</v>
      </c>
      <c r="E78" s="98" t="s">
        <v>552</v>
      </c>
      <c r="F78" s="99" t="s">
        <v>553</v>
      </c>
      <c r="G78" s="114" t="s">
        <v>550</v>
      </c>
      <c r="J78"/>
    </row>
    <row r="79" spans="1:10" x14ac:dyDescent="0.25">
      <c r="A79" s="81">
        <v>77</v>
      </c>
      <c r="B79" s="97" t="s">
        <v>258</v>
      </c>
      <c r="C79" s="97" t="s">
        <v>340</v>
      </c>
      <c r="D79" s="97" t="s">
        <v>554</v>
      </c>
      <c r="E79" s="98" t="s">
        <v>555</v>
      </c>
      <c r="F79" s="99" t="s">
        <v>556</v>
      </c>
      <c r="G79" s="114" t="s">
        <v>550</v>
      </c>
      <c r="J79"/>
    </row>
    <row r="80" spans="1:10" ht="242.25" x14ac:dyDescent="0.25">
      <c r="A80" s="81">
        <v>78</v>
      </c>
      <c r="B80" s="97" t="s">
        <v>258</v>
      </c>
      <c r="C80" s="97" t="s">
        <v>341</v>
      </c>
      <c r="D80" s="97" t="s">
        <v>557</v>
      </c>
      <c r="E80" s="101" t="s">
        <v>1012</v>
      </c>
      <c r="F80" s="99" t="s">
        <v>558</v>
      </c>
      <c r="G80" s="114" t="s">
        <v>550</v>
      </c>
      <c r="J80"/>
    </row>
    <row r="81" spans="1:10" ht="171" x14ac:dyDescent="0.25">
      <c r="A81" s="81">
        <v>79</v>
      </c>
      <c r="B81" s="97" t="s">
        <v>258</v>
      </c>
      <c r="C81" s="97" t="s">
        <v>342</v>
      </c>
      <c r="D81" s="97" t="s">
        <v>559</v>
      </c>
      <c r="E81" s="101" t="s">
        <v>1013</v>
      </c>
      <c r="F81" s="99" t="s">
        <v>560</v>
      </c>
      <c r="G81" s="114" t="s">
        <v>550</v>
      </c>
      <c r="J81"/>
    </row>
    <row r="82" spans="1:10" x14ac:dyDescent="0.25">
      <c r="A82" s="81">
        <v>80</v>
      </c>
      <c r="B82" s="97" t="s">
        <v>258</v>
      </c>
      <c r="C82" s="97" t="s">
        <v>342</v>
      </c>
      <c r="D82" s="97" t="s">
        <v>561</v>
      </c>
      <c r="E82" s="98" t="s">
        <v>1042</v>
      </c>
      <c r="F82" s="99" t="s">
        <v>562</v>
      </c>
      <c r="G82" s="114" t="s">
        <v>550</v>
      </c>
      <c r="J82"/>
    </row>
    <row r="83" spans="1:10" x14ac:dyDescent="0.25">
      <c r="A83" s="81">
        <v>81</v>
      </c>
      <c r="B83" s="97" t="s">
        <v>258</v>
      </c>
      <c r="C83" s="97" t="s">
        <v>341</v>
      </c>
      <c r="D83" s="97" t="s">
        <v>565</v>
      </c>
      <c r="E83" s="98" t="s">
        <v>953</v>
      </c>
      <c r="F83" s="99" t="s">
        <v>566</v>
      </c>
      <c r="G83" s="114" t="s">
        <v>550</v>
      </c>
      <c r="J83"/>
    </row>
    <row r="84" spans="1:10" x14ac:dyDescent="0.25">
      <c r="A84" s="81">
        <v>82</v>
      </c>
      <c r="B84" s="97" t="s">
        <v>258</v>
      </c>
      <c r="C84" s="97" t="s">
        <v>341</v>
      </c>
      <c r="D84" s="97" t="s">
        <v>568</v>
      </c>
      <c r="E84" s="98" t="s">
        <v>954</v>
      </c>
      <c r="F84" s="99" t="s">
        <v>569</v>
      </c>
      <c r="G84" s="114" t="s">
        <v>567</v>
      </c>
      <c r="J84"/>
    </row>
    <row r="85" spans="1:10" x14ac:dyDescent="0.25">
      <c r="A85" s="81">
        <v>83</v>
      </c>
      <c r="B85" s="97" t="s">
        <v>258</v>
      </c>
      <c r="C85" s="97" t="s">
        <v>341</v>
      </c>
      <c r="D85" s="97" t="s">
        <v>570</v>
      </c>
      <c r="E85" s="98" t="s">
        <v>1041</v>
      </c>
      <c r="F85" s="99" t="s">
        <v>571</v>
      </c>
      <c r="G85" s="114" t="s">
        <v>567</v>
      </c>
      <c r="J85"/>
    </row>
    <row r="86" spans="1:10" x14ac:dyDescent="0.25">
      <c r="A86" s="81">
        <v>84</v>
      </c>
      <c r="B86" s="97" t="s">
        <v>258</v>
      </c>
      <c r="C86" s="97" t="s">
        <v>341</v>
      </c>
      <c r="D86" s="97" t="s">
        <v>572</v>
      </c>
      <c r="E86" s="98" t="s">
        <v>955</v>
      </c>
      <c r="F86" s="99" t="s">
        <v>573</v>
      </c>
      <c r="G86" s="114" t="s">
        <v>567</v>
      </c>
      <c r="J86"/>
    </row>
    <row r="87" spans="1:10" x14ac:dyDescent="0.25">
      <c r="A87" s="81">
        <v>85</v>
      </c>
      <c r="B87" s="97" t="s">
        <v>258</v>
      </c>
      <c r="C87" s="97" t="s">
        <v>341</v>
      </c>
      <c r="D87" s="97" t="s">
        <v>574</v>
      </c>
      <c r="E87" s="98" t="s">
        <v>575</v>
      </c>
      <c r="F87" s="99" t="s">
        <v>576</v>
      </c>
      <c r="G87" s="114" t="s">
        <v>567</v>
      </c>
      <c r="J87"/>
    </row>
    <row r="88" spans="1:10" ht="15" customHeight="1" x14ac:dyDescent="0.25">
      <c r="A88" s="81">
        <v>86</v>
      </c>
      <c r="B88" s="97" t="s">
        <v>258</v>
      </c>
      <c r="C88" s="97" t="s">
        <v>341</v>
      </c>
      <c r="D88" s="97" t="s">
        <v>577</v>
      </c>
      <c r="E88" s="101" t="s">
        <v>578</v>
      </c>
      <c r="F88" s="99" t="s">
        <v>579</v>
      </c>
      <c r="G88" s="114" t="s">
        <v>567</v>
      </c>
      <c r="J88"/>
    </row>
    <row r="89" spans="1:10" ht="99.75" x14ac:dyDescent="0.25">
      <c r="A89" s="81">
        <v>87</v>
      </c>
      <c r="B89" s="97" t="s">
        <v>258</v>
      </c>
      <c r="C89" s="97" t="s">
        <v>341</v>
      </c>
      <c r="D89" s="97" t="s">
        <v>563</v>
      </c>
      <c r="E89" s="101" t="s">
        <v>1014</v>
      </c>
      <c r="F89" s="99" t="s">
        <v>564</v>
      </c>
      <c r="G89" s="114" t="s">
        <v>567</v>
      </c>
      <c r="J89"/>
    </row>
    <row r="90" spans="1:10" ht="15" customHeight="1" x14ac:dyDescent="0.25">
      <c r="A90" s="81">
        <v>88</v>
      </c>
      <c r="B90" s="97" t="s">
        <v>258</v>
      </c>
      <c r="C90" s="97" t="s">
        <v>341</v>
      </c>
      <c r="D90" s="97" t="s">
        <v>580</v>
      </c>
      <c r="E90" s="101" t="s">
        <v>581</v>
      </c>
      <c r="F90" s="99" t="s">
        <v>582</v>
      </c>
      <c r="G90" s="113">
        <v>43649</v>
      </c>
      <c r="J90"/>
    </row>
    <row r="91" spans="1:10" ht="15" customHeight="1" x14ac:dyDescent="0.25">
      <c r="A91" s="81">
        <v>89</v>
      </c>
      <c r="B91" s="97" t="s">
        <v>258</v>
      </c>
      <c r="C91" s="97" t="s">
        <v>341</v>
      </c>
      <c r="D91" s="97" t="s">
        <v>583</v>
      </c>
      <c r="E91" s="101" t="s">
        <v>1043</v>
      </c>
      <c r="F91" s="99" t="s">
        <v>584</v>
      </c>
      <c r="G91" s="113">
        <v>43649</v>
      </c>
      <c r="J91"/>
    </row>
    <row r="92" spans="1:10" x14ac:dyDescent="0.25">
      <c r="A92" s="81">
        <v>90</v>
      </c>
      <c r="B92" s="97" t="s">
        <v>258</v>
      </c>
      <c r="C92" s="97" t="s">
        <v>341</v>
      </c>
      <c r="D92" s="97" t="s">
        <v>586</v>
      </c>
      <c r="E92" s="98" t="s">
        <v>1044</v>
      </c>
      <c r="F92" s="99" t="s">
        <v>587</v>
      </c>
      <c r="G92" s="115" t="s">
        <v>585</v>
      </c>
      <c r="J92"/>
    </row>
    <row r="93" spans="1:10" ht="15" customHeight="1" x14ac:dyDescent="0.25">
      <c r="A93" s="81">
        <v>91</v>
      </c>
      <c r="B93" s="97" t="s">
        <v>258</v>
      </c>
      <c r="C93" s="97" t="s">
        <v>341</v>
      </c>
      <c r="D93" s="97" t="s">
        <v>588</v>
      </c>
      <c r="E93" s="101" t="s">
        <v>1015</v>
      </c>
      <c r="F93" s="99" t="s">
        <v>589</v>
      </c>
      <c r="G93" s="115" t="s">
        <v>585</v>
      </c>
      <c r="J93"/>
    </row>
    <row r="94" spans="1:10" x14ac:dyDescent="0.25">
      <c r="A94" s="81">
        <v>92</v>
      </c>
      <c r="B94" s="97" t="s">
        <v>258</v>
      </c>
      <c r="C94" s="97" t="s">
        <v>340</v>
      </c>
      <c r="D94" s="109" t="s">
        <v>590</v>
      </c>
      <c r="E94" s="98" t="s">
        <v>1045</v>
      </c>
      <c r="F94" s="99" t="s">
        <v>591</v>
      </c>
      <c r="G94" s="115" t="s">
        <v>585</v>
      </c>
      <c r="J94"/>
    </row>
    <row r="95" spans="1:10" x14ac:dyDescent="0.25">
      <c r="A95" s="81">
        <v>93</v>
      </c>
      <c r="B95" s="97" t="s">
        <v>258</v>
      </c>
      <c r="C95" s="97" t="s">
        <v>340</v>
      </c>
      <c r="D95" s="97" t="s">
        <v>592</v>
      </c>
      <c r="E95" s="98" t="s">
        <v>593</v>
      </c>
      <c r="F95" s="99" t="s">
        <v>594</v>
      </c>
      <c r="G95" s="115" t="s">
        <v>585</v>
      </c>
      <c r="J95"/>
    </row>
    <row r="96" spans="1:10" x14ac:dyDescent="0.25">
      <c r="A96" s="81">
        <v>94</v>
      </c>
      <c r="B96" s="97" t="s">
        <v>258</v>
      </c>
      <c r="C96" s="97" t="s">
        <v>340</v>
      </c>
      <c r="D96" s="97" t="s">
        <v>596</v>
      </c>
      <c r="E96" s="98" t="s">
        <v>1046</v>
      </c>
      <c r="F96" s="99" t="s">
        <v>597</v>
      </c>
      <c r="G96" s="115" t="s">
        <v>595</v>
      </c>
      <c r="J96"/>
    </row>
    <row r="97" spans="1:10" ht="142.5" x14ac:dyDescent="0.25">
      <c r="A97" s="81">
        <v>95</v>
      </c>
      <c r="B97" s="97" t="s">
        <v>258</v>
      </c>
      <c r="C97" s="97" t="s">
        <v>342</v>
      </c>
      <c r="D97" s="97" t="s">
        <v>598</v>
      </c>
      <c r="E97" s="101" t="s">
        <v>1047</v>
      </c>
      <c r="F97" s="99" t="s">
        <v>599</v>
      </c>
      <c r="G97" s="115" t="s">
        <v>595</v>
      </c>
      <c r="J97"/>
    </row>
    <row r="98" spans="1:10" ht="142.5" x14ac:dyDescent="0.25">
      <c r="A98" s="81">
        <v>96</v>
      </c>
      <c r="B98" s="97" t="s">
        <v>258</v>
      </c>
      <c r="C98" s="97" t="s">
        <v>342</v>
      </c>
      <c r="D98" s="97" t="s">
        <v>600</v>
      </c>
      <c r="E98" s="101" t="s">
        <v>1016</v>
      </c>
      <c r="F98" s="99" t="s">
        <v>601</v>
      </c>
      <c r="G98" s="115" t="s">
        <v>595</v>
      </c>
      <c r="J98"/>
    </row>
    <row r="99" spans="1:10" ht="142.5" x14ac:dyDescent="0.25">
      <c r="A99" s="81">
        <v>97</v>
      </c>
      <c r="B99" s="97" t="s">
        <v>258</v>
      </c>
      <c r="C99" s="97" t="s">
        <v>342</v>
      </c>
      <c r="D99" s="97" t="s">
        <v>602</v>
      </c>
      <c r="E99" s="101" t="s">
        <v>1017</v>
      </c>
      <c r="F99" s="99" t="s">
        <v>603</v>
      </c>
      <c r="G99" s="115" t="s">
        <v>595</v>
      </c>
      <c r="J99"/>
    </row>
    <row r="100" spans="1:10" x14ac:dyDescent="0.25">
      <c r="A100" s="81">
        <v>98</v>
      </c>
      <c r="B100" s="97" t="s">
        <v>258</v>
      </c>
      <c r="C100" s="97" t="s">
        <v>341</v>
      </c>
      <c r="D100" s="97" t="s">
        <v>604</v>
      </c>
      <c r="E100" s="98" t="s">
        <v>605</v>
      </c>
      <c r="F100" s="99" t="s">
        <v>606</v>
      </c>
      <c r="G100" s="115" t="s">
        <v>595</v>
      </c>
      <c r="J100"/>
    </row>
    <row r="101" spans="1:10" x14ac:dyDescent="0.25">
      <c r="A101" s="81">
        <v>99</v>
      </c>
      <c r="B101" s="97" t="s">
        <v>258</v>
      </c>
      <c r="C101" s="97" t="s">
        <v>341</v>
      </c>
      <c r="D101" s="97" t="s">
        <v>608</v>
      </c>
      <c r="E101" s="98" t="s">
        <v>956</v>
      </c>
      <c r="F101" s="99" t="s">
        <v>609</v>
      </c>
      <c r="G101" s="115" t="s">
        <v>607</v>
      </c>
      <c r="J101"/>
    </row>
    <row r="102" spans="1:10" x14ac:dyDescent="0.25">
      <c r="A102" s="81">
        <v>100</v>
      </c>
      <c r="B102" s="97" t="s">
        <v>258</v>
      </c>
      <c r="C102" s="97" t="s">
        <v>341</v>
      </c>
      <c r="D102" s="97" t="s">
        <v>610</v>
      </c>
      <c r="E102" s="98" t="s">
        <v>957</v>
      </c>
      <c r="F102" s="99" t="s">
        <v>611</v>
      </c>
      <c r="G102" s="115" t="s">
        <v>607</v>
      </c>
      <c r="J102"/>
    </row>
    <row r="103" spans="1:10" x14ac:dyDescent="0.25">
      <c r="A103" s="81">
        <v>101</v>
      </c>
      <c r="B103" s="97" t="s">
        <v>258</v>
      </c>
      <c r="C103" s="97" t="s">
        <v>341</v>
      </c>
      <c r="D103" s="97" t="s">
        <v>612</v>
      </c>
      <c r="E103" s="98" t="s">
        <v>1048</v>
      </c>
      <c r="F103" s="99" t="s">
        <v>613</v>
      </c>
      <c r="G103" s="115" t="s">
        <v>607</v>
      </c>
      <c r="J103"/>
    </row>
    <row r="104" spans="1:10" x14ac:dyDescent="0.25">
      <c r="A104" s="81">
        <v>102</v>
      </c>
      <c r="B104" s="97" t="s">
        <v>258</v>
      </c>
      <c r="C104" s="97" t="s">
        <v>341</v>
      </c>
      <c r="D104" s="97" t="s">
        <v>615</v>
      </c>
      <c r="E104" s="98" t="s">
        <v>616</v>
      </c>
      <c r="F104" s="99" t="s">
        <v>617</v>
      </c>
      <c r="G104" s="114" t="s">
        <v>614</v>
      </c>
      <c r="J104"/>
    </row>
    <row r="105" spans="1:10" ht="185.25" x14ac:dyDescent="0.25">
      <c r="A105" s="81">
        <v>103</v>
      </c>
      <c r="B105" s="97" t="s">
        <v>258</v>
      </c>
      <c r="C105" s="97" t="s">
        <v>340</v>
      </c>
      <c r="D105" s="97" t="s">
        <v>619</v>
      </c>
      <c r="E105" s="101" t="s">
        <v>1018</v>
      </c>
      <c r="F105" s="99" t="s">
        <v>620</v>
      </c>
      <c r="G105" s="115" t="s">
        <v>618</v>
      </c>
      <c r="J105"/>
    </row>
    <row r="106" spans="1:10" x14ac:dyDescent="0.25">
      <c r="A106" s="81">
        <v>104</v>
      </c>
      <c r="B106" s="97" t="s">
        <v>258</v>
      </c>
      <c r="C106" s="97" t="s">
        <v>340</v>
      </c>
      <c r="D106" s="110" t="s">
        <v>621</v>
      </c>
      <c r="E106" s="98" t="s">
        <v>622</v>
      </c>
      <c r="F106" s="99" t="s">
        <v>623</v>
      </c>
      <c r="G106" s="115" t="s">
        <v>618</v>
      </c>
      <c r="J106"/>
    </row>
    <row r="107" spans="1:10" x14ac:dyDescent="0.25">
      <c r="A107" s="81">
        <v>105</v>
      </c>
      <c r="B107" s="97" t="s">
        <v>258</v>
      </c>
      <c r="C107" s="97" t="s">
        <v>340</v>
      </c>
      <c r="D107" s="110" t="s">
        <v>621</v>
      </c>
      <c r="E107" s="98" t="s">
        <v>624</v>
      </c>
      <c r="F107" s="99" t="s">
        <v>623</v>
      </c>
      <c r="G107" s="114" t="s">
        <v>618</v>
      </c>
      <c r="J107"/>
    </row>
    <row r="108" spans="1:10" x14ac:dyDescent="0.25">
      <c r="A108" s="81">
        <v>106</v>
      </c>
      <c r="B108" s="97" t="s">
        <v>258</v>
      </c>
      <c r="C108" s="97" t="s">
        <v>342</v>
      </c>
      <c r="D108" s="97" t="s">
        <v>625</v>
      </c>
      <c r="E108" s="98" t="s">
        <v>1049</v>
      </c>
      <c r="F108" s="99" t="s">
        <v>626</v>
      </c>
      <c r="G108" s="114" t="s">
        <v>618</v>
      </c>
      <c r="J108"/>
    </row>
    <row r="109" spans="1:10" x14ac:dyDescent="0.25">
      <c r="A109" s="81">
        <v>107</v>
      </c>
      <c r="B109" s="97" t="s">
        <v>258</v>
      </c>
      <c r="C109" s="97" t="s">
        <v>341</v>
      </c>
      <c r="D109" s="97" t="s">
        <v>627</v>
      </c>
      <c r="E109" s="98" t="s">
        <v>628</v>
      </c>
      <c r="F109" s="99" t="s">
        <v>629</v>
      </c>
      <c r="G109" s="116">
        <v>43469</v>
      </c>
      <c r="J109"/>
    </row>
    <row r="110" spans="1:10" x14ac:dyDescent="0.25">
      <c r="A110" s="81">
        <v>108</v>
      </c>
      <c r="B110" s="97" t="s">
        <v>258</v>
      </c>
      <c r="C110" s="97" t="s">
        <v>341</v>
      </c>
      <c r="D110" s="97" t="s">
        <v>630</v>
      </c>
      <c r="E110" s="98" t="s">
        <v>631</v>
      </c>
      <c r="F110" s="99" t="s">
        <v>632</v>
      </c>
      <c r="G110" s="116">
        <v>43559</v>
      </c>
      <c r="J110"/>
    </row>
    <row r="111" spans="1:10" x14ac:dyDescent="0.25">
      <c r="A111" s="81">
        <v>109</v>
      </c>
      <c r="B111" s="97" t="s">
        <v>258</v>
      </c>
      <c r="C111" s="97" t="s">
        <v>341</v>
      </c>
      <c r="D111" s="97" t="s">
        <v>633</v>
      </c>
      <c r="E111" s="98" t="s">
        <v>634</v>
      </c>
      <c r="F111" s="99" t="s">
        <v>635</v>
      </c>
      <c r="G111" s="116">
        <v>43559</v>
      </c>
      <c r="J111"/>
    </row>
    <row r="112" spans="1:10" ht="15" customHeight="1" x14ac:dyDescent="0.25">
      <c r="A112" s="81">
        <v>110</v>
      </c>
      <c r="B112" s="97" t="s">
        <v>258</v>
      </c>
      <c r="C112" s="97" t="s">
        <v>341</v>
      </c>
      <c r="D112" s="97" t="s">
        <v>636</v>
      </c>
      <c r="E112" s="101" t="s">
        <v>1050</v>
      </c>
      <c r="F112" s="99" t="s">
        <v>637</v>
      </c>
      <c r="G112" s="116">
        <v>43559</v>
      </c>
      <c r="J112"/>
    </row>
    <row r="113" spans="1:10" x14ac:dyDescent="0.25">
      <c r="A113" s="81">
        <v>111</v>
      </c>
      <c r="B113" s="97" t="s">
        <v>258</v>
      </c>
      <c r="C113" s="97" t="s">
        <v>341</v>
      </c>
      <c r="D113" s="97" t="s">
        <v>638</v>
      </c>
      <c r="E113" s="98" t="s">
        <v>958</v>
      </c>
      <c r="F113" s="99" t="s">
        <v>639</v>
      </c>
      <c r="G113" s="116">
        <v>43559</v>
      </c>
      <c r="J113"/>
    </row>
    <row r="114" spans="1:10" x14ac:dyDescent="0.25">
      <c r="A114" s="81">
        <v>112</v>
      </c>
      <c r="B114" s="97" t="s">
        <v>258</v>
      </c>
      <c r="C114" s="97" t="s">
        <v>340</v>
      </c>
      <c r="D114" s="97" t="s">
        <v>640</v>
      </c>
      <c r="E114" s="98" t="s">
        <v>641</v>
      </c>
      <c r="F114" s="99" t="s">
        <v>642</v>
      </c>
      <c r="G114" s="116">
        <v>43559</v>
      </c>
      <c r="J114"/>
    </row>
    <row r="115" spans="1:10" x14ac:dyDescent="0.25">
      <c r="A115" s="81">
        <v>113</v>
      </c>
      <c r="B115" s="97" t="s">
        <v>258</v>
      </c>
      <c r="C115" s="97" t="s">
        <v>341</v>
      </c>
      <c r="D115" s="97" t="s">
        <v>643</v>
      </c>
      <c r="E115" s="98" t="s">
        <v>644</v>
      </c>
      <c r="F115" s="99" t="s">
        <v>645</v>
      </c>
      <c r="G115" s="117">
        <v>43742</v>
      </c>
      <c r="J115"/>
    </row>
    <row r="116" spans="1:10" x14ac:dyDescent="0.25">
      <c r="A116" s="81">
        <v>114</v>
      </c>
      <c r="B116" s="97" t="s">
        <v>258</v>
      </c>
      <c r="C116" s="97" t="s">
        <v>341</v>
      </c>
      <c r="D116" s="97" t="s">
        <v>646</v>
      </c>
      <c r="E116" s="97" t="s">
        <v>959</v>
      </c>
      <c r="F116" s="99" t="s">
        <v>647</v>
      </c>
      <c r="G116" s="117">
        <v>43742</v>
      </c>
      <c r="J116"/>
    </row>
    <row r="117" spans="1:10" x14ac:dyDescent="0.25">
      <c r="A117" s="81">
        <v>115</v>
      </c>
      <c r="B117" s="97" t="s">
        <v>258</v>
      </c>
      <c r="C117" s="97" t="s">
        <v>341</v>
      </c>
      <c r="D117" s="97" t="s">
        <v>649</v>
      </c>
      <c r="E117" s="98" t="s">
        <v>650</v>
      </c>
      <c r="F117" s="99" t="s">
        <v>651</v>
      </c>
      <c r="G117" s="116" t="s">
        <v>648</v>
      </c>
      <c r="J117"/>
    </row>
    <row r="118" spans="1:10" x14ac:dyDescent="0.25">
      <c r="A118" s="81">
        <v>116</v>
      </c>
      <c r="B118" s="97" t="s">
        <v>258</v>
      </c>
      <c r="C118" s="97" t="s">
        <v>340</v>
      </c>
      <c r="D118" s="97" t="s">
        <v>652</v>
      </c>
      <c r="E118" s="98" t="s">
        <v>653</v>
      </c>
      <c r="F118" s="99" t="s">
        <v>654</v>
      </c>
      <c r="G118" s="116" t="s">
        <v>648</v>
      </c>
      <c r="J118"/>
    </row>
    <row r="119" spans="1:10" ht="185.25" x14ac:dyDescent="0.25">
      <c r="A119" s="81">
        <v>117</v>
      </c>
      <c r="B119" s="97" t="s">
        <v>258</v>
      </c>
      <c r="C119" s="97" t="s">
        <v>340</v>
      </c>
      <c r="D119" s="97" t="s">
        <v>655</v>
      </c>
      <c r="E119" s="101" t="s">
        <v>1051</v>
      </c>
      <c r="F119" s="99" t="s">
        <v>656</v>
      </c>
      <c r="G119" s="116" t="s">
        <v>648</v>
      </c>
      <c r="J119"/>
    </row>
    <row r="120" spans="1:10" x14ac:dyDescent="0.25">
      <c r="A120" s="81">
        <v>118</v>
      </c>
      <c r="B120" s="97" t="s">
        <v>258</v>
      </c>
      <c r="C120" s="97" t="s">
        <v>341</v>
      </c>
      <c r="D120" s="97" t="s">
        <v>657</v>
      </c>
      <c r="E120" s="98" t="s">
        <v>658</v>
      </c>
      <c r="F120" s="99" t="s">
        <v>659</v>
      </c>
      <c r="G120" s="116" t="s">
        <v>648</v>
      </c>
      <c r="J120"/>
    </row>
    <row r="121" spans="1:10" x14ac:dyDescent="0.25">
      <c r="A121" s="81">
        <v>119</v>
      </c>
      <c r="B121" s="102" t="s">
        <v>258</v>
      </c>
      <c r="C121" s="102" t="s">
        <v>341</v>
      </c>
      <c r="D121" s="102" t="s">
        <v>660</v>
      </c>
      <c r="E121" s="103" t="s">
        <v>661</v>
      </c>
      <c r="F121" s="104" t="s">
        <v>662</v>
      </c>
      <c r="G121" s="118" t="s">
        <v>648</v>
      </c>
      <c r="J121"/>
    </row>
    <row r="122" spans="1:10" ht="213.75" x14ac:dyDescent="0.25">
      <c r="A122" s="81">
        <v>120</v>
      </c>
      <c r="B122" s="102" t="s">
        <v>258</v>
      </c>
      <c r="C122" s="102" t="s">
        <v>341</v>
      </c>
      <c r="D122" s="102" t="s">
        <v>664</v>
      </c>
      <c r="E122" s="106" t="s">
        <v>1019</v>
      </c>
      <c r="F122" s="104" t="s">
        <v>665</v>
      </c>
      <c r="G122" s="118" t="s">
        <v>663</v>
      </c>
      <c r="J122"/>
    </row>
    <row r="123" spans="1:10" ht="242.25" x14ac:dyDescent="0.25">
      <c r="A123" s="81">
        <v>121</v>
      </c>
      <c r="B123" s="102" t="s">
        <v>258</v>
      </c>
      <c r="C123" s="102" t="s">
        <v>340</v>
      </c>
      <c r="D123" s="102" t="s">
        <v>666</v>
      </c>
      <c r="E123" s="106" t="s">
        <v>1020</v>
      </c>
      <c r="F123" s="104" t="s">
        <v>667</v>
      </c>
      <c r="G123" s="118" t="s">
        <v>663</v>
      </c>
      <c r="J123"/>
    </row>
    <row r="124" spans="1:10" ht="185.25" x14ac:dyDescent="0.25">
      <c r="A124" s="81">
        <v>122</v>
      </c>
      <c r="B124" s="102" t="s">
        <v>258</v>
      </c>
      <c r="C124" s="102" t="s">
        <v>341</v>
      </c>
      <c r="D124" s="102" t="s">
        <v>668</v>
      </c>
      <c r="E124" s="106" t="s">
        <v>1021</v>
      </c>
      <c r="F124" s="104" t="s">
        <v>669</v>
      </c>
      <c r="G124" s="118" t="s">
        <v>663</v>
      </c>
      <c r="J124"/>
    </row>
    <row r="125" spans="1:10" ht="15" customHeight="1" x14ac:dyDescent="0.25">
      <c r="A125" s="81">
        <v>123</v>
      </c>
      <c r="B125" s="102" t="s">
        <v>258</v>
      </c>
      <c r="C125" s="102" t="s">
        <v>341</v>
      </c>
      <c r="D125" s="102" t="s">
        <v>670</v>
      </c>
      <c r="E125" s="106" t="s">
        <v>1022</v>
      </c>
      <c r="F125" s="104" t="s">
        <v>671</v>
      </c>
      <c r="G125" s="118" t="s">
        <v>663</v>
      </c>
      <c r="J125"/>
    </row>
    <row r="126" spans="1:10" x14ac:dyDescent="0.25">
      <c r="A126" s="81">
        <v>124</v>
      </c>
      <c r="B126" s="102" t="s">
        <v>258</v>
      </c>
      <c r="C126" s="102" t="s">
        <v>341</v>
      </c>
      <c r="D126" s="102" t="s">
        <v>673</v>
      </c>
      <c r="E126" s="103" t="s">
        <v>674</v>
      </c>
      <c r="F126" s="104" t="s">
        <v>675</v>
      </c>
      <c r="G126" s="118" t="s">
        <v>672</v>
      </c>
      <c r="J126"/>
    </row>
    <row r="127" spans="1:10" ht="15" customHeight="1" x14ac:dyDescent="0.25">
      <c r="A127" s="81">
        <v>125</v>
      </c>
      <c r="B127" s="102" t="s">
        <v>258</v>
      </c>
      <c r="C127" s="102" t="s">
        <v>341</v>
      </c>
      <c r="D127" s="102" t="s">
        <v>676</v>
      </c>
      <c r="E127" s="106" t="s">
        <v>677</v>
      </c>
      <c r="F127" s="104" t="s">
        <v>678</v>
      </c>
      <c r="G127" s="118" t="s">
        <v>672</v>
      </c>
      <c r="J127"/>
    </row>
    <row r="128" spans="1:10" ht="12" customHeight="1" x14ac:dyDescent="0.25">
      <c r="A128" s="81">
        <v>126</v>
      </c>
      <c r="B128" s="102" t="s">
        <v>258</v>
      </c>
      <c r="C128" s="102" t="s">
        <v>341</v>
      </c>
      <c r="D128" s="102" t="s">
        <v>679</v>
      </c>
      <c r="E128" s="106" t="s">
        <v>1023</v>
      </c>
      <c r="F128" s="104" t="s">
        <v>680</v>
      </c>
      <c r="G128" s="118" t="s">
        <v>672</v>
      </c>
      <c r="J128"/>
    </row>
    <row r="129" spans="1:10" x14ac:dyDescent="0.25">
      <c r="A129" s="81">
        <v>127</v>
      </c>
      <c r="B129" s="102" t="s">
        <v>258</v>
      </c>
      <c r="C129" s="102" t="s">
        <v>341</v>
      </c>
      <c r="D129" s="103" t="s">
        <v>681</v>
      </c>
      <c r="E129" s="103" t="s">
        <v>682</v>
      </c>
      <c r="F129" s="104" t="s">
        <v>683</v>
      </c>
      <c r="G129" s="118" t="s">
        <v>672</v>
      </c>
      <c r="J129"/>
    </row>
    <row r="130" spans="1:10" x14ac:dyDescent="0.25">
      <c r="A130" s="81">
        <v>128</v>
      </c>
      <c r="B130" s="97" t="s">
        <v>258</v>
      </c>
      <c r="C130" s="97" t="s">
        <v>341</v>
      </c>
      <c r="D130" s="97" t="s">
        <v>685</v>
      </c>
      <c r="E130" s="98" t="s">
        <v>686</v>
      </c>
      <c r="F130" s="99" t="s">
        <v>687</v>
      </c>
      <c r="G130" s="116">
        <v>43651</v>
      </c>
      <c r="J130"/>
    </row>
    <row r="131" spans="1:10" x14ac:dyDescent="0.25">
      <c r="A131" s="81">
        <v>129</v>
      </c>
      <c r="B131" s="97" t="s">
        <v>258</v>
      </c>
      <c r="C131" s="97" t="s">
        <v>341</v>
      </c>
      <c r="D131" s="97" t="s">
        <v>688</v>
      </c>
      <c r="E131" s="98" t="s">
        <v>689</v>
      </c>
      <c r="F131" s="99" t="s">
        <v>690</v>
      </c>
      <c r="G131" s="116">
        <v>43651</v>
      </c>
      <c r="J131"/>
    </row>
    <row r="132" spans="1:10" x14ac:dyDescent="0.25">
      <c r="A132" s="81">
        <v>130</v>
      </c>
      <c r="B132" s="97" t="s">
        <v>258</v>
      </c>
      <c r="C132" s="97" t="s">
        <v>341</v>
      </c>
      <c r="D132" s="97" t="s">
        <v>691</v>
      </c>
      <c r="E132" s="98" t="s">
        <v>692</v>
      </c>
      <c r="F132" s="99" t="s">
        <v>684</v>
      </c>
      <c r="G132" s="116">
        <v>43651</v>
      </c>
      <c r="J132"/>
    </row>
    <row r="133" spans="1:10" ht="15" customHeight="1" x14ac:dyDescent="0.25">
      <c r="A133" s="81">
        <v>131</v>
      </c>
      <c r="B133" s="97" t="s">
        <v>258</v>
      </c>
      <c r="C133" s="97" t="s">
        <v>341</v>
      </c>
      <c r="D133" s="97" t="s">
        <v>693</v>
      </c>
      <c r="E133" s="101" t="s">
        <v>1024</v>
      </c>
      <c r="F133" s="99" t="s">
        <v>694</v>
      </c>
      <c r="G133" s="116">
        <v>43651</v>
      </c>
      <c r="J133"/>
    </row>
    <row r="134" spans="1:10" ht="15" customHeight="1" x14ac:dyDescent="0.25">
      <c r="A134" s="81">
        <v>132</v>
      </c>
      <c r="B134" s="97" t="s">
        <v>258</v>
      </c>
      <c r="C134" s="97" t="s">
        <v>341</v>
      </c>
      <c r="D134" s="97" t="s">
        <v>696</v>
      </c>
      <c r="E134" s="101" t="s">
        <v>1025</v>
      </c>
      <c r="F134" s="99" t="s">
        <v>697</v>
      </c>
      <c r="G134" s="114" t="s">
        <v>695</v>
      </c>
      <c r="J134"/>
    </row>
    <row r="135" spans="1:10" x14ac:dyDescent="0.25">
      <c r="A135" s="81">
        <v>133</v>
      </c>
      <c r="B135" s="97" t="s">
        <v>258</v>
      </c>
      <c r="C135" s="97" t="s">
        <v>341</v>
      </c>
      <c r="D135" s="97" t="s">
        <v>698</v>
      </c>
      <c r="E135" s="98" t="s">
        <v>960</v>
      </c>
      <c r="F135" s="99" t="s">
        <v>699</v>
      </c>
      <c r="G135" s="114" t="s">
        <v>695</v>
      </c>
      <c r="J135"/>
    </row>
    <row r="136" spans="1:10" x14ac:dyDescent="0.25">
      <c r="A136" s="81">
        <v>134</v>
      </c>
      <c r="B136" s="97" t="s">
        <v>258</v>
      </c>
      <c r="C136" s="97" t="s">
        <v>341</v>
      </c>
      <c r="D136" s="97" t="s">
        <v>701</v>
      </c>
      <c r="E136" s="98" t="s">
        <v>1052</v>
      </c>
      <c r="F136" s="99" t="s">
        <v>702</v>
      </c>
      <c r="G136" s="115" t="s">
        <v>700</v>
      </c>
      <c r="J136"/>
    </row>
    <row r="137" spans="1:10" x14ac:dyDescent="0.25">
      <c r="A137" s="81">
        <v>135</v>
      </c>
      <c r="B137" s="97" t="s">
        <v>258</v>
      </c>
      <c r="C137" s="97" t="s">
        <v>341</v>
      </c>
      <c r="D137" s="97" t="s">
        <v>703</v>
      </c>
      <c r="E137" s="98" t="s">
        <v>1053</v>
      </c>
      <c r="F137" s="99" t="s">
        <v>704</v>
      </c>
      <c r="G137" s="115" t="s">
        <v>700</v>
      </c>
      <c r="J137"/>
    </row>
    <row r="138" spans="1:10" ht="15" customHeight="1" x14ac:dyDescent="0.25">
      <c r="A138" s="81">
        <v>136</v>
      </c>
      <c r="B138" s="97" t="s">
        <v>258</v>
      </c>
      <c r="C138" s="97" t="s">
        <v>341</v>
      </c>
      <c r="D138" s="97" t="s">
        <v>706</v>
      </c>
      <c r="E138" s="101" t="s">
        <v>1026</v>
      </c>
      <c r="F138" s="99" t="s">
        <v>707</v>
      </c>
      <c r="G138" s="114" t="s">
        <v>705</v>
      </c>
      <c r="J138"/>
    </row>
    <row r="139" spans="1:10" ht="15" customHeight="1" x14ac:dyDescent="0.25">
      <c r="A139" s="81">
        <v>137</v>
      </c>
      <c r="B139" s="97" t="s">
        <v>258</v>
      </c>
      <c r="C139" s="97" t="s">
        <v>341</v>
      </c>
      <c r="D139" s="97" t="s">
        <v>708</v>
      </c>
      <c r="E139" s="97" t="s">
        <v>962</v>
      </c>
      <c r="F139" s="97" t="s">
        <v>709</v>
      </c>
      <c r="G139" s="114" t="s">
        <v>705</v>
      </c>
      <c r="J139"/>
    </row>
    <row r="140" spans="1:10" ht="15" customHeight="1" x14ac:dyDescent="0.25">
      <c r="A140" s="81">
        <v>138</v>
      </c>
      <c r="B140" s="97" t="s">
        <v>258</v>
      </c>
      <c r="C140" s="97" t="s">
        <v>340</v>
      </c>
      <c r="D140" s="97" t="s">
        <v>710</v>
      </c>
      <c r="E140" s="98" t="s">
        <v>711</v>
      </c>
      <c r="F140" s="97" t="s">
        <v>712</v>
      </c>
      <c r="G140" s="114" t="s">
        <v>705</v>
      </c>
      <c r="J140"/>
    </row>
    <row r="141" spans="1:10" ht="15" customHeight="1" x14ac:dyDescent="0.25">
      <c r="A141" s="81">
        <v>139</v>
      </c>
      <c r="B141" s="97" t="s">
        <v>258</v>
      </c>
      <c r="C141" s="97" t="s">
        <v>341</v>
      </c>
      <c r="D141" s="97" t="s">
        <v>713</v>
      </c>
      <c r="E141" s="98" t="s">
        <v>961</v>
      </c>
      <c r="F141" s="99" t="s">
        <v>714</v>
      </c>
      <c r="G141" s="114" t="s">
        <v>705</v>
      </c>
      <c r="J141"/>
    </row>
    <row r="142" spans="1:10" ht="15" customHeight="1" x14ac:dyDescent="0.25">
      <c r="A142" s="81">
        <v>140</v>
      </c>
      <c r="B142" s="97" t="s">
        <v>258</v>
      </c>
      <c r="C142" s="97" t="s">
        <v>341</v>
      </c>
      <c r="D142" s="97" t="s">
        <v>716</v>
      </c>
      <c r="E142" s="101" t="s">
        <v>717</v>
      </c>
      <c r="F142" s="99" t="s">
        <v>718</v>
      </c>
      <c r="G142" s="114" t="s">
        <v>715</v>
      </c>
      <c r="J142"/>
    </row>
    <row r="143" spans="1:10" ht="15" customHeight="1" x14ac:dyDescent="0.25">
      <c r="A143" s="81">
        <v>141</v>
      </c>
      <c r="B143" s="97" t="s">
        <v>258</v>
      </c>
      <c r="C143" s="97" t="s">
        <v>276</v>
      </c>
      <c r="D143" s="97" t="s">
        <v>720</v>
      </c>
      <c r="E143" s="101" t="s">
        <v>1054</v>
      </c>
      <c r="F143" s="99" t="s">
        <v>721</v>
      </c>
      <c r="G143" s="114" t="s">
        <v>715</v>
      </c>
      <c r="J143"/>
    </row>
    <row r="144" spans="1:10" x14ac:dyDescent="0.25">
      <c r="A144" s="81">
        <v>142</v>
      </c>
      <c r="B144" s="97" t="s">
        <v>258</v>
      </c>
      <c r="C144" s="97" t="s">
        <v>276</v>
      </c>
      <c r="D144" s="97" t="s">
        <v>722</v>
      </c>
      <c r="E144" s="98" t="s">
        <v>981</v>
      </c>
      <c r="F144" s="99" t="s">
        <v>723</v>
      </c>
      <c r="G144" s="114" t="s">
        <v>715</v>
      </c>
      <c r="J144"/>
    </row>
    <row r="145" spans="1:10" s="88" customFormat="1" ht="15" customHeight="1" x14ac:dyDescent="0.25">
      <c r="A145" s="81">
        <v>143</v>
      </c>
      <c r="B145" s="97" t="s">
        <v>258</v>
      </c>
      <c r="C145" s="97" t="s">
        <v>276</v>
      </c>
      <c r="D145" s="97" t="s">
        <v>724</v>
      </c>
      <c r="E145" s="109" t="s">
        <v>1027</v>
      </c>
      <c r="F145" s="99" t="s">
        <v>725</v>
      </c>
      <c r="G145" s="113">
        <v>43591</v>
      </c>
      <c r="H145" s="119"/>
      <c r="J145"/>
    </row>
    <row r="146" spans="1:10" s="88" customFormat="1" x14ac:dyDescent="0.25">
      <c r="A146" s="81">
        <v>144</v>
      </c>
      <c r="B146" s="97" t="s">
        <v>258</v>
      </c>
      <c r="C146" s="97" t="s">
        <v>276</v>
      </c>
      <c r="D146" s="97" t="s">
        <v>720</v>
      </c>
      <c r="E146" s="98" t="s">
        <v>982</v>
      </c>
      <c r="F146" s="99" t="s">
        <v>721</v>
      </c>
      <c r="G146" s="113">
        <v>43591</v>
      </c>
      <c r="H146" s="119"/>
      <c r="J146"/>
    </row>
    <row r="147" spans="1:10" s="88" customFormat="1" x14ac:dyDescent="0.25">
      <c r="A147" s="81">
        <v>145</v>
      </c>
      <c r="B147" s="97" t="s">
        <v>258</v>
      </c>
      <c r="C147" s="97" t="s">
        <v>276</v>
      </c>
      <c r="D147" s="97" t="s">
        <v>722</v>
      </c>
      <c r="E147" s="98" t="s">
        <v>963</v>
      </c>
      <c r="F147" s="99" t="s">
        <v>723</v>
      </c>
      <c r="G147" s="113">
        <v>43591</v>
      </c>
      <c r="H147" s="119"/>
      <c r="J147"/>
    </row>
    <row r="148" spans="1:10" s="88" customFormat="1" ht="15" customHeight="1" x14ac:dyDescent="0.25">
      <c r="A148" s="81">
        <v>146</v>
      </c>
      <c r="B148" s="97" t="s">
        <v>258</v>
      </c>
      <c r="C148" s="97" t="s">
        <v>340</v>
      </c>
      <c r="D148" s="97" t="s">
        <v>727</v>
      </c>
      <c r="E148" s="101" t="s">
        <v>728</v>
      </c>
      <c r="F148" s="99" t="s">
        <v>729</v>
      </c>
      <c r="G148" s="113" t="s">
        <v>726</v>
      </c>
      <c r="H148" s="119"/>
      <c r="J148"/>
    </row>
    <row r="149" spans="1:10" s="88" customFormat="1" ht="15" customHeight="1" x14ac:dyDescent="0.25">
      <c r="A149" s="81">
        <v>147</v>
      </c>
      <c r="B149" s="97" t="s">
        <v>258</v>
      </c>
      <c r="C149" s="97" t="s">
        <v>341</v>
      </c>
      <c r="D149" s="97" t="s">
        <v>731</v>
      </c>
      <c r="E149" s="101" t="s">
        <v>1028</v>
      </c>
      <c r="F149" s="99" t="s">
        <v>732</v>
      </c>
      <c r="G149" s="113" t="s">
        <v>730</v>
      </c>
      <c r="H149" s="119"/>
      <c r="J149"/>
    </row>
    <row r="150" spans="1:10" s="88" customFormat="1" ht="15" customHeight="1" x14ac:dyDescent="0.25">
      <c r="A150" s="81">
        <v>148</v>
      </c>
      <c r="B150" s="97" t="s">
        <v>258</v>
      </c>
      <c r="C150" s="97" t="s">
        <v>276</v>
      </c>
      <c r="D150" s="97" t="s">
        <v>733</v>
      </c>
      <c r="E150" s="98" t="s">
        <v>734</v>
      </c>
      <c r="F150" s="99" t="s">
        <v>735</v>
      </c>
      <c r="G150" s="113" t="s">
        <v>730</v>
      </c>
      <c r="H150" s="119"/>
      <c r="J150"/>
    </row>
    <row r="151" spans="1:10" ht="57" x14ac:dyDescent="0.25">
      <c r="A151" s="81">
        <v>149</v>
      </c>
      <c r="B151" s="97" t="s">
        <v>258</v>
      </c>
      <c r="C151" s="97" t="s">
        <v>276</v>
      </c>
      <c r="D151" s="97" t="s">
        <v>736</v>
      </c>
      <c r="E151" s="101" t="s">
        <v>964</v>
      </c>
      <c r="F151" s="99" t="s">
        <v>737</v>
      </c>
      <c r="G151" s="113" t="s">
        <v>730</v>
      </c>
      <c r="J151"/>
    </row>
    <row r="152" spans="1:10" ht="15" customHeight="1" x14ac:dyDescent="0.25">
      <c r="A152" s="81">
        <v>150</v>
      </c>
      <c r="B152" s="97" t="s">
        <v>258</v>
      </c>
      <c r="C152" s="97" t="s">
        <v>340</v>
      </c>
      <c r="D152" s="97" t="s">
        <v>739</v>
      </c>
      <c r="E152" s="101" t="s">
        <v>1029</v>
      </c>
      <c r="F152" s="99" t="s">
        <v>740</v>
      </c>
      <c r="G152" s="113" t="s">
        <v>738</v>
      </c>
      <c r="J152"/>
    </row>
    <row r="153" spans="1:10" ht="15" customHeight="1" x14ac:dyDescent="0.25">
      <c r="A153" s="81">
        <v>151</v>
      </c>
      <c r="B153" s="97" t="s">
        <v>258</v>
      </c>
      <c r="C153" s="97" t="s">
        <v>341</v>
      </c>
      <c r="D153" s="97" t="s">
        <v>741</v>
      </c>
      <c r="E153" s="101" t="s">
        <v>1030</v>
      </c>
      <c r="F153" s="99" t="s">
        <v>742</v>
      </c>
      <c r="G153" s="113">
        <v>43649</v>
      </c>
      <c r="J153"/>
    </row>
    <row r="154" spans="1:10" ht="28.5" x14ac:dyDescent="0.25">
      <c r="A154" s="81">
        <v>152</v>
      </c>
      <c r="B154" s="97" t="s">
        <v>258</v>
      </c>
      <c r="C154" s="97" t="s">
        <v>341</v>
      </c>
      <c r="D154" s="97" t="s">
        <v>743</v>
      </c>
      <c r="E154" s="101" t="s">
        <v>965</v>
      </c>
      <c r="F154" s="99" t="s">
        <v>744</v>
      </c>
      <c r="G154" s="113">
        <v>43649</v>
      </c>
      <c r="J154"/>
    </row>
    <row r="155" spans="1:10" ht="15" customHeight="1" x14ac:dyDescent="0.25">
      <c r="A155" s="81">
        <v>153</v>
      </c>
      <c r="B155" s="97" t="s">
        <v>258</v>
      </c>
      <c r="C155" s="97" t="s">
        <v>276</v>
      </c>
      <c r="D155" s="97" t="s">
        <v>745</v>
      </c>
      <c r="E155" s="101" t="s">
        <v>1031</v>
      </c>
      <c r="F155" s="99" t="s">
        <v>746</v>
      </c>
      <c r="G155" s="113">
        <v>43649</v>
      </c>
      <c r="J155"/>
    </row>
    <row r="156" spans="1:10" ht="15" customHeight="1" x14ac:dyDescent="0.25">
      <c r="A156" s="81">
        <v>154</v>
      </c>
      <c r="B156" s="90" t="s">
        <v>258</v>
      </c>
      <c r="C156" s="90" t="s">
        <v>276</v>
      </c>
      <c r="D156" s="90" t="s">
        <v>747</v>
      </c>
      <c r="E156" s="122" t="s">
        <v>966</v>
      </c>
      <c r="F156" s="90" t="s">
        <v>748</v>
      </c>
      <c r="G156" s="113">
        <v>43649</v>
      </c>
      <c r="J156"/>
    </row>
    <row r="157" spans="1:10" ht="15" customHeight="1" x14ac:dyDescent="0.25">
      <c r="A157" s="81">
        <v>155</v>
      </c>
      <c r="B157" s="90" t="s">
        <v>258</v>
      </c>
      <c r="C157" s="90" t="s">
        <v>276</v>
      </c>
      <c r="D157" s="90" t="s">
        <v>749</v>
      </c>
      <c r="E157" s="121" t="s">
        <v>967</v>
      </c>
      <c r="F157" s="90" t="s">
        <v>750</v>
      </c>
      <c r="G157" s="113">
        <v>43649</v>
      </c>
      <c r="J157"/>
    </row>
    <row r="158" spans="1:10" ht="15" customHeight="1" x14ac:dyDescent="0.25">
      <c r="A158" s="81">
        <v>156</v>
      </c>
      <c r="B158" s="90" t="s">
        <v>258</v>
      </c>
      <c r="C158" s="90" t="s">
        <v>719</v>
      </c>
      <c r="D158" s="90" t="s">
        <v>751</v>
      </c>
      <c r="E158" s="121" t="s">
        <v>968</v>
      </c>
      <c r="F158" s="90" t="s">
        <v>752</v>
      </c>
      <c r="G158" s="113">
        <v>43658</v>
      </c>
      <c r="J158"/>
    </row>
    <row r="159" spans="1:10" ht="15" customHeight="1" x14ac:dyDescent="0.25">
      <c r="A159" s="81">
        <v>157</v>
      </c>
      <c r="B159" s="90" t="s">
        <v>258</v>
      </c>
      <c r="C159" s="90" t="s">
        <v>276</v>
      </c>
      <c r="D159" s="90" t="s">
        <v>753</v>
      </c>
      <c r="E159" s="122" t="s">
        <v>969</v>
      </c>
      <c r="F159" s="90" t="s">
        <v>754</v>
      </c>
      <c r="G159" s="113">
        <v>43658</v>
      </c>
      <c r="J159"/>
    </row>
    <row r="160" spans="1:10" ht="15" customHeight="1" x14ac:dyDescent="0.25">
      <c r="A160" s="81">
        <v>158</v>
      </c>
      <c r="B160" s="90" t="s">
        <v>258</v>
      </c>
      <c r="C160" s="90" t="s">
        <v>276</v>
      </c>
      <c r="D160" s="90" t="s">
        <v>755</v>
      </c>
      <c r="E160" s="122" t="s">
        <v>970</v>
      </c>
      <c r="F160" s="90" t="s">
        <v>756</v>
      </c>
      <c r="G160" s="113">
        <v>43658</v>
      </c>
      <c r="J160"/>
    </row>
    <row r="161" spans="1:10" ht="15" customHeight="1" x14ac:dyDescent="0.25">
      <c r="A161" s="81">
        <v>159</v>
      </c>
      <c r="B161" s="90" t="s">
        <v>258</v>
      </c>
      <c r="C161" s="90" t="s">
        <v>276</v>
      </c>
      <c r="D161" s="90" t="s">
        <v>758</v>
      </c>
      <c r="E161" s="121" t="s">
        <v>971</v>
      </c>
      <c r="F161" s="123" t="s">
        <v>759</v>
      </c>
      <c r="G161" s="113" t="s">
        <v>757</v>
      </c>
      <c r="J161"/>
    </row>
    <row r="162" spans="1:10" ht="15" customHeight="1" x14ac:dyDescent="0.25">
      <c r="A162" s="81">
        <v>160</v>
      </c>
      <c r="B162" s="90" t="s">
        <v>258</v>
      </c>
      <c r="C162" s="90" t="s">
        <v>276</v>
      </c>
      <c r="D162" s="90" t="s">
        <v>760</v>
      </c>
      <c r="E162" s="121" t="s">
        <v>761</v>
      </c>
      <c r="F162" s="123" t="s">
        <v>762</v>
      </c>
      <c r="G162" s="113" t="s">
        <v>757</v>
      </c>
      <c r="J162"/>
    </row>
    <row r="163" spans="1:10" ht="15" customHeight="1" x14ac:dyDescent="0.25">
      <c r="A163" s="81">
        <v>161</v>
      </c>
      <c r="B163" s="90" t="s">
        <v>258</v>
      </c>
      <c r="C163" s="90" t="s">
        <v>276</v>
      </c>
      <c r="D163" s="90" t="s">
        <v>765</v>
      </c>
      <c r="E163" s="122" t="s">
        <v>1055</v>
      </c>
      <c r="F163" s="123" t="s">
        <v>766</v>
      </c>
      <c r="G163" s="113" t="s">
        <v>764</v>
      </c>
      <c r="J163"/>
    </row>
    <row r="164" spans="1:10" ht="15" customHeight="1" x14ac:dyDescent="0.25">
      <c r="A164" s="81">
        <v>162</v>
      </c>
      <c r="B164" s="90" t="s">
        <v>258</v>
      </c>
      <c r="C164" s="90" t="s">
        <v>276</v>
      </c>
      <c r="D164" s="90" t="s">
        <v>763</v>
      </c>
      <c r="E164" s="122" t="s">
        <v>983</v>
      </c>
      <c r="F164" s="123" t="s">
        <v>767</v>
      </c>
      <c r="G164" s="113" t="s">
        <v>764</v>
      </c>
      <c r="J164"/>
    </row>
    <row r="165" spans="1:10" ht="15" customHeight="1" x14ac:dyDescent="0.25">
      <c r="A165" s="81">
        <v>163</v>
      </c>
      <c r="B165" s="90" t="s">
        <v>258</v>
      </c>
      <c r="C165" s="90" t="s">
        <v>276</v>
      </c>
      <c r="D165" s="90" t="s">
        <v>768</v>
      </c>
      <c r="E165" s="122" t="s">
        <v>984</v>
      </c>
      <c r="F165" s="123" t="s">
        <v>769</v>
      </c>
      <c r="G165" s="113" t="s">
        <v>764</v>
      </c>
      <c r="J165"/>
    </row>
    <row r="166" spans="1:10" ht="15" customHeight="1" x14ac:dyDescent="0.25">
      <c r="A166" s="81">
        <v>164</v>
      </c>
      <c r="B166" s="90" t="s">
        <v>258</v>
      </c>
      <c r="C166" s="90" t="s">
        <v>276</v>
      </c>
      <c r="D166" s="90" t="s">
        <v>770</v>
      </c>
      <c r="E166" s="122" t="s">
        <v>972</v>
      </c>
      <c r="F166" s="123" t="s">
        <v>771</v>
      </c>
      <c r="G166" s="113" t="s">
        <v>764</v>
      </c>
      <c r="J166"/>
    </row>
    <row r="167" spans="1:10" ht="15" customHeight="1" x14ac:dyDescent="0.25">
      <c r="A167" s="81">
        <v>165</v>
      </c>
      <c r="B167" s="90" t="s">
        <v>258</v>
      </c>
      <c r="C167" s="90" t="s">
        <v>719</v>
      </c>
      <c r="D167" s="90" t="s">
        <v>772</v>
      </c>
      <c r="E167" s="122" t="s">
        <v>973</v>
      </c>
      <c r="F167" s="123" t="s">
        <v>773</v>
      </c>
      <c r="G167" s="113" t="s">
        <v>764</v>
      </c>
      <c r="J167"/>
    </row>
    <row r="168" spans="1:10" ht="15" customHeight="1" x14ac:dyDescent="0.25">
      <c r="A168" s="81">
        <v>166</v>
      </c>
      <c r="B168" s="90" t="s">
        <v>258</v>
      </c>
      <c r="C168" s="90" t="s">
        <v>276</v>
      </c>
      <c r="D168" s="90" t="s">
        <v>774</v>
      </c>
      <c r="E168" s="122" t="s">
        <v>985</v>
      </c>
      <c r="F168" s="123" t="s">
        <v>775</v>
      </c>
      <c r="G168" s="113">
        <v>43473</v>
      </c>
      <c r="J168"/>
    </row>
    <row r="169" spans="1:10" ht="15" customHeight="1" x14ac:dyDescent="0.25">
      <c r="A169" s="81">
        <v>167</v>
      </c>
      <c r="B169" s="90" t="s">
        <v>258</v>
      </c>
      <c r="C169" s="90" t="s">
        <v>276</v>
      </c>
      <c r="D169" s="90" t="s">
        <v>776</v>
      </c>
      <c r="E169" s="121" t="s">
        <v>974</v>
      </c>
      <c r="F169" s="123" t="s">
        <v>777</v>
      </c>
      <c r="G169" s="113">
        <v>43473</v>
      </c>
      <c r="J169"/>
    </row>
    <row r="170" spans="1:10" ht="15" customHeight="1" x14ac:dyDescent="0.25">
      <c r="A170" s="81">
        <v>168</v>
      </c>
      <c r="B170" s="90" t="s">
        <v>258</v>
      </c>
      <c r="C170" s="90" t="s">
        <v>276</v>
      </c>
      <c r="D170" s="90" t="s">
        <v>778</v>
      </c>
      <c r="E170" s="121" t="s">
        <v>986</v>
      </c>
      <c r="F170" s="123" t="s">
        <v>779</v>
      </c>
      <c r="G170" s="113">
        <v>43473</v>
      </c>
      <c r="J170"/>
    </row>
    <row r="171" spans="1:10" ht="15" customHeight="1" x14ac:dyDescent="0.25">
      <c r="A171" s="81">
        <v>169</v>
      </c>
      <c r="B171" s="90" t="s">
        <v>258</v>
      </c>
      <c r="C171" s="90" t="s">
        <v>719</v>
      </c>
      <c r="D171" s="90" t="s">
        <v>780</v>
      </c>
      <c r="E171" s="121" t="s">
        <v>987</v>
      </c>
      <c r="F171" s="123" t="s">
        <v>781</v>
      </c>
      <c r="G171" s="113">
        <v>43473</v>
      </c>
      <c r="J171"/>
    </row>
    <row r="172" spans="1:10" ht="114" x14ac:dyDescent="0.25">
      <c r="A172" s="81">
        <v>170</v>
      </c>
      <c r="B172" s="90" t="s">
        <v>258</v>
      </c>
      <c r="C172" s="90" t="s">
        <v>276</v>
      </c>
      <c r="D172" s="90" t="s">
        <v>782</v>
      </c>
      <c r="E172" s="121" t="s">
        <v>1056</v>
      </c>
      <c r="F172" s="90" t="s">
        <v>783</v>
      </c>
      <c r="G172" s="114"/>
      <c r="J172"/>
    </row>
    <row r="173" spans="1:10" ht="85.5" x14ac:dyDescent="0.25">
      <c r="A173" s="81">
        <v>171</v>
      </c>
      <c r="B173" s="90" t="s">
        <v>258</v>
      </c>
      <c r="C173" s="90" t="s">
        <v>719</v>
      </c>
      <c r="D173" s="90" t="s">
        <v>784</v>
      </c>
      <c r="E173" s="121" t="s">
        <v>975</v>
      </c>
      <c r="F173" s="90" t="s">
        <v>785</v>
      </c>
      <c r="G173" s="114"/>
      <c r="J173"/>
    </row>
    <row r="174" spans="1:10" ht="42" customHeight="1" x14ac:dyDescent="0.25">
      <c r="A174" s="81">
        <v>172</v>
      </c>
      <c r="B174" s="90" t="s">
        <v>258</v>
      </c>
      <c r="C174" s="90" t="s">
        <v>719</v>
      </c>
      <c r="D174" s="90" t="s">
        <v>786</v>
      </c>
      <c r="E174" s="121" t="s">
        <v>1057</v>
      </c>
      <c r="F174" s="90" t="s">
        <v>787</v>
      </c>
      <c r="G174" s="114"/>
      <c r="J174"/>
    </row>
    <row r="175" spans="1:10" x14ac:dyDescent="0.25">
      <c r="A175" s="81">
        <v>173</v>
      </c>
      <c r="B175" s="90" t="s">
        <v>258</v>
      </c>
      <c r="C175" s="90" t="s">
        <v>276</v>
      </c>
      <c r="D175" s="90" t="s">
        <v>788</v>
      </c>
      <c r="E175" s="122" t="s">
        <v>976</v>
      </c>
      <c r="F175" s="90" t="s">
        <v>789</v>
      </c>
      <c r="G175" s="114"/>
      <c r="J175"/>
    </row>
    <row r="176" spans="1:10" x14ac:dyDescent="0.25">
      <c r="A176" s="81">
        <v>174</v>
      </c>
      <c r="B176" s="90" t="s">
        <v>258</v>
      </c>
      <c r="C176" s="90" t="s">
        <v>276</v>
      </c>
      <c r="D176" s="90" t="s">
        <v>790</v>
      </c>
      <c r="E176" s="122" t="s">
        <v>988</v>
      </c>
      <c r="F176" s="90" t="s">
        <v>791</v>
      </c>
      <c r="G176" s="114"/>
      <c r="J176"/>
    </row>
    <row r="177" spans="1:10" x14ac:dyDescent="0.25">
      <c r="A177" s="81">
        <v>175</v>
      </c>
      <c r="B177" s="90" t="s">
        <v>258</v>
      </c>
      <c r="C177" s="90" t="s">
        <v>276</v>
      </c>
      <c r="D177" s="90" t="s">
        <v>792</v>
      </c>
      <c r="E177" s="122" t="s">
        <v>977</v>
      </c>
      <c r="F177" s="90" t="s">
        <v>793</v>
      </c>
      <c r="G177" s="114"/>
      <c r="J177"/>
    </row>
    <row r="178" spans="1:10" ht="85.5" x14ac:dyDescent="0.25">
      <c r="A178" s="81">
        <v>176</v>
      </c>
      <c r="B178" s="90" t="s">
        <v>258</v>
      </c>
      <c r="C178" s="90" t="s">
        <v>276</v>
      </c>
      <c r="D178" s="90" t="s">
        <v>794</v>
      </c>
      <c r="E178" s="121" t="s">
        <v>989</v>
      </c>
      <c r="F178" s="90" t="s">
        <v>795</v>
      </c>
      <c r="G178" s="114"/>
      <c r="J178"/>
    </row>
    <row r="179" spans="1:10" x14ac:dyDescent="0.25">
      <c r="A179" s="81">
        <v>177</v>
      </c>
      <c r="B179" s="90" t="s">
        <v>258</v>
      </c>
      <c r="C179" s="90" t="s">
        <v>276</v>
      </c>
      <c r="D179" s="90" t="s">
        <v>796</v>
      </c>
      <c r="E179" s="122" t="s">
        <v>990</v>
      </c>
      <c r="F179" s="90" t="s">
        <v>797</v>
      </c>
      <c r="G179" s="114"/>
      <c r="J179"/>
    </row>
    <row r="180" spans="1:10" x14ac:dyDescent="0.25">
      <c r="A180" s="81">
        <v>178</v>
      </c>
      <c r="B180" s="90" t="s">
        <v>258</v>
      </c>
      <c r="C180" s="90" t="s">
        <v>319</v>
      </c>
      <c r="D180" s="90" t="s">
        <v>798</v>
      </c>
      <c r="E180" s="122" t="s">
        <v>1032</v>
      </c>
      <c r="F180" s="90" t="s">
        <v>799</v>
      </c>
      <c r="G180" s="114"/>
      <c r="J180"/>
    </row>
    <row r="181" spans="1:10" x14ac:dyDescent="0.25">
      <c r="A181" s="81">
        <v>179</v>
      </c>
      <c r="B181" s="90" t="s">
        <v>258</v>
      </c>
      <c r="C181" s="90" t="s">
        <v>276</v>
      </c>
      <c r="D181" s="90" t="s">
        <v>800</v>
      </c>
      <c r="E181" s="122" t="s">
        <v>978</v>
      </c>
      <c r="F181" s="90" t="s">
        <v>801</v>
      </c>
      <c r="G181" s="114"/>
      <c r="J181"/>
    </row>
    <row r="182" spans="1:10" x14ac:dyDescent="0.25">
      <c r="A182" s="81">
        <v>180</v>
      </c>
      <c r="B182" s="90" t="s">
        <v>258</v>
      </c>
      <c r="C182" s="90" t="s">
        <v>276</v>
      </c>
      <c r="D182" s="90" t="s">
        <v>802</v>
      </c>
      <c r="E182" s="122" t="s">
        <v>803</v>
      </c>
      <c r="F182" s="123" t="s">
        <v>804</v>
      </c>
      <c r="G182" s="114"/>
      <c r="J182"/>
    </row>
    <row r="183" spans="1:10" x14ac:dyDescent="0.25">
      <c r="A183" s="81">
        <v>181</v>
      </c>
      <c r="B183" s="90" t="s">
        <v>258</v>
      </c>
      <c r="C183" s="90" t="s">
        <v>276</v>
      </c>
      <c r="D183" s="90" t="s">
        <v>805</v>
      </c>
      <c r="E183" s="90" t="s">
        <v>805</v>
      </c>
      <c r="F183" s="123" t="s">
        <v>806</v>
      </c>
      <c r="G183" s="114"/>
      <c r="J183"/>
    </row>
    <row r="184" spans="1:10" x14ac:dyDescent="0.25">
      <c r="A184" s="81">
        <v>182</v>
      </c>
      <c r="B184" s="97" t="s">
        <v>258</v>
      </c>
      <c r="C184" s="97" t="s">
        <v>276</v>
      </c>
      <c r="D184" s="90" t="s">
        <v>807</v>
      </c>
      <c r="E184" s="122" t="s">
        <v>808</v>
      </c>
      <c r="F184" s="90" t="s">
        <v>809</v>
      </c>
      <c r="G184" s="114"/>
      <c r="J184"/>
    </row>
    <row r="185" spans="1:10" x14ac:dyDescent="0.25">
      <c r="A185" s="81">
        <v>183</v>
      </c>
      <c r="B185" s="97" t="s">
        <v>258</v>
      </c>
      <c r="C185" s="97" t="s">
        <v>319</v>
      </c>
      <c r="D185" s="90" t="s">
        <v>810</v>
      </c>
      <c r="E185" s="122" t="s">
        <v>811</v>
      </c>
      <c r="F185" s="90" t="s">
        <v>812</v>
      </c>
      <c r="G185" s="114"/>
      <c r="J185"/>
    </row>
    <row r="186" spans="1:10" ht="156.75" x14ac:dyDescent="0.25">
      <c r="A186" s="81">
        <v>184</v>
      </c>
      <c r="B186" s="97" t="s">
        <v>258</v>
      </c>
      <c r="C186" s="97" t="s">
        <v>276</v>
      </c>
      <c r="D186" s="90" t="s">
        <v>813</v>
      </c>
      <c r="E186" s="121" t="s">
        <v>1033</v>
      </c>
      <c r="F186" s="90" t="s">
        <v>814</v>
      </c>
      <c r="G186" s="114"/>
      <c r="J186"/>
    </row>
    <row r="187" spans="1:10" ht="242.25" x14ac:dyDescent="0.25">
      <c r="A187" s="81">
        <v>185</v>
      </c>
      <c r="B187" s="97" t="s">
        <v>258</v>
      </c>
      <c r="C187" s="97" t="s">
        <v>276</v>
      </c>
      <c r="D187" s="90" t="s">
        <v>815</v>
      </c>
      <c r="E187" s="121" t="s">
        <v>1034</v>
      </c>
      <c r="F187" s="90" t="s">
        <v>816</v>
      </c>
      <c r="G187" s="114"/>
      <c r="J187"/>
    </row>
    <row r="188" spans="1:10" x14ac:dyDescent="0.25">
      <c r="A188" s="81">
        <v>186</v>
      </c>
      <c r="B188" s="97" t="s">
        <v>258</v>
      </c>
      <c r="C188" s="97" t="s">
        <v>276</v>
      </c>
      <c r="D188" s="90" t="s">
        <v>817</v>
      </c>
      <c r="E188" s="122" t="s">
        <v>818</v>
      </c>
      <c r="F188" s="90" t="s">
        <v>819</v>
      </c>
      <c r="G188" s="114"/>
      <c r="J188"/>
    </row>
    <row r="189" spans="1:10" x14ac:dyDescent="0.25">
      <c r="A189" s="81">
        <v>187</v>
      </c>
      <c r="B189" s="97" t="s">
        <v>258</v>
      </c>
      <c r="C189" s="97" t="s">
        <v>276</v>
      </c>
      <c r="D189" s="90" t="s">
        <v>820</v>
      </c>
      <c r="E189" s="122" t="s">
        <v>821</v>
      </c>
      <c r="F189" s="90" t="s">
        <v>822</v>
      </c>
      <c r="G189" s="114"/>
      <c r="J189"/>
    </row>
    <row r="190" spans="1:10" x14ac:dyDescent="0.25">
      <c r="A190" s="81">
        <v>188</v>
      </c>
      <c r="B190" s="97" t="s">
        <v>258</v>
      </c>
      <c r="C190" s="97" t="s">
        <v>719</v>
      </c>
      <c r="D190" s="90" t="s">
        <v>823</v>
      </c>
      <c r="E190" s="122" t="s">
        <v>824</v>
      </c>
      <c r="F190" s="90" t="s">
        <v>825</v>
      </c>
      <c r="G190" s="114"/>
      <c r="J190"/>
    </row>
    <row r="191" spans="1:10" x14ac:dyDescent="0.25">
      <c r="A191" s="81">
        <v>189</v>
      </c>
      <c r="B191" s="97" t="s">
        <v>258</v>
      </c>
      <c r="C191" s="97" t="s">
        <v>276</v>
      </c>
      <c r="D191" s="90" t="s">
        <v>826</v>
      </c>
      <c r="E191" s="122" t="s">
        <v>991</v>
      </c>
      <c r="F191" s="90" t="s">
        <v>827</v>
      </c>
      <c r="G191" s="114"/>
      <c r="J191"/>
    </row>
    <row r="192" spans="1:10" x14ac:dyDescent="0.25">
      <c r="A192" s="81">
        <v>190</v>
      </c>
      <c r="B192" s="97" t="s">
        <v>258</v>
      </c>
      <c r="C192" s="97" t="s">
        <v>276</v>
      </c>
      <c r="D192" s="90" t="s">
        <v>828</v>
      </c>
      <c r="E192" s="122" t="s">
        <v>829</v>
      </c>
      <c r="F192" s="90" t="s">
        <v>830</v>
      </c>
      <c r="G192" s="114"/>
      <c r="J192"/>
    </row>
    <row r="193" spans="1:10" ht="409.5" x14ac:dyDescent="0.25">
      <c r="A193" s="81">
        <v>191</v>
      </c>
      <c r="B193" s="97" t="s">
        <v>258</v>
      </c>
      <c r="C193" s="97" t="s">
        <v>276</v>
      </c>
      <c r="D193" s="90" t="s">
        <v>831</v>
      </c>
      <c r="E193" s="121" t="s">
        <v>1035</v>
      </c>
      <c r="F193" s="90" t="s">
        <v>832</v>
      </c>
      <c r="G193" s="114"/>
      <c r="J193"/>
    </row>
    <row r="194" spans="1:10" x14ac:dyDescent="0.25">
      <c r="A194" s="81">
        <v>192</v>
      </c>
      <c r="B194" s="97" t="s">
        <v>258</v>
      </c>
      <c r="C194" s="97" t="s">
        <v>719</v>
      </c>
      <c r="D194" s="90" t="s">
        <v>833</v>
      </c>
      <c r="E194" s="122" t="s">
        <v>834</v>
      </c>
      <c r="F194" s="90" t="s">
        <v>835</v>
      </c>
      <c r="G194" s="114"/>
      <c r="J194"/>
    </row>
    <row r="195" spans="1:10" ht="15" customHeight="1" x14ac:dyDescent="0.25">
      <c r="A195" s="81">
        <v>193</v>
      </c>
      <c r="B195" s="125" t="s">
        <v>258</v>
      </c>
      <c r="C195" s="125" t="s">
        <v>276</v>
      </c>
      <c r="D195" s="89" t="s">
        <v>836</v>
      </c>
      <c r="E195" s="126" t="s">
        <v>1036</v>
      </c>
      <c r="F195" s="89" t="s">
        <v>837</v>
      </c>
      <c r="G195" s="120"/>
      <c r="J195"/>
    </row>
    <row r="196" spans="1:10" ht="15" customHeight="1" x14ac:dyDescent="0.25">
      <c r="A196" s="81">
        <v>194</v>
      </c>
      <c r="B196" s="125" t="s">
        <v>258</v>
      </c>
      <c r="C196" s="125" t="s">
        <v>276</v>
      </c>
      <c r="D196" s="89" t="s">
        <v>838</v>
      </c>
      <c r="E196" s="124" t="s">
        <v>1037</v>
      </c>
      <c r="F196" s="89" t="s">
        <v>839</v>
      </c>
      <c r="G196" s="120"/>
      <c r="J196"/>
    </row>
    <row r="197" spans="1:10" ht="15" customHeight="1" x14ac:dyDescent="0.25">
      <c r="A197" s="81">
        <v>195</v>
      </c>
      <c r="B197" s="125" t="s">
        <v>258</v>
      </c>
      <c r="C197" s="125" t="s">
        <v>276</v>
      </c>
      <c r="D197" s="89" t="s">
        <v>840</v>
      </c>
      <c r="E197" s="126" t="s">
        <v>1038</v>
      </c>
      <c r="F197" s="89" t="s">
        <v>841</v>
      </c>
      <c r="G197" s="120"/>
      <c r="J197"/>
    </row>
    <row r="198" spans="1:10" ht="15" customHeight="1" x14ac:dyDescent="0.25">
      <c r="A198" s="81">
        <v>196</v>
      </c>
      <c r="B198" s="125" t="s">
        <v>258</v>
      </c>
      <c r="C198" s="125" t="s">
        <v>719</v>
      </c>
      <c r="D198" s="89" t="s">
        <v>842</v>
      </c>
      <c r="E198" s="124" t="s">
        <v>843</v>
      </c>
      <c r="F198" s="89" t="s">
        <v>844</v>
      </c>
      <c r="G198" s="120"/>
      <c r="J198"/>
    </row>
    <row r="199" spans="1:10" ht="15" customHeight="1" x14ac:dyDescent="0.25">
      <c r="A199" s="81">
        <v>197</v>
      </c>
      <c r="B199" s="125" t="s">
        <v>258</v>
      </c>
      <c r="C199" s="125" t="s">
        <v>276</v>
      </c>
      <c r="D199" s="89" t="s">
        <v>845</v>
      </c>
      <c r="E199" s="124" t="s">
        <v>846</v>
      </c>
      <c r="F199" s="89" t="s">
        <v>847</v>
      </c>
      <c r="G199" s="120"/>
      <c r="J199"/>
    </row>
    <row r="200" spans="1:10" ht="15" customHeight="1" x14ac:dyDescent="0.25">
      <c r="A200" s="81">
        <v>198</v>
      </c>
      <c r="B200" s="125" t="s">
        <v>258</v>
      </c>
      <c r="C200" s="125" t="s">
        <v>276</v>
      </c>
      <c r="D200" s="89" t="s">
        <v>848</v>
      </c>
      <c r="E200" s="126" t="s">
        <v>1058</v>
      </c>
      <c r="F200" s="89" t="s">
        <v>849</v>
      </c>
      <c r="G200" s="120"/>
      <c r="J200"/>
    </row>
    <row r="201" spans="1:10" ht="15" customHeight="1" x14ac:dyDescent="0.25">
      <c r="A201" s="81">
        <v>199</v>
      </c>
      <c r="B201" s="125" t="s">
        <v>258</v>
      </c>
      <c r="C201" s="125" t="s">
        <v>719</v>
      </c>
      <c r="D201" s="89" t="s">
        <v>932</v>
      </c>
      <c r="E201" s="124" t="s">
        <v>979</v>
      </c>
      <c r="F201" s="89" t="s">
        <v>934</v>
      </c>
      <c r="G201" s="120"/>
      <c r="J201"/>
    </row>
    <row r="202" spans="1:10" x14ac:dyDescent="0.25">
      <c r="A202" s="81">
        <v>200</v>
      </c>
      <c r="B202" s="125" t="s">
        <v>258</v>
      </c>
      <c r="C202" s="125" t="s">
        <v>276</v>
      </c>
      <c r="D202" s="89" t="s">
        <v>933</v>
      </c>
      <c r="E202" s="124" t="s">
        <v>980</v>
      </c>
      <c r="F202" s="89" t="s">
        <v>935</v>
      </c>
      <c r="G202" s="120"/>
      <c r="J202"/>
    </row>
    <row r="203" spans="1:10" x14ac:dyDescent="0.25">
      <c r="B203" s="125"/>
      <c r="C203" s="125"/>
      <c r="D203" s="89"/>
      <c r="E203" s="124"/>
      <c r="F203" s="89"/>
      <c r="G203" s="120"/>
    </row>
    <row r="204" spans="1:10" x14ac:dyDescent="0.25">
      <c r="B204" s="125"/>
      <c r="C204" s="125"/>
      <c r="D204" s="89"/>
      <c r="E204" s="124"/>
      <c r="F204" s="89"/>
      <c r="G204" s="120"/>
    </row>
    <row r="205" spans="1:10" x14ac:dyDescent="0.25">
      <c r="B205" s="125"/>
      <c r="C205" s="125"/>
      <c r="D205" s="89"/>
      <c r="E205" s="124"/>
      <c r="F205" s="89"/>
      <c r="G205" s="120"/>
    </row>
    <row r="206" spans="1:10" x14ac:dyDescent="0.25">
      <c r="B206" s="125"/>
      <c r="C206" s="125"/>
      <c r="D206" s="89"/>
      <c r="E206" s="124"/>
      <c r="F206" s="89"/>
      <c r="G206" s="120"/>
    </row>
    <row r="207" spans="1:10" x14ac:dyDescent="0.25">
      <c r="B207" s="125"/>
      <c r="C207" s="125"/>
      <c r="D207" s="89"/>
      <c r="E207" s="124"/>
      <c r="F207" s="89"/>
      <c r="G207" s="120"/>
    </row>
    <row r="208" spans="1:10" x14ac:dyDescent="0.25">
      <c r="B208" s="125"/>
      <c r="C208" s="125"/>
      <c r="D208" s="89"/>
      <c r="E208" s="124"/>
      <c r="F208" s="89"/>
      <c r="G208" s="120"/>
    </row>
    <row r="209" spans="2:7" x14ac:dyDescent="0.25">
      <c r="B209" s="125"/>
      <c r="C209" s="125"/>
      <c r="D209" s="89"/>
      <c r="E209" s="124"/>
      <c r="F209" s="89"/>
      <c r="G209" s="120"/>
    </row>
    <row r="210" spans="2:7" x14ac:dyDescent="0.25">
      <c r="B210" s="125"/>
      <c r="C210" s="125"/>
      <c r="D210" s="89"/>
      <c r="E210" s="124"/>
      <c r="F210" s="89"/>
      <c r="G210" s="120"/>
    </row>
    <row r="211" spans="2:7" x14ac:dyDescent="0.25">
      <c r="B211" s="125"/>
      <c r="C211" s="125"/>
      <c r="D211" s="89"/>
      <c r="E211" s="124"/>
      <c r="F211" s="89"/>
      <c r="G211" s="120"/>
    </row>
    <row r="212" spans="2:7" x14ac:dyDescent="0.25">
      <c r="B212" s="125"/>
      <c r="C212" s="125"/>
      <c r="D212" s="89"/>
      <c r="E212" s="124"/>
      <c r="F212" s="89"/>
      <c r="G212" s="120"/>
    </row>
    <row r="213" spans="2:7" x14ac:dyDescent="0.25">
      <c r="B213" s="125"/>
      <c r="C213" s="125"/>
      <c r="D213" s="89"/>
      <c r="E213" s="124"/>
      <c r="F213" s="89"/>
      <c r="G213" s="120"/>
    </row>
    <row r="214" spans="2:7" x14ac:dyDescent="0.25">
      <c r="B214" s="125"/>
      <c r="C214" s="125"/>
      <c r="D214" s="89"/>
      <c r="E214" s="124"/>
      <c r="F214" s="89"/>
      <c r="G214" s="120"/>
    </row>
    <row r="215" spans="2:7" x14ac:dyDescent="0.25">
      <c r="B215" s="125"/>
      <c r="C215" s="125"/>
      <c r="D215" s="89"/>
      <c r="E215" s="124"/>
      <c r="F215" s="89"/>
      <c r="G215" s="120"/>
    </row>
    <row r="216" spans="2:7" x14ac:dyDescent="0.25">
      <c r="B216" s="125"/>
      <c r="C216" s="125"/>
      <c r="D216" s="89"/>
      <c r="E216" s="124"/>
      <c r="F216" s="89"/>
      <c r="G216" s="120"/>
    </row>
    <row r="217" spans="2:7" x14ac:dyDescent="0.25">
      <c r="B217" s="125"/>
      <c r="C217" s="125"/>
      <c r="D217" s="89"/>
      <c r="E217" s="124"/>
      <c r="F217" s="89"/>
      <c r="G217" s="120"/>
    </row>
    <row r="218" spans="2:7" x14ac:dyDescent="0.25">
      <c r="B218" s="125"/>
      <c r="C218" s="125"/>
      <c r="D218" s="89"/>
      <c r="E218" s="124"/>
      <c r="F218" s="89"/>
      <c r="G218" s="120"/>
    </row>
    <row r="219" spans="2:7" x14ac:dyDescent="0.25">
      <c r="B219" s="125"/>
      <c r="C219" s="125"/>
      <c r="D219" s="89"/>
      <c r="E219" s="124"/>
      <c r="F219" s="89"/>
      <c r="G219" s="120"/>
    </row>
    <row r="220" spans="2:7" x14ac:dyDescent="0.25">
      <c r="B220" s="125"/>
      <c r="C220" s="125"/>
      <c r="D220" s="89"/>
      <c r="E220" s="124"/>
      <c r="F220" s="89"/>
      <c r="G220" s="120"/>
    </row>
    <row r="221" spans="2:7" x14ac:dyDescent="0.25">
      <c r="B221" s="125"/>
      <c r="C221" s="125"/>
      <c r="D221" s="89"/>
      <c r="E221" s="124"/>
      <c r="F221" s="89"/>
      <c r="G221" s="120"/>
    </row>
    <row r="222" spans="2:7" x14ac:dyDescent="0.25">
      <c r="B222" s="125"/>
      <c r="C222" s="125"/>
      <c r="D222" s="89"/>
      <c r="E222" s="124"/>
      <c r="F222" s="89"/>
      <c r="G222" s="120"/>
    </row>
    <row r="223" spans="2:7" x14ac:dyDescent="0.25">
      <c r="B223" s="125"/>
      <c r="C223" s="125"/>
      <c r="D223" s="89"/>
      <c r="E223" s="124"/>
      <c r="F223" s="89"/>
      <c r="G223" s="120"/>
    </row>
    <row r="224" spans="2:7" x14ac:dyDescent="0.25">
      <c r="B224" s="125"/>
      <c r="C224" s="125"/>
      <c r="D224" s="89"/>
      <c r="E224" s="124"/>
      <c r="F224" s="89"/>
      <c r="G224" s="120"/>
    </row>
    <row r="225" spans="2:7" x14ac:dyDescent="0.25">
      <c r="B225" s="125"/>
      <c r="C225" s="125"/>
      <c r="D225" s="89"/>
      <c r="E225" s="124"/>
      <c r="F225" s="89"/>
      <c r="G225" s="120"/>
    </row>
    <row r="226" spans="2:7" x14ac:dyDescent="0.25">
      <c r="B226" s="125"/>
      <c r="C226" s="125"/>
      <c r="D226" s="89"/>
      <c r="E226" s="124"/>
      <c r="F226" s="89"/>
      <c r="G226" s="120"/>
    </row>
    <row r="227" spans="2:7" x14ac:dyDescent="0.25">
      <c r="B227" s="125"/>
      <c r="C227" s="125"/>
      <c r="D227" s="89"/>
      <c r="E227" s="124"/>
      <c r="F227" s="89"/>
      <c r="G227" s="120"/>
    </row>
    <row r="228" spans="2:7" x14ac:dyDescent="0.25">
      <c r="B228" s="125"/>
      <c r="C228" s="125"/>
      <c r="D228" s="89"/>
      <c r="E228" s="124"/>
      <c r="F228" s="89"/>
      <c r="G228" s="120"/>
    </row>
    <row r="229" spans="2:7" x14ac:dyDescent="0.25">
      <c r="B229" s="125"/>
      <c r="C229" s="125"/>
      <c r="D229" s="89"/>
      <c r="E229" s="124"/>
      <c r="F229" s="89"/>
      <c r="G229" s="120"/>
    </row>
    <row r="230" spans="2:7" x14ac:dyDescent="0.25">
      <c r="B230" s="125"/>
      <c r="C230" s="125"/>
      <c r="D230" s="89"/>
      <c r="E230" s="124"/>
      <c r="F230" s="89"/>
      <c r="G230" s="120"/>
    </row>
    <row r="231" spans="2:7" x14ac:dyDescent="0.25">
      <c r="B231" s="125"/>
      <c r="C231" s="125"/>
      <c r="D231" s="89"/>
      <c r="E231" s="124"/>
      <c r="F231" s="89"/>
      <c r="G231" s="120"/>
    </row>
    <row r="232" spans="2:7" x14ac:dyDescent="0.25">
      <c r="B232" s="125"/>
      <c r="C232" s="125"/>
      <c r="D232" s="89"/>
      <c r="E232" s="124"/>
      <c r="F232" s="89"/>
      <c r="G232" s="120"/>
    </row>
    <row r="233" spans="2:7" x14ac:dyDescent="0.25">
      <c r="B233" s="125"/>
      <c r="C233" s="125"/>
      <c r="D233" s="89"/>
      <c r="E233" s="124"/>
      <c r="F233" s="89"/>
      <c r="G233" s="120"/>
    </row>
    <row r="234" spans="2:7" x14ac:dyDescent="0.25">
      <c r="B234" s="125"/>
      <c r="C234" s="125"/>
      <c r="D234" s="89"/>
      <c r="E234" s="124"/>
      <c r="F234" s="89"/>
      <c r="G234" s="120"/>
    </row>
    <row r="235" spans="2:7" x14ac:dyDescent="0.25">
      <c r="B235" s="125"/>
      <c r="C235" s="125"/>
      <c r="D235" s="89"/>
      <c r="E235" s="124"/>
      <c r="F235" s="89"/>
      <c r="G235" s="120"/>
    </row>
    <row r="236" spans="2:7" x14ac:dyDescent="0.25">
      <c r="B236" s="125"/>
      <c r="C236" s="125"/>
      <c r="D236" s="89"/>
      <c r="E236" s="124"/>
      <c r="F236" s="89"/>
      <c r="G236" s="120"/>
    </row>
    <row r="237" spans="2:7" x14ac:dyDescent="0.25">
      <c r="B237" s="125"/>
      <c r="C237" s="125"/>
      <c r="D237" s="89"/>
      <c r="E237" s="124"/>
      <c r="F237" s="89"/>
      <c r="G237" s="120"/>
    </row>
    <row r="238" spans="2:7" x14ac:dyDescent="0.25">
      <c r="B238" s="125"/>
      <c r="C238" s="125"/>
      <c r="D238" s="89"/>
      <c r="E238" s="124"/>
      <c r="F238" s="89"/>
      <c r="G238" s="120"/>
    </row>
    <row r="239" spans="2:7" x14ac:dyDescent="0.25">
      <c r="B239" s="125"/>
      <c r="C239" s="125"/>
      <c r="D239" s="89"/>
      <c r="E239" s="124"/>
      <c r="F239" s="89"/>
      <c r="G239" s="120"/>
    </row>
    <row r="240" spans="2:7" x14ac:dyDescent="0.25">
      <c r="B240" s="125"/>
      <c r="C240" s="125"/>
      <c r="D240" s="89"/>
      <c r="E240" s="124"/>
      <c r="F240" s="89"/>
      <c r="G240" s="120"/>
    </row>
    <row r="241" spans="2:7" x14ac:dyDescent="0.25">
      <c r="B241" s="125"/>
      <c r="C241" s="125"/>
      <c r="D241" s="89"/>
      <c r="E241" s="124"/>
      <c r="F241" s="89"/>
      <c r="G241" s="120"/>
    </row>
    <row r="242" spans="2:7" x14ac:dyDescent="0.25">
      <c r="B242" s="125"/>
      <c r="C242" s="125"/>
      <c r="D242" s="89"/>
      <c r="E242" s="124"/>
      <c r="F242" s="89"/>
      <c r="G242" s="120"/>
    </row>
    <row r="243" spans="2:7" x14ac:dyDescent="0.25">
      <c r="B243" s="125"/>
      <c r="C243" s="125"/>
      <c r="D243" s="89"/>
      <c r="E243" s="124"/>
      <c r="F243" s="89"/>
      <c r="G243" s="120"/>
    </row>
    <row r="244" spans="2:7" x14ac:dyDescent="0.25">
      <c r="B244" s="125"/>
      <c r="C244" s="125"/>
      <c r="D244" s="89"/>
      <c r="E244" s="124"/>
      <c r="F244" s="89"/>
      <c r="G244" s="120"/>
    </row>
    <row r="245" spans="2:7" x14ac:dyDescent="0.25">
      <c r="B245" s="125"/>
      <c r="C245" s="125"/>
      <c r="D245" s="89"/>
      <c r="E245" s="124"/>
      <c r="F245" s="89"/>
      <c r="G245" s="120"/>
    </row>
    <row r="246" spans="2:7" x14ac:dyDescent="0.25">
      <c r="B246" s="125"/>
      <c r="C246" s="125"/>
      <c r="D246" s="89"/>
      <c r="E246" s="124"/>
      <c r="F246" s="89"/>
      <c r="G246" s="120"/>
    </row>
    <row r="247" spans="2:7" x14ac:dyDescent="0.25">
      <c r="B247" s="125"/>
      <c r="C247" s="125"/>
      <c r="D247" s="89"/>
      <c r="E247" s="124"/>
      <c r="F247" s="89"/>
      <c r="G247" s="120"/>
    </row>
    <row r="248" spans="2:7" x14ac:dyDescent="0.25">
      <c r="B248" s="125"/>
      <c r="C248" s="125"/>
      <c r="D248" s="89"/>
      <c r="E248" s="124"/>
      <c r="F248" s="89"/>
      <c r="G248" s="120"/>
    </row>
    <row r="249" spans="2:7" x14ac:dyDescent="0.25">
      <c r="B249" s="125"/>
      <c r="C249" s="125"/>
      <c r="D249" s="89"/>
      <c r="E249" s="124"/>
      <c r="F249" s="89"/>
      <c r="G249" s="120"/>
    </row>
    <row r="250" spans="2:7" x14ac:dyDescent="0.25">
      <c r="B250" s="125"/>
      <c r="C250" s="125"/>
      <c r="D250" s="89"/>
      <c r="E250" s="124"/>
      <c r="F250" s="89"/>
      <c r="G250" s="120"/>
    </row>
    <row r="251" spans="2:7" x14ac:dyDescent="0.25">
      <c r="B251" s="125"/>
      <c r="C251" s="125"/>
      <c r="D251" s="89"/>
      <c r="E251" s="124"/>
      <c r="F251" s="89"/>
      <c r="G251" s="120"/>
    </row>
    <row r="252" spans="2:7" x14ac:dyDescent="0.25">
      <c r="B252" s="125"/>
      <c r="C252" s="125"/>
      <c r="D252" s="89"/>
      <c r="E252" s="124"/>
      <c r="F252" s="89"/>
      <c r="G252" s="120"/>
    </row>
    <row r="253" spans="2:7" x14ac:dyDescent="0.25">
      <c r="B253" s="125"/>
      <c r="C253" s="125"/>
      <c r="D253" s="89"/>
      <c r="E253" s="124"/>
      <c r="F253" s="89"/>
      <c r="G253" s="120"/>
    </row>
    <row r="254" spans="2:7" x14ac:dyDescent="0.25">
      <c r="B254" s="125"/>
      <c r="C254" s="125"/>
      <c r="D254" s="89"/>
      <c r="E254" s="124"/>
      <c r="F254" s="89"/>
      <c r="G254" s="120"/>
    </row>
    <row r="255" spans="2:7" x14ac:dyDescent="0.25">
      <c r="B255" s="125"/>
      <c r="C255" s="125"/>
      <c r="D255" s="89"/>
      <c r="E255" s="124"/>
      <c r="F255" s="89"/>
      <c r="G255" s="120"/>
    </row>
    <row r="256" spans="2:7" x14ac:dyDescent="0.25">
      <c r="B256" s="125"/>
      <c r="C256" s="125"/>
      <c r="D256" s="89"/>
      <c r="E256" s="124"/>
      <c r="F256" s="89"/>
      <c r="G256" s="120"/>
    </row>
    <row r="257" spans="2:7" x14ac:dyDescent="0.25">
      <c r="B257" s="125"/>
      <c r="C257" s="125"/>
      <c r="D257" s="89"/>
      <c r="E257" s="124"/>
      <c r="F257" s="89"/>
      <c r="G257" s="120"/>
    </row>
    <row r="258" spans="2:7" x14ac:dyDescent="0.25">
      <c r="B258" s="125"/>
      <c r="C258" s="125"/>
      <c r="D258" s="89"/>
      <c r="E258" s="124"/>
      <c r="F258" s="89"/>
      <c r="G258" s="120"/>
    </row>
    <row r="259" spans="2:7" x14ac:dyDescent="0.25">
      <c r="B259" s="125"/>
      <c r="C259" s="125"/>
      <c r="D259" s="89"/>
      <c r="E259" s="124"/>
      <c r="F259" s="89"/>
      <c r="G259" s="120"/>
    </row>
    <row r="260" spans="2:7" x14ac:dyDescent="0.25">
      <c r="B260" s="125"/>
      <c r="C260" s="125"/>
      <c r="D260" s="89"/>
      <c r="E260" s="124"/>
      <c r="F260" s="89"/>
      <c r="G260" s="120"/>
    </row>
    <row r="261" spans="2:7" x14ac:dyDescent="0.25">
      <c r="B261" s="125"/>
      <c r="C261" s="125"/>
      <c r="D261" s="89"/>
      <c r="E261" s="124"/>
      <c r="F261" s="89"/>
      <c r="G261" s="120"/>
    </row>
    <row r="262" spans="2:7" x14ac:dyDescent="0.25">
      <c r="B262" s="125"/>
      <c r="C262" s="125"/>
      <c r="D262" s="89"/>
      <c r="E262" s="124"/>
      <c r="F262" s="89"/>
      <c r="G262" s="120"/>
    </row>
    <row r="263" spans="2:7" x14ac:dyDescent="0.25">
      <c r="B263" s="125"/>
      <c r="C263" s="125"/>
      <c r="D263" s="89"/>
      <c r="E263" s="124"/>
      <c r="F263" s="89"/>
      <c r="G263" s="120"/>
    </row>
    <row r="264" spans="2:7" x14ac:dyDescent="0.25">
      <c r="B264" s="125"/>
      <c r="C264" s="125"/>
      <c r="D264" s="89"/>
      <c r="E264" s="124"/>
      <c r="F264" s="89"/>
      <c r="G264" s="120"/>
    </row>
    <row r="265" spans="2:7" x14ac:dyDescent="0.25">
      <c r="B265" s="125"/>
      <c r="C265" s="125"/>
      <c r="D265" s="89"/>
      <c r="E265" s="124"/>
      <c r="F265" s="89"/>
      <c r="G265" s="120"/>
    </row>
    <row r="266" spans="2:7" x14ac:dyDescent="0.25">
      <c r="B266" s="125"/>
      <c r="C266" s="125"/>
      <c r="D266" s="89"/>
      <c r="E266" s="124"/>
      <c r="F266" s="89"/>
      <c r="G266" s="120"/>
    </row>
    <row r="267" spans="2:7" x14ac:dyDescent="0.25">
      <c r="B267" s="125"/>
      <c r="C267" s="125"/>
      <c r="D267" s="89"/>
      <c r="E267" s="124"/>
      <c r="F267" s="89"/>
      <c r="G267" s="120"/>
    </row>
    <row r="268" spans="2:7" x14ac:dyDescent="0.25">
      <c r="B268" s="125"/>
      <c r="C268" s="125"/>
      <c r="D268" s="89"/>
      <c r="E268" s="124"/>
      <c r="F268" s="89"/>
      <c r="G268" s="120"/>
    </row>
    <row r="269" spans="2:7" x14ac:dyDescent="0.25">
      <c r="B269" s="125"/>
      <c r="C269" s="125"/>
      <c r="D269" s="89"/>
      <c r="E269" s="124"/>
      <c r="F269" s="89"/>
      <c r="G269" s="120"/>
    </row>
    <row r="270" spans="2:7" x14ac:dyDescent="0.25">
      <c r="B270" s="125"/>
      <c r="C270" s="125"/>
      <c r="D270" s="89"/>
      <c r="E270" s="124"/>
      <c r="F270" s="89"/>
      <c r="G270" s="120"/>
    </row>
    <row r="271" spans="2:7" x14ac:dyDescent="0.25">
      <c r="B271" s="125"/>
      <c r="C271" s="125"/>
      <c r="D271" s="89"/>
      <c r="E271" s="124"/>
      <c r="F271" s="89"/>
      <c r="G271" s="120"/>
    </row>
    <row r="272" spans="2:7" x14ac:dyDescent="0.25">
      <c r="B272" s="125"/>
      <c r="C272" s="125"/>
      <c r="D272" s="89"/>
      <c r="E272" s="124"/>
      <c r="F272" s="89"/>
      <c r="G272" s="120"/>
    </row>
    <row r="273" spans="2:7" x14ac:dyDescent="0.25">
      <c r="B273" s="125"/>
      <c r="C273" s="125"/>
      <c r="D273" s="89"/>
      <c r="E273" s="124"/>
      <c r="F273" s="89"/>
      <c r="G273" s="120"/>
    </row>
    <row r="274" spans="2:7" x14ac:dyDescent="0.25">
      <c r="B274" s="125"/>
      <c r="C274" s="125"/>
      <c r="D274" s="89"/>
      <c r="E274" s="124"/>
      <c r="F274" s="89"/>
      <c r="G274" s="120"/>
    </row>
    <row r="275" spans="2:7" x14ac:dyDescent="0.25">
      <c r="B275" s="125"/>
      <c r="C275" s="125"/>
      <c r="D275" s="89"/>
      <c r="E275" s="124"/>
      <c r="F275" s="89"/>
      <c r="G275" s="120"/>
    </row>
    <row r="276" spans="2:7" x14ac:dyDescent="0.25">
      <c r="B276" s="125"/>
      <c r="C276" s="125"/>
      <c r="D276" s="89"/>
      <c r="E276" s="124"/>
      <c r="F276" s="89"/>
      <c r="G276" s="120"/>
    </row>
    <row r="277" spans="2:7" x14ac:dyDescent="0.25">
      <c r="B277" s="125"/>
      <c r="C277" s="125"/>
      <c r="D277" s="89"/>
      <c r="E277" s="124"/>
      <c r="F277" s="89"/>
      <c r="G277" s="120"/>
    </row>
    <row r="278" spans="2:7" x14ac:dyDescent="0.25">
      <c r="B278" s="125"/>
      <c r="C278" s="125"/>
      <c r="D278" s="89"/>
      <c r="E278" s="124"/>
      <c r="F278" s="89"/>
      <c r="G278" s="120"/>
    </row>
    <row r="279" spans="2:7" x14ac:dyDescent="0.25">
      <c r="B279" s="125"/>
      <c r="C279" s="125"/>
      <c r="D279" s="89"/>
      <c r="E279" s="124"/>
      <c r="F279" s="89"/>
      <c r="G279" s="120"/>
    </row>
    <row r="280" spans="2:7" x14ac:dyDescent="0.25">
      <c r="B280" s="125"/>
      <c r="C280" s="125"/>
      <c r="D280" s="89"/>
      <c r="E280" s="124"/>
      <c r="F280" s="89"/>
      <c r="G280" s="120"/>
    </row>
    <row r="281" spans="2:7" x14ac:dyDescent="0.25">
      <c r="B281" s="125"/>
      <c r="C281" s="125"/>
      <c r="D281" s="89"/>
      <c r="E281" s="124"/>
      <c r="F281" s="89"/>
      <c r="G281" s="120"/>
    </row>
    <row r="282" spans="2:7" x14ac:dyDescent="0.25">
      <c r="B282" s="125"/>
      <c r="C282" s="125"/>
      <c r="D282" s="89"/>
      <c r="E282" s="124"/>
      <c r="F282" s="89"/>
      <c r="G282" s="120"/>
    </row>
    <row r="283" spans="2:7" x14ac:dyDescent="0.25">
      <c r="B283" s="125"/>
      <c r="C283" s="125"/>
      <c r="D283" s="89"/>
      <c r="E283" s="124"/>
      <c r="F283" s="89"/>
      <c r="G283" s="120"/>
    </row>
    <row r="284" spans="2:7" x14ac:dyDescent="0.25">
      <c r="B284" s="125"/>
      <c r="C284" s="125"/>
      <c r="D284" s="89"/>
      <c r="E284" s="124"/>
      <c r="F284" s="89"/>
      <c r="G284" s="120"/>
    </row>
    <row r="285" spans="2:7" x14ac:dyDescent="0.25">
      <c r="B285" s="125"/>
      <c r="C285" s="125"/>
      <c r="D285" s="89"/>
      <c r="E285" s="124"/>
      <c r="F285" s="89"/>
      <c r="G285" s="120"/>
    </row>
    <row r="286" spans="2:7" x14ac:dyDescent="0.25">
      <c r="B286" s="125"/>
      <c r="C286" s="125"/>
      <c r="D286" s="89"/>
      <c r="E286" s="124"/>
      <c r="F286" s="89"/>
      <c r="G286" s="120"/>
    </row>
    <row r="287" spans="2:7" x14ac:dyDescent="0.25">
      <c r="B287" s="125"/>
      <c r="C287" s="125"/>
      <c r="D287" s="89"/>
      <c r="E287" s="124"/>
      <c r="F287" s="89"/>
      <c r="G287" s="120"/>
    </row>
    <row r="288" spans="2:7" x14ac:dyDescent="0.25">
      <c r="B288" s="125"/>
      <c r="C288" s="125"/>
      <c r="D288" s="89"/>
      <c r="E288" s="124"/>
      <c r="F288" s="89"/>
      <c r="G288" s="120"/>
    </row>
    <row r="289" spans="2:7" x14ac:dyDescent="0.25">
      <c r="B289" s="125"/>
      <c r="C289" s="125"/>
      <c r="D289" s="89"/>
      <c r="E289" s="124"/>
      <c r="F289" s="89"/>
      <c r="G289" s="120"/>
    </row>
    <row r="290" spans="2:7" x14ac:dyDescent="0.25">
      <c r="B290" s="125"/>
      <c r="C290" s="125"/>
      <c r="D290" s="89"/>
      <c r="E290" s="124"/>
      <c r="F290" s="89"/>
      <c r="G290" s="120"/>
    </row>
    <row r="291" spans="2:7" x14ac:dyDescent="0.25">
      <c r="B291" s="125"/>
      <c r="C291" s="125"/>
      <c r="D291" s="89"/>
      <c r="E291" s="124"/>
      <c r="F291" s="89"/>
      <c r="G291" s="120"/>
    </row>
    <row r="292" spans="2:7" x14ac:dyDescent="0.25">
      <c r="B292" s="125"/>
      <c r="C292" s="125"/>
      <c r="D292" s="89"/>
      <c r="E292" s="124"/>
      <c r="F292" s="89"/>
      <c r="G292" s="120"/>
    </row>
    <row r="293" spans="2:7" x14ac:dyDescent="0.25">
      <c r="B293" s="125"/>
      <c r="C293" s="125"/>
      <c r="D293" s="89"/>
      <c r="E293" s="124"/>
      <c r="F293" s="89"/>
      <c r="G293" s="120"/>
    </row>
    <row r="294" spans="2:7" x14ac:dyDescent="0.25">
      <c r="B294" s="125"/>
      <c r="C294" s="125"/>
      <c r="D294" s="89"/>
      <c r="E294" s="124"/>
      <c r="F294" s="89"/>
      <c r="G294" s="120"/>
    </row>
    <row r="295" spans="2:7" x14ac:dyDescent="0.25">
      <c r="B295" s="125"/>
      <c r="C295" s="125"/>
      <c r="D295" s="89"/>
      <c r="E295" s="124"/>
      <c r="F295" s="89"/>
      <c r="G295" s="120"/>
    </row>
    <row r="296" spans="2:7" x14ac:dyDescent="0.25">
      <c r="B296" s="125"/>
      <c r="C296" s="125"/>
      <c r="D296" s="89"/>
      <c r="E296" s="124"/>
      <c r="F296" s="89"/>
      <c r="G296" s="120"/>
    </row>
    <row r="297" spans="2:7" x14ac:dyDescent="0.25">
      <c r="B297" s="125"/>
      <c r="C297" s="125"/>
      <c r="D297" s="89"/>
      <c r="E297" s="124"/>
      <c r="F297" s="89"/>
      <c r="G297" s="120"/>
    </row>
    <row r="298" spans="2:7" x14ac:dyDescent="0.25">
      <c r="B298" s="125"/>
      <c r="C298" s="125"/>
      <c r="D298" s="89"/>
      <c r="E298" s="124"/>
      <c r="F298" s="89"/>
      <c r="G298" s="120"/>
    </row>
    <row r="299" spans="2:7" x14ac:dyDescent="0.25">
      <c r="B299" s="125"/>
      <c r="C299" s="125"/>
      <c r="D299" s="89"/>
      <c r="E299" s="124"/>
      <c r="F299" s="89"/>
      <c r="G299" s="120"/>
    </row>
    <row r="300" spans="2:7" x14ac:dyDescent="0.25">
      <c r="B300" s="125"/>
      <c r="C300" s="125"/>
      <c r="D300" s="89"/>
      <c r="E300" s="124"/>
      <c r="F300" s="89"/>
      <c r="G300" s="120"/>
    </row>
    <row r="301" spans="2:7" x14ac:dyDescent="0.25">
      <c r="B301" s="125"/>
      <c r="C301" s="125"/>
      <c r="D301" s="89"/>
      <c r="E301" s="124"/>
      <c r="F301" s="89"/>
      <c r="G301" s="120"/>
    </row>
    <row r="302" spans="2:7" x14ac:dyDescent="0.25">
      <c r="B302" s="125"/>
      <c r="C302" s="125"/>
      <c r="D302" s="89"/>
      <c r="E302" s="124"/>
      <c r="F302" s="89"/>
      <c r="G302" s="120"/>
    </row>
    <row r="303" spans="2:7" x14ac:dyDescent="0.25">
      <c r="B303" s="125"/>
      <c r="C303" s="125"/>
      <c r="D303" s="89"/>
      <c r="E303" s="124"/>
      <c r="F303" s="89"/>
      <c r="G303" s="120"/>
    </row>
    <row r="304" spans="2:7" x14ac:dyDescent="0.25">
      <c r="B304" s="125"/>
      <c r="C304" s="125"/>
      <c r="D304" s="89"/>
      <c r="E304" s="124"/>
      <c r="F304" s="89"/>
      <c r="G304" s="120"/>
    </row>
    <row r="305" spans="2:7" x14ac:dyDescent="0.25">
      <c r="B305" s="125"/>
      <c r="C305" s="125"/>
      <c r="D305" s="89"/>
      <c r="E305" s="124"/>
      <c r="F305" s="89"/>
      <c r="G305" s="120"/>
    </row>
    <row r="306" spans="2:7" x14ac:dyDescent="0.25">
      <c r="B306" s="125"/>
      <c r="C306" s="125"/>
      <c r="D306" s="89"/>
      <c r="E306" s="124"/>
      <c r="F306" s="89"/>
      <c r="G306" s="120"/>
    </row>
    <row r="307" spans="2:7" x14ac:dyDescent="0.25">
      <c r="B307" s="125"/>
      <c r="C307" s="125"/>
      <c r="D307" s="89"/>
      <c r="E307" s="124"/>
      <c r="F307" s="89"/>
      <c r="G307" s="120"/>
    </row>
    <row r="308" spans="2:7" x14ac:dyDescent="0.25">
      <c r="B308" s="125"/>
      <c r="C308" s="125"/>
      <c r="D308" s="89"/>
      <c r="E308" s="124"/>
      <c r="F308" s="89"/>
      <c r="G308" s="120"/>
    </row>
    <row r="309" spans="2:7" x14ac:dyDescent="0.25">
      <c r="B309" s="125"/>
      <c r="C309" s="125"/>
      <c r="D309" s="89"/>
      <c r="E309" s="124"/>
      <c r="F309" s="89"/>
      <c r="G309" s="120"/>
    </row>
    <row r="310" spans="2:7" x14ac:dyDescent="0.25">
      <c r="B310" s="125"/>
      <c r="C310" s="125"/>
      <c r="D310" s="89"/>
      <c r="E310" s="124"/>
      <c r="F310" s="89"/>
      <c r="G310" s="120"/>
    </row>
    <row r="311" spans="2:7" x14ac:dyDescent="0.25">
      <c r="B311" s="125"/>
      <c r="C311" s="125"/>
      <c r="D311" s="89"/>
      <c r="E311" s="124"/>
      <c r="F311" s="89"/>
      <c r="G311" s="120"/>
    </row>
    <row r="312" spans="2:7" x14ac:dyDescent="0.25">
      <c r="B312" s="125"/>
      <c r="C312" s="125"/>
      <c r="D312" s="89"/>
      <c r="E312" s="124"/>
      <c r="F312" s="89"/>
      <c r="G312" s="120"/>
    </row>
    <row r="313" spans="2:7" x14ac:dyDescent="0.25">
      <c r="B313" s="125"/>
      <c r="C313" s="125"/>
      <c r="D313" s="89"/>
      <c r="E313" s="124"/>
      <c r="F313" s="89"/>
      <c r="G313" s="120"/>
    </row>
    <row r="314" spans="2:7" x14ac:dyDescent="0.25">
      <c r="B314" s="125"/>
      <c r="C314" s="125"/>
      <c r="D314" s="89"/>
      <c r="E314" s="124"/>
      <c r="F314" s="89"/>
      <c r="G314" s="120"/>
    </row>
    <row r="315" spans="2:7" x14ac:dyDescent="0.25">
      <c r="B315" s="125"/>
      <c r="C315" s="125"/>
      <c r="D315" s="89"/>
      <c r="E315" s="124"/>
      <c r="F315" s="89"/>
      <c r="G315" s="120"/>
    </row>
    <row r="316" spans="2:7" x14ac:dyDescent="0.25">
      <c r="B316" s="125"/>
      <c r="C316" s="125"/>
      <c r="D316" s="89"/>
      <c r="E316" s="124"/>
      <c r="F316" s="89"/>
      <c r="G316" s="120"/>
    </row>
    <row r="317" spans="2:7" x14ac:dyDescent="0.25">
      <c r="B317" s="125"/>
      <c r="C317" s="125"/>
      <c r="D317" s="89"/>
      <c r="E317" s="124"/>
      <c r="F317" s="89"/>
      <c r="G317" s="120"/>
    </row>
    <row r="318" spans="2:7" x14ac:dyDescent="0.25">
      <c r="B318" s="125"/>
      <c r="C318" s="125"/>
      <c r="D318" s="89"/>
      <c r="E318" s="124"/>
      <c r="F318" s="89"/>
      <c r="G318" s="120"/>
    </row>
    <row r="319" spans="2:7" x14ac:dyDescent="0.25">
      <c r="B319" s="125"/>
      <c r="C319" s="125"/>
      <c r="D319" s="89"/>
      <c r="E319" s="124"/>
      <c r="F319" s="89"/>
      <c r="G319" s="120"/>
    </row>
    <row r="320" spans="2:7" x14ac:dyDescent="0.25">
      <c r="B320" s="125"/>
      <c r="C320" s="125"/>
      <c r="D320" s="89"/>
      <c r="E320" s="124"/>
      <c r="F320" s="89"/>
      <c r="G320" s="120"/>
    </row>
    <row r="321" spans="2:7" x14ac:dyDescent="0.25">
      <c r="B321" s="125"/>
      <c r="C321" s="125"/>
      <c r="D321" s="89"/>
      <c r="E321" s="124"/>
      <c r="F321" s="89"/>
      <c r="G321" s="120"/>
    </row>
    <row r="322" spans="2:7" x14ac:dyDescent="0.25">
      <c r="B322" s="125"/>
      <c r="C322" s="125"/>
      <c r="D322" s="89"/>
      <c r="E322" s="124"/>
      <c r="F322" s="89"/>
      <c r="G322" s="120"/>
    </row>
    <row r="323" spans="2:7" x14ac:dyDescent="0.25">
      <c r="B323" s="125"/>
      <c r="C323" s="125"/>
      <c r="D323" s="89"/>
      <c r="E323" s="124"/>
      <c r="F323" s="89"/>
      <c r="G323" s="120"/>
    </row>
    <row r="324" spans="2:7" x14ac:dyDescent="0.25">
      <c r="B324" s="125"/>
      <c r="C324" s="125"/>
      <c r="D324" s="89"/>
      <c r="E324" s="124"/>
      <c r="F324" s="89"/>
      <c r="G324" s="120"/>
    </row>
    <row r="325" spans="2:7" x14ac:dyDescent="0.25">
      <c r="B325" s="125"/>
      <c r="C325" s="125"/>
      <c r="D325" s="89"/>
      <c r="E325" s="124"/>
      <c r="F325" s="89"/>
      <c r="G325" s="120"/>
    </row>
    <row r="326" spans="2:7" x14ac:dyDescent="0.25">
      <c r="B326" s="125"/>
      <c r="C326" s="125"/>
      <c r="D326" s="89"/>
      <c r="E326" s="124"/>
      <c r="F326" s="89"/>
      <c r="G326" s="120"/>
    </row>
    <row r="327" spans="2:7" x14ac:dyDescent="0.25">
      <c r="B327" s="125"/>
      <c r="C327" s="125"/>
      <c r="D327" s="89"/>
      <c r="E327" s="124"/>
      <c r="F327" s="89"/>
      <c r="G327" s="120"/>
    </row>
    <row r="328" spans="2:7" x14ac:dyDescent="0.25">
      <c r="B328" s="125"/>
      <c r="C328" s="125"/>
      <c r="D328" s="89"/>
      <c r="E328" s="124"/>
      <c r="F328" s="89"/>
      <c r="G328" s="120"/>
    </row>
    <row r="329" spans="2:7" x14ac:dyDescent="0.25">
      <c r="B329" s="125"/>
      <c r="C329" s="125"/>
      <c r="D329" s="89"/>
      <c r="E329" s="124"/>
      <c r="F329" s="89"/>
      <c r="G329" s="120"/>
    </row>
    <row r="330" spans="2:7" x14ac:dyDescent="0.25">
      <c r="B330" s="125"/>
      <c r="C330" s="125"/>
      <c r="D330" s="89"/>
      <c r="E330" s="124"/>
      <c r="F330" s="89"/>
      <c r="G330" s="120"/>
    </row>
    <row r="331" spans="2:7" x14ac:dyDescent="0.25">
      <c r="B331" s="125"/>
      <c r="C331" s="125"/>
      <c r="D331" s="89"/>
      <c r="E331" s="124"/>
      <c r="F331" s="89"/>
      <c r="G331" s="120"/>
    </row>
    <row r="332" spans="2:7" x14ac:dyDescent="0.25">
      <c r="B332" s="125"/>
      <c r="C332" s="125"/>
      <c r="D332" s="89"/>
      <c r="E332" s="124"/>
      <c r="F332" s="89"/>
      <c r="G332" s="120"/>
    </row>
    <row r="333" spans="2:7" x14ac:dyDescent="0.25">
      <c r="B333" s="125"/>
      <c r="C333" s="125"/>
      <c r="D333" s="89"/>
      <c r="E333" s="124"/>
      <c r="F333" s="89"/>
      <c r="G333" s="120"/>
    </row>
    <row r="334" spans="2:7" x14ac:dyDescent="0.25">
      <c r="B334" s="125"/>
      <c r="C334" s="125"/>
      <c r="D334" s="89"/>
      <c r="E334" s="124"/>
      <c r="F334" s="89"/>
      <c r="G334" s="120"/>
    </row>
    <row r="335" spans="2:7" x14ac:dyDescent="0.25">
      <c r="B335" s="125"/>
      <c r="C335" s="125"/>
      <c r="D335" s="89"/>
      <c r="E335" s="124"/>
      <c r="F335" s="89"/>
      <c r="G335" s="120"/>
    </row>
    <row r="336" spans="2:7" x14ac:dyDescent="0.25">
      <c r="B336" s="125"/>
      <c r="C336" s="125"/>
      <c r="D336" s="89"/>
      <c r="E336" s="124"/>
      <c r="F336" s="89"/>
      <c r="G336" s="120"/>
    </row>
    <row r="337" spans="2:7" x14ac:dyDescent="0.25">
      <c r="B337" s="125"/>
      <c r="C337" s="125"/>
      <c r="D337" s="89"/>
      <c r="E337" s="124"/>
      <c r="F337" s="89"/>
      <c r="G337" s="120"/>
    </row>
    <row r="338" spans="2:7" x14ac:dyDescent="0.25">
      <c r="B338" s="125"/>
      <c r="C338" s="125"/>
      <c r="D338" s="89"/>
      <c r="E338" s="124"/>
      <c r="F338" s="89"/>
      <c r="G338" s="120"/>
    </row>
    <row r="339" spans="2:7" x14ac:dyDescent="0.25">
      <c r="B339" s="125"/>
      <c r="C339" s="125"/>
      <c r="D339" s="89"/>
      <c r="E339" s="124"/>
      <c r="F339" s="89"/>
      <c r="G339" s="120"/>
    </row>
    <row r="340" spans="2:7" x14ac:dyDescent="0.25">
      <c r="B340" s="125"/>
      <c r="C340" s="125"/>
      <c r="D340" s="89"/>
      <c r="E340" s="124"/>
      <c r="F340" s="89"/>
      <c r="G340" s="120"/>
    </row>
    <row r="341" spans="2:7" x14ac:dyDescent="0.25">
      <c r="B341" s="125"/>
      <c r="C341" s="125"/>
      <c r="D341" s="89"/>
      <c r="E341" s="124"/>
      <c r="F341" s="89"/>
      <c r="G341" s="120"/>
    </row>
    <row r="342" spans="2:7" x14ac:dyDescent="0.25">
      <c r="B342" s="125"/>
      <c r="C342" s="125"/>
      <c r="D342" s="89"/>
      <c r="E342" s="124"/>
      <c r="F342" s="89"/>
      <c r="G342" s="120"/>
    </row>
    <row r="343" spans="2:7" x14ac:dyDescent="0.25">
      <c r="B343" s="125"/>
      <c r="C343" s="125"/>
      <c r="D343" s="89"/>
      <c r="E343" s="124"/>
      <c r="F343" s="89"/>
      <c r="G343" s="120"/>
    </row>
    <row r="344" spans="2:7" x14ac:dyDescent="0.25">
      <c r="B344" s="125"/>
      <c r="C344" s="125"/>
      <c r="D344" s="89"/>
      <c r="E344" s="124"/>
      <c r="F344" s="89"/>
      <c r="G344" s="120"/>
    </row>
    <row r="345" spans="2:7" x14ac:dyDescent="0.25">
      <c r="B345" s="125"/>
      <c r="C345" s="125"/>
      <c r="D345" s="89"/>
      <c r="E345" s="124"/>
      <c r="F345" s="89"/>
      <c r="G345" s="120"/>
    </row>
    <row r="346" spans="2:7" x14ac:dyDescent="0.25">
      <c r="B346" s="125"/>
      <c r="C346" s="125"/>
      <c r="D346" s="89"/>
      <c r="E346" s="124"/>
      <c r="F346" s="89"/>
      <c r="G346" s="120"/>
    </row>
    <row r="347" spans="2:7" x14ac:dyDescent="0.25">
      <c r="B347" s="125"/>
      <c r="C347" s="125"/>
      <c r="D347" s="89"/>
      <c r="E347" s="124"/>
      <c r="F347" s="89"/>
      <c r="G347" s="120"/>
    </row>
    <row r="348" spans="2:7" x14ac:dyDescent="0.25">
      <c r="B348" s="125"/>
      <c r="C348" s="125"/>
      <c r="D348" s="89"/>
      <c r="E348" s="124"/>
      <c r="F348" s="89"/>
      <c r="G348" s="120"/>
    </row>
    <row r="349" spans="2:7" x14ac:dyDescent="0.25">
      <c r="B349" s="125"/>
      <c r="C349" s="125"/>
      <c r="D349" s="89"/>
      <c r="E349" s="124"/>
      <c r="F349" s="89"/>
      <c r="G349" s="120"/>
    </row>
    <row r="350" spans="2:7" x14ac:dyDescent="0.25">
      <c r="B350" s="125"/>
      <c r="C350" s="125"/>
      <c r="D350" s="89"/>
      <c r="E350" s="124"/>
      <c r="F350" s="89"/>
      <c r="G350" s="120"/>
    </row>
    <row r="351" spans="2:7" x14ac:dyDescent="0.25">
      <c r="B351" s="125"/>
      <c r="C351" s="125"/>
      <c r="D351" s="89"/>
      <c r="E351" s="124"/>
      <c r="F351" s="89"/>
      <c r="G351" s="120"/>
    </row>
    <row r="352" spans="2:7" x14ac:dyDescent="0.25">
      <c r="B352" s="125"/>
      <c r="C352" s="125"/>
      <c r="D352" s="89"/>
      <c r="E352" s="124"/>
      <c r="F352" s="89"/>
      <c r="G352" s="120"/>
    </row>
    <row r="353" spans="2:7" x14ac:dyDescent="0.25">
      <c r="B353" s="125"/>
      <c r="C353" s="125"/>
      <c r="D353" s="89"/>
      <c r="E353" s="124"/>
      <c r="F353" s="89"/>
      <c r="G353" s="120"/>
    </row>
    <row r="354" spans="2:7" x14ac:dyDescent="0.25">
      <c r="B354" s="125"/>
      <c r="C354" s="125"/>
      <c r="D354" s="89"/>
      <c r="E354" s="124"/>
      <c r="F354" s="89"/>
      <c r="G354" s="120"/>
    </row>
    <row r="355" spans="2:7" x14ac:dyDescent="0.25">
      <c r="B355" s="125"/>
      <c r="C355" s="125"/>
      <c r="D355" s="89"/>
      <c r="E355" s="124"/>
      <c r="F355" s="89"/>
      <c r="G355" s="120"/>
    </row>
    <row r="356" spans="2:7" x14ac:dyDescent="0.25">
      <c r="B356" s="125"/>
      <c r="C356" s="125"/>
      <c r="D356" s="89"/>
      <c r="E356" s="124"/>
      <c r="F356" s="89"/>
      <c r="G356" s="120"/>
    </row>
    <row r="357" spans="2:7" x14ac:dyDescent="0.25">
      <c r="B357" s="125"/>
      <c r="C357" s="125"/>
      <c r="D357" s="89"/>
      <c r="E357" s="124"/>
      <c r="F357" s="89"/>
      <c r="G357" s="120"/>
    </row>
    <row r="358" spans="2:7" x14ac:dyDescent="0.25">
      <c r="B358" s="125"/>
      <c r="C358" s="125"/>
      <c r="D358" s="89"/>
      <c r="E358" s="124"/>
      <c r="F358" s="89"/>
      <c r="G358" s="120"/>
    </row>
    <row r="359" spans="2:7" x14ac:dyDescent="0.25">
      <c r="B359" s="125"/>
      <c r="C359" s="125"/>
      <c r="D359" s="89"/>
      <c r="E359" s="124"/>
      <c r="F359" s="89"/>
      <c r="G359" s="120"/>
    </row>
    <row r="360" spans="2:7" x14ac:dyDescent="0.25">
      <c r="B360" s="125"/>
      <c r="C360" s="125"/>
      <c r="D360" s="89"/>
      <c r="E360" s="124"/>
      <c r="F360" s="89"/>
      <c r="G360" s="120"/>
    </row>
    <row r="361" spans="2:7" x14ac:dyDescent="0.25">
      <c r="B361" s="125"/>
      <c r="C361" s="125"/>
      <c r="D361" s="89"/>
      <c r="E361" s="124"/>
      <c r="F361" s="89"/>
      <c r="G361" s="120"/>
    </row>
    <row r="362" spans="2:7" x14ac:dyDescent="0.25">
      <c r="B362" s="125"/>
      <c r="C362" s="125"/>
      <c r="D362" s="89"/>
      <c r="E362" s="124"/>
      <c r="F362" s="89"/>
      <c r="G362" s="120"/>
    </row>
    <row r="363" spans="2:7" x14ac:dyDescent="0.25">
      <c r="B363" s="125"/>
      <c r="C363" s="125"/>
      <c r="D363" s="89"/>
      <c r="E363" s="124"/>
      <c r="F363" s="89"/>
      <c r="G363" s="120"/>
    </row>
    <row r="364" spans="2:7" x14ac:dyDescent="0.25">
      <c r="B364" s="125"/>
      <c r="C364" s="125"/>
      <c r="D364" s="89"/>
      <c r="E364" s="124"/>
      <c r="F364" s="89"/>
      <c r="G364" s="120"/>
    </row>
    <row r="365" spans="2:7" x14ac:dyDescent="0.25">
      <c r="B365" s="125"/>
      <c r="C365" s="125"/>
      <c r="D365" s="89"/>
      <c r="E365" s="124"/>
      <c r="F365" s="89"/>
      <c r="G365" s="120"/>
    </row>
    <row r="366" spans="2:7" x14ac:dyDescent="0.25">
      <c r="B366" s="125"/>
      <c r="C366" s="125"/>
      <c r="D366" s="89"/>
      <c r="E366" s="124"/>
      <c r="F366" s="89"/>
      <c r="G366" s="120"/>
    </row>
    <row r="367" spans="2:7" x14ac:dyDescent="0.25">
      <c r="B367" s="125"/>
      <c r="C367" s="125"/>
      <c r="D367" s="89"/>
      <c r="E367" s="124"/>
      <c r="F367" s="89"/>
      <c r="G367" s="120"/>
    </row>
    <row r="368" spans="2:7" x14ac:dyDescent="0.25">
      <c r="B368" s="125"/>
      <c r="C368" s="125"/>
      <c r="D368" s="89"/>
      <c r="E368" s="124"/>
      <c r="F368" s="89"/>
      <c r="G368" s="120"/>
    </row>
    <row r="369" spans="2:7" x14ac:dyDescent="0.25">
      <c r="B369" s="125"/>
      <c r="C369" s="125"/>
      <c r="D369" s="89"/>
      <c r="E369" s="124"/>
      <c r="F369" s="89"/>
      <c r="G369" s="120"/>
    </row>
    <row r="370" spans="2:7" x14ac:dyDescent="0.25">
      <c r="B370" s="125"/>
      <c r="C370" s="125"/>
      <c r="D370" s="89"/>
      <c r="E370" s="124"/>
      <c r="F370" s="89"/>
      <c r="G370" s="120"/>
    </row>
    <row r="371" spans="2:7" x14ac:dyDescent="0.25">
      <c r="B371" s="125"/>
      <c r="C371" s="125"/>
      <c r="D371" s="89"/>
      <c r="E371" s="124"/>
      <c r="F371" s="89"/>
      <c r="G371" s="120"/>
    </row>
    <row r="372" spans="2:7" x14ac:dyDescent="0.25">
      <c r="B372" s="125"/>
      <c r="C372" s="125"/>
      <c r="D372" s="89"/>
      <c r="E372" s="124"/>
      <c r="F372" s="89"/>
      <c r="G372" s="120"/>
    </row>
    <row r="373" spans="2:7" x14ac:dyDescent="0.25">
      <c r="B373" s="125"/>
      <c r="C373" s="125"/>
      <c r="D373" s="89"/>
      <c r="E373" s="124"/>
      <c r="F373" s="89"/>
      <c r="G373" s="120"/>
    </row>
    <row r="374" spans="2:7" x14ac:dyDescent="0.25">
      <c r="B374" s="125"/>
      <c r="C374" s="125"/>
      <c r="D374" s="89"/>
      <c r="E374" s="124"/>
      <c r="F374" s="89"/>
      <c r="G374" s="120"/>
    </row>
    <row r="375" spans="2:7" x14ac:dyDescent="0.25">
      <c r="B375" s="125"/>
      <c r="C375" s="125"/>
      <c r="D375" s="89"/>
      <c r="E375" s="124"/>
      <c r="F375" s="89"/>
      <c r="G375" s="120"/>
    </row>
    <row r="376" spans="2:7" x14ac:dyDescent="0.25">
      <c r="B376" s="125"/>
      <c r="C376" s="125"/>
      <c r="D376" s="89"/>
      <c r="E376" s="124"/>
      <c r="F376" s="89"/>
      <c r="G376" s="120"/>
    </row>
    <row r="377" spans="2:7" x14ac:dyDescent="0.25">
      <c r="B377" s="125"/>
      <c r="C377" s="125"/>
      <c r="D377" s="89"/>
      <c r="E377" s="124"/>
      <c r="F377" s="89"/>
      <c r="G377" s="120"/>
    </row>
    <row r="378" spans="2:7" x14ac:dyDescent="0.25">
      <c r="B378" s="125"/>
      <c r="C378" s="125"/>
      <c r="D378" s="89"/>
      <c r="E378" s="124"/>
      <c r="F378" s="89"/>
      <c r="G378" s="120"/>
    </row>
    <row r="379" spans="2:7" x14ac:dyDescent="0.25">
      <c r="B379" s="125"/>
      <c r="C379" s="125"/>
      <c r="D379" s="89"/>
      <c r="E379" s="124"/>
      <c r="F379" s="89"/>
      <c r="G379" s="120"/>
    </row>
    <row r="380" spans="2:7" x14ac:dyDescent="0.25">
      <c r="B380" s="125"/>
      <c r="C380" s="125"/>
      <c r="D380" s="89"/>
      <c r="E380" s="124"/>
      <c r="F380" s="89"/>
      <c r="G380" s="120"/>
    </row>
    <row r="381" spans="2:7" x14ac:dyDescent="0.25">
      <c r="B381" s="125"/>
      <c r="C381" s="125"/>
      <c r="D381" s="89"/>
      <c r="E381" s="124"/>
      <c r="F381" s="89"/>
      <c r="G381" s="120"/>
    </row>
    <row r="382" spans="2:7" x14ac:dyDescent="0.25">
      <c r="B382" s="125"/>
      <c r="C382" s="125"/>
      <c r="D382" s="89"/>
      <c r="E382" s="124"/>
      <c r="F382" s="89"/>
      <c r="G382" s="120"/>
    </row>
    <row r="383" spans="2:7" x14ac:dyDescent="0.25">
      <c r="B383" s="125"/>
      <c r="C383" s="125"/>
      <c r="D383" s="89"/>
      <c r="E383" s="124"/>
      <c r="F383" s="89"/>
      <c r="G383" s="120"/>
    </row>
    <row r="384" spans="2:7" x14ac:dyDescent="0.25">
      <c r="B384" s="125"/>
      <c r="C384" s="125"/>
      <c r="D384" s="89"/>
      <c r="E384" s="124"/>
      <c r="F384" s="89"/>
      <c r="G384" s="120"/>
    </row>
    <row r="385" spans="2:7" x14ac:dyDescent="0.25">
      <c r="B385" s="125"/>
      <c r="C385" s="125"/>
      <c r="D385" s="89"/>
      <c r="E385" s="124"/>
      <c r="F385" s="89"/>
      <c r="G385" s="120"/>
    </row>
    <row r="386" spans="2:7" x14ac:dyDescent="0.25">
      <c r="B386" s="125"/>
      <c r="C386" s="125"/>
      <c r="D386" s="89"/>
      <c r="E386" s="124"/>
      <c r="F386" s="89"/>
      <c r="G386" s="120"/>
    </row>
    <row r="387" spans="2:7" x14ac:dyDescent="0.25">
      <c r="B387" s="125"/>
      <c r="C387" s="125"/>
      <c r="D387" s="89"/>
      <c r="E387" s="124"/>
      <c r="F387" s="89"/>
      <c r="G387" s="120"/>
    </row>
    <row r="388" spans="2:7" x14ac:dyDescent="0.25">
      <c r="B388" s="125"/>
      <c r="C388" s="125"/>
      <c r="D388" s="89"/>
      <c r="E388" s="124"/>
      <c r="F388" s="89"/>
      <c r="G388" s="120"/>
    </row>
    <row r="389" spans="2:7" x14ac:dyDescent="0.25">
      <c r="B389" s="125"/>
      <c r="C389" s="125"/>
      <c r="D389" s="89"/>
      <c r="E389" s="124"/>
      <c r="F389" s="89"/>
      <c r="G389" s="120"/>
    </row>
    <row r="390" spans="2:7" x14ac:dyDescent="0.25">
      <c r="B390" s="125"/>
      <c r="C390" s="125"/>
      <c r="D390" s="89"/>
      <c r="E390" s="124"/>
      <c r="F390" s="89"/>
      <c r="G390" s="120"/>
    </row>
    <row r="391" spans="2:7" x14ac:dyDescent="0.25">
      <c r="B391" s="125"/>
      <c r="C391" s="125"/>
      <c r="D391" s="89"/>
      <c r="E391" s="124"/>
      <c r="F391" s="89"/>
      <c r="G391" s="120"/>
    </row>
    <row r="392" spans="2:7" x14ac:dyDescent="0.25">
      <c r="B392" s="125"/>
      <c r="C392" s="125"/>
      <c r="D392" s="89"/>
      <c r="E392" s="124"/>
      <c r="F392" s="89"/>
      <c r="G392" s="120"/>
    </row>
    <row r="393" spans="2:7" x14ac:dyDescent="0.25">
      <c r="B393" s="125"/>
      <c r="C393" s="125"/>
      <c r="D393" s="89"/>
      <c r="E393" s="124"/>
      <c r="F393" s="89"/>
      <c r="G393" s="120"/>
    </row>
    <row r="394" spans="2:7" x14ac:dyDescent="0.25">
      <c r="B394" s="125"/>
      <c r="C394" s="125"/>
      <c r="D394" s="89"/>
      <c r="E394" s="124"/>
      <c r="F394" s="89"/>
      <c r="G394" s="120"/>
    </row>
    <row r="395" spans="2:7" x14ac:dyDescent="0.25">
      <c r="B395" s="125"/>
      <c r="C395" s="125"/>
      <c r="D395" s="89"/>
      <c r="E395" s="124"/>
      <c r="F395" s="89"/>
      <c r="G395" s="120"/>
    </row>
    <row r="396" spans="2:7" x14ac:dyDescent="0.25">
      <c r="B396" s="125"/>
      <c r="C396" s="125"/>
      <c r="D396" s="89"/>
      <c r="E396" s="124"/>
      <c r="F396" s="89"/>
      <c r="G396" s="120"/>
    </row>
    <row r="397" spans="2:7" x14ac:dyDescent="0.25">
      <c r="B397" s="125"/>
      <c r="C397" s="125"/>
      <c r="D397" s="89"/>
      <c r="E397" s="124"/>
      <c r="F397" s="89"/>
      <c r="G397" s="120"/>
    </row>
    <row r="398" spans="2:7" x14ac:dyDescent="0.25">
      <c r="B398" s="125"/>
      <c r="C398" s="125"/>
      <c r="D398" s="89"/>
      <c r="E398" s="124"/>
      <c r="F398" s="89"/>
      <c r="G398" s="120"/>
    </row>
    <row r="399" spans="2:7" x14ac:dyDescent="0.25">
      <c r="B399" s="125"/>
      <c r="C399" s="125"/>
      <c r="D399" s="89"/>
      <c r="E399" s="124"/>
      <c r="F399" s="89"/>
      <c r="G399" s="120"/>
    </row>
    <row r="400" spans="2:7" x14ac:dyDescent="0.25">
      <c r="B400" s="125"/>
      <c r="C400" s="125"/>
      <c r="D400" s="89"/>
      <c r="E400" s="124"/>
      <c r="F400" s="89"/>
      <c r="G400" s="120"/>
    </row>
    <row r="401" spans="2:7" x14ac:dyDescent="0.25">
      <c r="B401" s="125"/>
      <c r="C401" s="125"/>
      <c r="D401" s="89"/>
      <c r="E401" s="124"/>
      <c r="F401" s="89"/>
      <c r="G401" s="120"/>
    </row>
    <row r="402" spans="2:7" x14ac:dyDescent="0.25">
      <c r="B402" s="125"/>
      <c r="C402" s="125"/>
      <c r="D402" s="89"/>
      <c r="E402" s="124"/>
      <c r="F402" s="89"/>
      <c r="G402" s="120"/>
    </row>
    <row r="403" spans="2:7" x14ac:dyDescent="0.25">
      <c r="B403" s="125"/>
      <c r="C403" s="125"/>
      <c r="D403" s="89"/>
      <c r="E403" s="124"/>
      <c r="F403" s="89"/>
      <c r="G403" s="120"/>
    </row>
    <row r="404" spans="2:7" x14ac:dyDescent="0.25">
      <c r="B404" s="125"/>
      <c r="C404" s="125"/>
      <c r="D404" s="89"/>
      <c r="E404" s="124"/>
      <c r="F404" s="89"/>
      <c r="G404" s="120"/>
    </row>
    <row r="405" spans="2:7" x14ac:dyDescent="0.25">
      <c r="B405" s="125"/>
      <c r="C405" s="125"/>
      <c r="D405" s="89"/>
      <c r="E405" s="124"/>
      <c r="F405" s="89"/>
      <c r="G405" s="120"/>
    </row>
    <row r="406" spans="2:7" x14ac:dyDescent="0.25">
      <c r="B406" s="125"/>
      <c r="C406" s="125"/>
      <c r="D406" s="89"/>
      <c r="E406" s="124"/>
      <c r="F406" s="89"/>
      <c r="G406" s="120"/>
    </row>
    <row r="407" spans="2:7" x14ac:dyDescent="0.25">
      <c r="B407" s="125"/>
      <c r="C407" s="125"/>
      <c r="D407" s="89"/>
      <c r="E407" s="124"/>
      <c r="F407" s="89"/>
      <c r="G407" s="120"/>
    </row>
    <row r="408" spans="2:7" x14ac:dyDescent="0.25">
      <c r="B408" s="125"/>
      <c r="C408" s="125"/>
      <c r="D408" s="89"/>
      <c r="E408" s="124"/>
      <c r="F408" s="89"/>
      <c r="G408" s="120"/>
    </row>
    <row r="409" spans="2:7" x14ac:dyDescent="0.25">
      <c r="B409" s="125"/>
      <c r="C409" s="125"/>
      <c r="D409" s="89"/>
      <c r="E409" s="124"/>
      <c r="F409" s="89"/>
      <c r="G409" s="120"/>
    </row>
    <row r="410" spans="2:7" x14ac:dyDescent="0.25">
      <c r="B410" s="125"/>
      <c r="C410" s="125"/>
      <c r="D410" s="89"/>
      <c r="E410" s="124"/>
      <c r="F410" s="89"/>
      <c r="G410" s="120"/>
    </row>
    <row r="411" spans="2:7" x14ac:dyDescent="0.25">
      <c r="B411" s="125"/>
      <c r="C411" s="125"/>
      <c r="D411" s="89"/>
      <c r="E411" s="124"/>
      <c r="F411" s="89"/>
      <c r="G411" s="120"/>
    </row>
    <row r="412" spans="2:7" x14ac:dyDescent="0.25">
      <c r="B412" s="125"/>
      <c r="C412" s="125"/>
      <c r="D412" s="89"/>
      <c r="E412" s="124"/>
      <c r="F412" s="89"/>
      <c r="G412" s="120"/>
    </row>
    <row r="413" spans="2:7" x14ac:dyDescent="0.25">
      <c r="B413" s="125"/>
      <c r="C413" s="125"/>
      <c r="D413" s="89"/>
      <c r="E413" s="124"/>
      <c r="F413" s="89"/>
      <c r="G413" s="120"/>
    </row>
    <row r="414" spans="2:7" x14ac:dyDescent="0.25">
      <c r="B414" s="125"/>
      <c r="C414" s="125"/>
      <c r="D414" s="89"/>
      <c r="E414" s="124"/>
      <c r="F414" s="89"/>
      <c r="G414" s="120"/>
    </row>
    <row r="415" spans="2:7" x14ac:dyDescent="0.25">
      <c r="B415" s="125"/>
      <c r="C415" s="125"/>
      <c r="D415" s="89"/>
      <c r="E415" s="124"/>
      <c r="F415" s="89"/>
      <c r="G415" s="120"/>
    </row>
    <row r="416" spans="2:7" x14ac:dyDescent="0.25">
      <c r="B416" s="125"/>
      <c r="C416" s="125"/>
      <c r="D416" s="89"/>
      <c r="E416" s="124"/>
      <c r="F416" s="89"/>
      <c r="G416" s="120"/>
    </row>
    <row r="417" spans="2:7" x14ac:dyDescent="0.25">
      <c r="B417" s="125"/>
      <c r="C417" s="125"/>
      <c r="D417" s="89"/>
      <c r="E417" s="124"/>
      <c r="F417" s="89"/>
      <c r="G417" s="120"/>
    </row>
    <row r="418" spans="2:7" x14ac:dyDescent="0.25">
      <c r="B418" s="125"/>
      <c r="C418" s="125"/>
      <c r="D418" s="89"/>
      <c r="E418" s="124"/>
      <c r="F418" s="89"/>
      <c r="G418" s="120"/>
    </row>
    <row r="419" spans="2:7" x14ac:dyDescent="0.25">
      <c r="B419" s="125"/>
      <c r="C419" s="125"/>
      <c r="D419" s="89"/>
      <c r="E419" s="124"/>
      <c r="F419" s="89"/>
      <c r="G419" s="120"/>
    </row>
    <row r="420" spans="2:7" x14ac:dyDescent="0.25">
      <c r="B420" s="125"/>
      <c r="C420" s="125"/>
      <c r="D420" s="89"/>
      <c r="E420" s="124"/>
      <c r="F420" s="89"/>
      <c r="G420" s="120"/>
    </row>
    <row r="421" spans="2:7" x14ac:dyDescent="0.25">
      <c r="B421" s="125"/>
      <c r="C421" s="125"/>
      <c r="D421" s="89"/>
      <c r="E421" s="124"/>
      <c r="F421" s="89"/>
      <c r="G421" s="120"/>
    </row>
    <row r="422" spans="2:7" x14ac:dyDescent="0.25">
      <c r="B422" s="125"/>
      <c r="C422" s="125"/>
      <c r="D422" s="89"/>
      <c r="E422" s="124"/>
      <c r="F422" s="89"/>
      <c r="G422" s="120"/>
    </row>
    <row r="423" spans="2:7" x14ac:dyDescent="0.25">
      <c r="B423" s="125"/>
      <c r="C423" s="125"/>
      <c r="D423" s="89"/>
      <c r="E423" s="124"/>
      <c r="F423" s="89"/>
      <c r="G423" s="120"/>
    </row>
    <row r="424" spans="2:7" x14ac:dyDescent="0.25">
      <c r="B424" s="125"/>
      <c r="C424" s="125"/>
      <c r="D424" s="89"/>
      <c r="E424" s="124"/>
      <c r="F424" s="89"/>
      <c r="G424" s="120"/>
    </row>
    <row r="425" spans="2:7" x14ac:dyDescent="0.25">
      <c r="B425" s="125"/>
      <c r="C425" s="125"/>
      <c r="D425" s="89"/>
      <c r="E425" s="124"/>
      <c r="F425" s="89"/>
      <c r="G425" s="120"/>
    </row>
    <row r="426" spans="2:7" x14ac:dyDescent="0.25">
      <c r="B426" s="125"/>
      <c r="C426" s="125"/>
      <c r="D426" s="89"/>
      <c r="E426" s="124"/>
      <c r="F426" s="89"/>
      <c r="G426" s="120"/>
    </row>
    <row r="427" spans="2:7" x14ac:dyDescent="0.25">
      <c r="B427" s="125"/>
      <c r="C427" s="125"/>
      <c r="D427" s="89"/>
      <c r="E427" s="124"/>
      <c r="F427" s="89"/>
      <c r="G427" s="120"/>
    </row>
    <row r="428" spans="2:7" x14ac:dyDescent="0.25">
      <c r="B428" s="125"/>
      <c r="C428" s="125"/>
      <c r="D428" s="89"/>
      <c r="E428" s="124"/>
      <c r="F428" s="89"/>
      <c r="G428" s="120"/>
    </row>
    <row r="429" spans="2:7" x14ac:dyDescent="0.25">
      <c r="B429" s="125"/>
      <c r="C429" s="125"/>
      <c r="D429" s="89"/>
      <c r="E429" s="124"/>
      <c r="F429" s="89"/>
      <c r="G429" s="120"/>
    </row>
    <row r="430" spans="2:7" x14ac:dyDescent="0.25">
      <c r="B430" s="125"/>
      <c r="C430" s="125"/>
      <c r="D430" s="89"/>
      <c r="E430" s="124"/>
      <c r="F430" s="89"/>
      <c r="G430" s="120"/>
    </row>
    <row r="431" spans="2:7" x14ac:dyDescent="0.25">
      <c r="B431" s="125"/>
      <c r="C431" s="125"/>
      <c r="D431" s="89"/>
      <c r="E431" s="124"/>
      <c r="F431" s="89"/>
      <c r="G431" s="120"/>
    </row>
    <row r="432" spans="2:7" x14ac:dyDescent="0.25">
      <c r="B432" s="125"/>
      <c r="C432" s="125"/>
      <c r="D432" s="89"/>
      <c r="E432" s="124"/>
      <c r="F432" s="89"/>
      <c r="G432" s="120"/>
    </row>
    <row r="433" spans="2:7" x14ac:dyDescent="0.25">
      <c r="B433" s="125"/>
      <c r="C433" s="125"/>
      <c r="D433" s="89"/>
      <c r="E433" s="124"/>
      <c r="F433" s="89"/>
      <c r="G433" s="120"/>
    </row>
    <row r="434" spans="2:7" x14ac:dyDescent="0.25">
      <c r="B434" s="125"/>
      <c r="C434" s="125"/>
      <c r="D434" s="89"/>
      <c r="E434" s="124"/>
      <c r="F434" s="89"/>
      <c r="G434" s="120"/>
    </row>
    <row r="435" spans="2:7" x14ac:dyDescent="0.25">
      <c r="B435" s="125"/>
      <c r="C435" s="125"/>
      <c r="D435" s="89"/>
      <c r="E435" s="124"/>
      <c r="F435" s="89"/>
      <c r="G435" s="120"/>
    </row>
    <row r="436" spans="2:7" x14ac:dyDescent="0.25">
      <c r="B436" s="125"/>
      <c r="C436" s="125"/>
      <c r="D436" s="89"/>
      <c r="E436" s="124"/>
      <c r="F436" s="89"/>
      <c r="G436" s="120"/>
    </row>
    <row r="437" spans="2:7" x14ac:dyDescent="0.25">
      <c r="B437" s="125"/>
      <c r="C437" s="125"/>
      <c r="D437" s="89"/>
      <c r="E437" s="124"/>
      <c r="F437" s="89"/>
      <c r="G437" s="120"/>
    </row>
    <row r="438" spans="2:7" x14ac:dyDescent="0.25">
      <c r="B438" s="125"/>
      <c r="C438" s="125"/>
      <c r="D438" s="89"/>
      <c r="E438" s="124"/>
      <c r="F438" s="89"/>
      <c r="G438" s="120"/>
    </row>
    <row r="439" spans="2:7" x14ac:dyDescent="0.25">
      <c r="B439" s="125"/>
      <c r="C439" s="125"/>
      <c r="D439" s="89"/>
      <c r="E439" s="124"/>
      <c r="F439" s="89"/>
      <c r="G439" s="120"/>
    </row>
    <row r="440" spans="2:7" x14ac:dyDescent="0.25">
      <c r="B440" s="125"/>
      <c r="C440" s="125"/>
      <c r="D440" s="89"/>
      <c r="E440" s="124"/>
      <c r="F440" s="89"/>
      <c r="G440" s="120"/>
    </row>
    <row r="441" spans="2:7" x14ac:dyDescent="0.25">
      <c r="B441" s="125"/>
      <c r="C441" s="125"/>
      <c r="D441" s="89"/>
      <c r="E441" s="124"/>
      <c r="F441" s="89"/>
      <c r="G441" s="120"/>
    </row>
    <row r="442" spans="2:7" x14ac:dyDescent="0.25">
      <c r="B442" s="125"/>
      <c r="C442" s="125"/>
      <c r="D442" s="89"/>
      <c r="E442" s="124"/>
      <c r="F442" s="89"/>
      <c r="G442" s="120"/>
    </row>
    <row r="443" spans="2:7" x14ac:dyDescent="0.25">
      <c r="B443" s="125"/>
      <c r="C443" s="125"/>
      <c r="D443" s="89"/>
      <c r="E443" s="124"/>
      <c r="F443" s="89"/>
      <c r="G443" s="120"/>
    </row>
    <row r="444" spans="2:7" x14ac:dyDescent="0.25">
      <c r="B444" s="125"/>
      <c r="C444" s="125"/>
      <c r="D444" s="89"/>
      <c r="E444" s="124"/>
      <c r="F444" s="89"/>
      <c r="G444" s="120"/>
    </row>
    <row r="445" spans="2:7" x14ac:dyDescent="0.25">
      <c r="B445" s="125"/>
      <c r="C445" s="125"/>
      <c r="D445" s="89"/>
      <c r="E445" s="124"/>
      <c r="F445" s="89"/>
      <c r="G445" s="120"/>
    </row>
    <row r="446" spans="2:7" x14ac:dyDescent="0.25">
      <c r="B446" s="125"/>
      <c r="C446" s="125"/>
      <c r="D446" s="89"/>
      <c r="E446" s="124"/>
      <c r="F446" s="89"/>
      <c r="G446" s="120"/>
    </row>
    <row r="447" spans="2:7" x14ac:dyDescent="0.25">
      <c r="B447" s="125"/>
      <c r="C447" s="125"/>
      <c r="D447" s="89"/>
      <c r="E447" s="124"/>
      <c r="F447" s="89"/>
      <c r="G447" s="120"/>
    </row>
    <row r="448" spans="2:7" x14ac:dyDescent="0.25">
      <c r="B448" s="125"/>
      <c r="C448" s="125"/>
      <c r="D448" s="89"/>
      <c r="E448" s="124"/>
      <c r="F448" s="89"/>
      <c r="G448" s="120"/>
    </row>
    <row r="449" spans="2:7" x14ac:dyDescent="0.25">
      <c r="B449" s="125"/>
      <c r="C449" s="125"/>
      <c r="D449" s="89"/>
      <c r="E449" s="124"/>
      <c r="F449" s="89"/>
      <c r="G449" s="120"/>
    </row>
    <row r="450" spans="2:7" x14ac:dyDescent="0.25">
      <c r="B450" s="125"/>
      <c r="C450" s="125"/>
      <c r="D450" s="89"/>
      <c r="E450" s="124"/>
      <c r="F450" s="89"/>
      <c r="G450" s="120"/>
    </row>
    <row r="451" spans="2:7" x14ac:dyDescent="0.25">
      <c r="B451" s="125"/>
      <c r="C451" s="125"/>
      <c r="D451" s="89"/>
      <c r="E451" s="124"/>
      <c r="F451" s="89"/>
      <c r="G451" s="120"/>
    </row>
    <row r="452" spans="2:7" x14ac:dyDescent="0.25">
      <c r="B452" s="125"/>
      <c r="C452" s="125"/>
      <c r="D452" s="89"/>
      <c r="E452" s="124"/>
      <c r="F452" s="89"/>
      <c r="G452" s="120"/>
    </row>
    <row r="453" spans="2:7" x14ac:dyDescent="0.25">
      <c r="B453" s="125"/>
      <c r="C453" s="125"/>
      <c r="D453" s="89"/>
      <c r="E453" s="124"/>
      <c r="F453" s="89"/>
      <c r="G453" s="120"/>
    </row>
    <row r="454" spans="2:7" x14ac:dyDescent="0.25">
      <c r="B454" s="125"/>
      <c r="C454" s="125"/>
      <c r="D454" s="89"/>
      <c r="E454" s="124"/>
      <c r="F454" s="89"/>
      <c r="G454" s="120"/>
    </row>
    <row r="455" spans="2:7" x14ac:dyDescent="0.25">
      <c r="B455" s="125"/>
      <c r="C455" s="125"/>
      <c r="D455" s="89"/>
      <c r="E455" s="124"/>
      <c r="F455" s="89"/>
      <c r="G455" s="120"/>
    </row>
    <row r="456" spans="2:7" x14ac:dyDescent="0.25">
      <c r="B456" s="125"/>
      <c r="C456" s="125"/>
      <c r="D456" s="89"/>
      <c r="E456" s="124"/>
      <c r="F456" s="89"/>
      <c r="G456" s="120"/>
    </row>
    <row r="457" spans="2:7" x14ac:dyDescent="0.25">
      <c r="B457" s="125"/>
      <c r="C457" s="125"/>
      <c r="D457" s="89"/>
      <c r="E457" s="124"/>
      <c r="F457" s="89"/>
      <c r="G457" s="120"/>
    </row>
    <row r="458" spans="2:7" x14ac:dyDescent="0.25">
      <c r="B458" s="125"/>
      <c r="C458" s="125"/>
      <c r="D458" s="89"/>
      <c r="E458" s="124"/>
      <c r="F458" s="89"/>
      <c r="G458" s="120"/>
    </row>
    <row r="459" spans="2:7" x14ac:dyDescent="0.25">
      <c r="B459" s="125"/>
      <c r="C459" s="125"/>
      <c r="D459" s="89"/>
      <c r="E459" s="124"/>
      <c r="F459" s="89"/>
      <c r="G459" s="120"/>
    </row>
    <row r="460" spans="2:7" x14ac:dyDescent="0.25">
      <c r="B460" s="125"/>
      <c r="C460" s="125"/>
      <c r="D460" s="89"/>
      <c r="E460" s="124"/>
      <c r="F460" s="89"/>
      <c r="G460" s="120"/>
    </row>
    <row r="461" spans="2:7" x14ac:dyDescent="0.25">
      <c r="B461" s="125"/>
      <c r="C461" s="125"/>
      <c r="D461" s="89"/>
      <c r="E461" s="124"/>
      <c r="F461" s="89"/>
      <c r="G461" s="120"/>
    </row>
    <row r="462" spans="2:7" x14ac:dyDescent="0.25">
      <c r="B462" s="125"/>
      <c r="C462" s="125"/>
      <c r="D462" s="89"/>
      <c r="E462" s="124"/>
      <c r="F462" s="89"/>
      <c r="G462" s="120"/>
    </row>
    <row r="463" spans="2:7" x14ac:dyDescent="0.25">
      <c r="B463" s="125"/>
      <c r="C463" s="125"/>
      <c r="D463" s="89"/>
      <c r="E463" s="124"/>
      <c r="F463" s="89"/>
      <c r="G463" s="120"/>
    </row>
    <row r="464" spans="2:7" x14ac:dyDescent="0.25">
      <c r="B464" s="125"/>
      <c r="C464" s="125"/>
      <c r="D464" s="89"/>
      <c r="E464" s="124"/>
      <c r="F464" s="89"/>
      <c r="G464" s="120"/>
    </row>
    <row r="465" spans="2:7" x14ac:dyDescent="0.25">
      <c r="B465" s="125"/>
      <c r="C465" s="125"/>
      <c r="D465" s="89"/>
      <c r="E465" s="124"/>
      <c r="F465" s="89"/>
      <c r="G465" s="120"/>
    </row>
    <row r="466" spans="2:7" x14ac:dyDescent="0.25">
      <c r="B466" s="125"/>
      <c r="C466" s="125"/>
      <c r="D466" s="89"/>
      <c r="E466" s="124"/>
      <c r="F466" s="89"/>
      <c r="G466" s="120"/>
    </row>
    <row r="467" spans="2:7" x14ac:dyDescent="0.25">
      <c r="B467" s="125"/>
      <c r="C467" s="125"/>
      <c r="D467" s="89"/>
      <c r="E467" s="124"/>
      <c r="F467" s="89"/>
      <c r="G467" s="120"/>
    </row>
    <row r="468" spans="2:7" x14ac:dyDescent="0.25">
      <c r="B468" s="125"/>
      <c r="C468" s="125"/>
      <c r="D468" s="89"/>
      <c r="E468" s="124"/>
      <c r="F468" s="89"/>
      <c r="G468" s="120"/>
    </row>
    <row r="469" spans="2:7" x14ac:dyDescent="0.25">
      <c r="B469" s="125"/>
      <c r="C469" s="125"/>
      <c r="D469" s="89"/>
      <c r="E469" s="124"/>
      <c r="F469" s="89"/>
      <c r="G469" s="120"/>
    </row>
    <row r="470" spans="2:7" x14ac:dyDescent="0.25">
      <c r="B470" s="125"/>
      <c r="C470" s="125"/>
      <c r="D470" s="89"/>
      <c r="E470" s="124"/>
      <c r="F470" s="89"/>
      <c r="G470" s="120"/>
    </row>
    <row r="471" spans="2:7" x14ac:dyDescent="0.25">
      <c r="B471" s="125"/>
      <c r="C471" s="125"/>
      <c r="D471" s="89"/>
      <c r="E471" s="124"/>
      <c r="F471" s="89"/>
      <c r="G471" s="120"/>
    </row>
    <row r="472" spans="2:7" x14ac:dyDescent="0.25">
      <c r="B472" s="125"/>
      <c r="C472" s="125"/>
      <c r="D472" s="89"/>
      <c r="E472" s="124"/>
      <c r="F472" s="89"/>
      <c r="G472" s="120"/>
    </row>
    <row r="473" spans="2:7" x14ac:dyDescent="0.25">
      <c r="B473" s="125"/>
      <c r="C473" s="125"/>
      <c r="D473" s="89"/>
      <c r="E473" s="124"/>
      <c r="F473" s="89"/>
      <c r="G473" s="120"/>
    </row>
    <row r="474" spans="2:7" x14ac:dyDescent="0.25">
      <c r="B474" s="125"/>
      <c r="C474" s="125"/>
      <c r="D474" s="89"/>
      <c r="E474" s="124"/>
      <c r="F474" s="89"/>
      <c r="G474" s="120"/>
    </row>
    <row r="475" spans="2:7" x14ac:dyDescent="0.25">
      <c r="B475" s="125"/>
      <c r="C475" s="125"/>
      <c r="D475" s="89"/>
      <c r="E475" s="124"/>
      <c r="F475" s="89"/>
      <c r="G475" s="120"/>
    </row>
    <row r="476" spans="2:7" x14ac:dyDescent="0.25">
      <c r="B476" s="125"/>
      <c r="C476" s="125"/>
      <c r="D476" s="89"/>
      <c r="E476" s="124"/>
      <c r="F476" s="89"/>
      <c r="G476" s="120"/>
    </row>
    <row r="477" spans="2:7" x14ac:dyDescent="0.25">
      <c r="B477" s="125"/>
      <c r="C477" s="125"/>
      <c r="D477" s="89"/>
      <c r="E477" s="124"/>
      <c r="F477" s="89"/>
      <c r="G477" s="120"/>
    </row>
    <row r="478" spans="2:7" x14ac:dyDescent="0.25">
      <c r="B478" s="125"/>
      <c r="C478" s="125"/>
      <c r="D478" s="89"/>
      <c r="E478" s="124"/>
      <c r="F478" s="89"/>
      <c r="G478" s="120"/>
    </row>
    <row r="479" spans="2:7" x14ac:dyDescent="0.25">
      <c r="B479" s="125"/>
      <c r="C479" s="125"/>
      <c r="D479" s="89"/>
      <c r="E479" s="124"/>
      <c r="F479" s="89"/>
      <c r="G479" s="120"/>
    </row>
    <row r="480" spans="2:7" x14ac:dyDescent="0.25">
      <c r="B480" s="125"/>
      <c r="C480" s="125"/>
      <c r="D480" s="89"/>
      <c r="E480" s="124"/>
      <c r="F480" s="89"/>
      <c r="G480" s="120"/>
    </row>
    <row r="481" spans="2:7" x14ac:dyDescent="0.25">
      <c r="B481" s="125"/>
      <c r="C481" s="125"/>
      <c r="D481" s="89"/>
      <c r="E481" s="124"/>
      <c r="F481" s="89"/>
      <c r="G481" s="120"/>
    </row>
    <row r="482" spans="2:7" x14ac:dyDescent="0.25">
      <c r="B482" s="125"/>
      <c r="C482" s="125"/>
      <c r="D482" s="89"/>
      <c r="E482" s="124"/>
      <c r="F482" s="89"/>
      <c r="G482" s="120"/>
    </row>
    <row r="483" spans="2:7" x14ac:dyDescent="0.25">
      <c r="B483" s="125"/>
      <c r="C483" s="125"/>
      <c r="D483" s="89"/>
      <c r="E483" s="124"/>
      <c r="F483" s="89"/>
      <c r="G483" s="120"/>
    </row>
    <row r="484" spans="2:7" x14ac:dyDescent="0.25">
      <c r="B484" s="125"/>
      <c r="C484" s="125"/>
      <c r="D484" s="89"/>
      <c r="E484" s="124"/>
      <c r="F484" s="89"/>
      <c r="G484" s="120"/>
    </row>
    <row r="485" spans="2:7" x14ac:dyDescent="0.25">
      <c r="B485" s="125"/>
      <c r="C485" s="125"/>
      <c r="D485" s="89"/>
      <c r="E485" s="124"/>
      <c r="F485" s="89"/>
      <c r="G485" s="120"/>
    </row>
    <row r="486" spans="2:7" x14ac:dyDescent="0.25">
      <c r="B486" s="125"/>
      <c r="C486" s="125"/>
      <c r="D486" s="89"/>
      <c r="E486" s="124"/>
      <c r="F486" s="89"/>
      <c r="G486" s="120"/>
    </row>
    <row r="487" spans="2:7" x14ac:dyDescent="0.25">
      <c r="B487" s="125"/>
      <c r="C487" s="125"/>
      <c r="D487" s="89"/>
      <c r="E487" s="124"/>
      <c r="F487" s="89"/>
      <c r="G487" s="120"/>
    </row>
    <row r="488" spans="2:7" x14ac:dyDescent="0.25">
      <c r="B488" s="125"/>
      <c r="C488" s="125"/>
      <c r="D488" s="89"/>
      <c r="E488" s="124"/>
      <c r="F488" s="89"/>
      <c r="G488" s="120"/>
    </row>
    <row r="489" spans="2:7" x14ac:dyDescent="0.25">
      <c r="B489" s="125"/>
      <c r="C489" s="125"/>
      <c r="D489" s="89"/>
      <c r="E489" s="124"/>
      <c r="F489" s="89"/>
      <c r="G489" s="120"/>
    </row>
    <row r="490" spans="2:7" x14ac:dyDescent="0.25">
      <c r="B490" s="125"/>
      <c r="C490" s="125"/>
      <c r="D490" s="89"/>
      <c r="E490" s="124"/>
      <c r="F490" s="89"/>
      <c r="G490" s="120"/>
    </row>
    <row r="491" spans="2:7" x14ac:dyDescent="0.25">
      <c r="B491" s="125"/>
      <c r="C491" s="125"/>
      <c r="D491" s="89"/>
      <c r="E491" s="124"/>
      <c r="F491" s="89"/>
      <c r="G491" s="120"/>
    </row>
    <row r="492" spans="2:7" x14ac:dyDescent="0.25">
      <c r="B492" s="125"/>
      <c r="C492" s="125"/>
      <c r="D492" s="89"/>
      <c r="E492" s="124"/>
      <c r="F492" s="89"/>
      <c r="G492" s="120"/>
    </row>
    <row r="493" spans="2:7" x14ac:dyDescent="0.25">
      <c r="B493" s="125"/>
      <c r="C493" s="125"/>
      <c r="D493" s="89"/>
      <c r="E493" s="124"/>
      <c r="F493" s="89"/>
      <c r="G493" s="120"/>
    </row>
    <row r="494" spans="2:7" x14ac:dyDescent="0.25">
      <c r="B494" s="125"/>
      <c r="C494" s="125"/>
      <c r="D494" s="89"/>
      <c r="E494" s="124"/>
      <c r="F494" s="89"/>
      <c r="G494" s="120"/>
    </row>
    <row r="495" spans="2:7" x14ac:dyDescent="0.25">
      <c r="B495" s="125"/>
      <c r="C495" s="125"/>
      <c r="D495" s="89"/>
      <c r="E495" s="124"/>
      <c r="F495" s="89"/>
      <c r="G495" s="120"/>
    </row>
    <row r="496" spans="2:7" x14ac:dyDescent="0.25">
      <c r="B496" s="125"/>
      <c r="C496" s="125"/>
      <c r="D496" s="89"/>
      <c r="E496" s="124"/>
      <c r="F496" s="89"/>
      <c r="G496" s="120"/>
    </row>
    <row r="497" spans="2:7" x14ac:dyDescent="0.25">
      <c r="B497" s="125"/>
      <c r="C497" s="125"/>
      <c r="D497" s="89"/>
      <c r="E497" s="124"/>
      <c r="F497" s="89"/>
      <c r="G497" s="120"/>
    </row>
    <row r="498" spans="2:7" x14ac:dyDescent="0.25">
      <c r="B498" s="125"/>
      <c r="C498" s="125"/>
      <c r="D498" s="89"/>
      <c r="E498" s="124"/>
      <c r="F498" s="89"/>
      <c r="G498" s="120"/>
    </row>
    <row r="499" spans="2:7" x14ac:dyDescent="0.25">
      <c r="B499" s="125"/>
      <c r="C499" s="125"/>
      <c r="D499" s="89"/>
      <c r="E499" s="124"/>
      <c r="F499" s="89"/>
      <c r="G499" s="120"/>
    </row>
    <row r="500" spans="2:7" x14ac:dyDescent="0.25">
      <c r="B500" s="125"/>
      <c r="C500" s="125"/>
      <c r="D500" s="89"/>
      <c r="E500" s="124"/>
      <c r="F500" s="89"/>
      <c r="G500" s="120"/>
    </row>
    <row r="501" spans="2:7" x14ac:dyDescent="0.25">
      <c r="B501" s="125"/>
      <c r="C501" s="125"/>
      <c r="D501" s="89"/>
      <c r="E501" s="124"/>
      <c r="F501" s="89"/>
      <c r="G501" s="120"/>
    </row>
    <row r="502" spans="2:7" x14ac:dyDescent="0.25">
      <c r="B502" s="125"/>
      <c r="C502" s="125"/>
      <c r="D502" s="89"/>
      <c r="E502" s="124"/>
      <c r="F502" s="89"/>
      <c r="G502" s="120"/>
    </row>
    <row r="503" spans="2:7" x14ac:dyDescent="0.25">
      <c r="B503" s="125"/>
      <c r="C503" s="125"/>
      <c r="D503" s="89"/>
      <c r="E503" s="124"/>
      <c r="F503" s="89"/>
      <c r="G503" s="120"/>
    </row>
    <row r="504" spans="2:7" x14ac:dyDescent="0.25">
      <c r="B504" s="125"/>
      <c r="C504" s="125"/>
      <c r="D504" s="89"/>
      <c r="E504" s="124"/>
      <c r="F504" s="89"/>
      <c r="G504" s="120"/>
    </row>
    <row r="505" spans="2:7" x14ac:dyDescent="0.25">
      <c r="B505" s="125"/>
      <c r="C505" s="125"/>
      <c r="D505" s="89"/>
      <c r="E505" s="124"/>
      <c r="F505" s="89"/>
      <c r="G505" s="120"/>
    </row>
    <row r="506" spans="2:7" x14ac:dyDescent="0.25">
      <c r="B506" s="125"/>
      <c r="C506" s="125"/>
      <c r="D506" s="89"/>
      <c r="E506" s="124"/>
      <c r="F506" s="89"/>
      <c r="G506" s="120"/>
    </row>
    <row r="507" spans="2:7" x14ac:dyDescent="0.25">
      <c r="B507" s="125"/>
      <c r="C507" s="125"/>
      <c r="D507" s="89"/>
      <c r="E507" s="124"/>
      <c r="F507" s="89"/>
      <c r="G507" s="120"/>
    </row>
    <row r="508" spans="2:7" x14ac:dyDescent="0.25">
      <c r="B508" s="125"/>
      <c r="C508" s="125"/>
      <c r="D508" s="89"/>
      <c r="E508" s="124"/>
      <c r="F508" s="89"/>
      <c r="G508" s="120"/>
    </row>
    <row r="509" spans="2:7" x14ac:dyDescent="0.25">
      <c r="B509" s="125"/>
      <c r="C509" s="125"/>
      <c r="D509" s="89"/>
      <c r="E509" s="124"/>
      <c r="F509" s="89"/>
      <c r="G509" s="120"/>
    </row>
    <row r="510" spans="2:7" x14ac:dyDescent="0.25">
      <c r="B510" s="125"/>
      <c r="C510" s="125"/>
      <c r="D510" s="89"/>
      <c r="E510" s="124"/>
      <c r="F510" s="89"/>
      <c r="G510" s="120"/>
    </row>
    <row r="511" spans="2:7" x14ac:dyDescent="0.25">
      <c r="B511" s="125"/>
      <c r="C511" s="125"/>
      <c r="D511" s="89"/>
      <c r="E511" s="124"/>
      <c r="F511" s="89"/>
      <c r="G511" s="120"/>
    </row>
    <row r="512" spans="2:7" x14ac:dyDescent="0.25">
      <c r="B512" s="81" t="s">
        <v>335</v>
      </c>
      <c r="C512" s="81" t="s">
        <v>335</v>
      </c>
      <c r="D512" s="89" t="s">
        <v>335</v>
      </c>
      <c r="E512" s="124" t="s">
        <v>335</v>
      </c>
      <c r="F512" s="89" t="s">
        <v>335</v>
      </c>
      <c r="G512" s="120" t="s">
        <v>335</v>
      </c>
    </row>
    <row r="513" spans="2:7" x14ac:dyDescent="0.25">
      <c r="B513" s="89"/>
      <c r="C513" s="89"/>
      <c r="D513" s="89"/>
      <c r="E513" s="124"/>
      <c r="F513" s="89"/>
      <c r="G513" s="120"/>
    </row>
    <row r="514" spans="2:7" x14ac:dyDescent="0.25">
      <c r="B514" s="89"/>
      <c r="C514" s="89"/>
      <c r="D514" s="89"/>
      <c r="E514" s="124"/>
      <c r="F514" s="89"/>
      <c r="G514" s="120"/>
    </row>
    <row r="515" spans="2:7" x14ac:dyDescent="0.25">
      <c r="B515" s="89"/>
      <c r="C515" s="89"/>
      <c r="D515" s="89"/>
      <c r="E515" s="124"/>
      <c r="F515" s="89"/>
      <c r="G515" s="120"/>
    </row>
    <row r="516" spans="2:7" x14ac:dyDescent="0.25">
      <c r="B516" s="89"/>
      <c r="C516" s="89"/>
      <c r="D516" s="89"/>
      <c r="E516" s="124"/>
      <c r="F516" s="89"/>
      <c r="G516" s="120"/>
    </row>
    <row r="517" spans="2:7" x14ac:dyDescent="0.25">
      <c r="B517" s="89"/>
      <c r="C517" s="89"/>
      <c r="D517" s="89"/>
      <c r="E517" s="124"/>
      <c r="F517" s="89"/>
      <c r="G517" s="120"/>
    </row>
    <row r="518" spans="2:7" x14ac:dyDescent="0.25">
      <c r="B518" s="89"/>
      <c r="C518" s="89"/>
      <c r="D518" s="89"/>
      <c r="E518" s="124"/>
      <c r="F518" s="89"/>
      <c r="G518" s="120"/>
    </row>
    <row r="519" spans="2:7" x14ac:dyDescent="0.25">
      <c r="B519" s="89"/>
      <c r="C519" s="89"/>
      <c r="D519" s="89"/>
      <c r="E519" s="124"/>
      <c r="F519" s="89"/>
      <c r="G519" s="120"/>
    </row>
    <row r="520" spans="2:7" x14ac:dyDescent="0.25">
      <c r="B520" s="89"/>
      <c r="C520" s="89"/>
      <c r="D520" s="89"/>
      <c r="E520" s="124"/>
      <c r="F520" s="89"/>
      <c r="G520" s="120"/>
    </row>
    <row r="521" spans="2:7" x14ac:dyDescent="0.25">
      <c r="B521" s="89"/>
      <c r="C521" s="89"/>
      <c r="D521" s="89"/>
      <c r="E521" s="124"/>
      <c r="F521" s="89"/>
      <c r="G521" s="120"/>
    </row>
    <row r="522" spans="2:7" x14ac:dyDescent="0.25">
      <c r="B522" s="89"/>
      <c r="C522" s="89"/>
      <c r="D522" s="89"/>
      <c r="E522" s="124"/>
      <c r="F522" s="89"/>
      <c r="G522" s="120"/>
    </row>
    <row r="523" spans="2:7" x14ac:dyDescent="0.25">
      <c r="B523" s="89"/>
      <c r="C523" s="89"/>
      <c r="D523" s="89"/>
      <c r="E523" s="124"/>
      <c r="F523" s="89"/>
      <c r="G523" s="120"/>
    </row>
    <row r="524" spans="2:7" x14ac:dyDescent="0.25">
      <c r="B524" s="89"/>
      <c r="C524" s="89"/>
      <c r="D524" s="89"/>
      <c r="E524" s="124"/>
      <c r="F524" s="89"/>
      <c r="G524" s="120"/>
    </row>
  </sheetData>
  <autoFilter ref="B2:G512" xr:uid="{2192C389-22FC-4798-B088-46A6F463B5A3}"/>
  <dataValidations count="3">
    <dataValidation type="list" allowBlank="1" showInputMessage="1" showErrorMessage="1" sqref="C17:D17 C18:C20 C3:C16" xr:uid="{96283A8A-E224-459F-B3F1-983AC25637B2}">
      <formula1>#REF!</formula1>
    </dataValidation>
    <dataValidation type="list" allowBlank="1" showInputMessage="1" showErrorMessage="1" sqref="B3:B145 B148:B155 B184:B511" xr:uid="{B16A48B4-8F78-47DE-8712-9C1E24207BDB}">
      <formula1>#REF!</formula1>
    </dataValidation>
    <dataValidation type="list" allowBlank="1" showInputMessage="1" showErrorMessage="1" sqref="C148:C155 C21:C145 C184:C511" xr:uid="{C91B37D8-D09C-4B12-96BA-19B8445A8E80}">
      <formula1>IF(B21="Macrotendências",Macro,IF(B21="Clientes",Clientes,IF(B21="Concorrência",Concorrência,IF(B21="Startups",Startups))))</formula1>
    </dataValidation>
  </dataValidations>
  <hyperlinks>
    <hyperlink ref="F10" r:id="rId1" xr:uid="{00000000-0004-0000-0100-000025000000}"/>
    <hyperlink ref="F11" r:id="rId2" xr:uid="{00000000-0004-0000-0100-000026000000}"/>
    <hyperlink ref="F12" r:id="rId3" xr:uid="{00000000-0004-0000-0100-000027000000}"/>
    <hyperlink ref="F6" r:id="rId4" xr:uid="{00000000-0004-0000-0100-00004D000000}"/>
    <hyperlink ref="F7" r:id="rId5" xr:uid="{00000000-0004-0000-0100-00004E000000}"/>
    <hyperlink ref="F8" r:id="rId6" xr:uid="{00000000-0004-0000-0100-00004F000000}"/>
    <hyperlink ref="F13" r:id="rId7" xr:uid="{00000000-0004-0000-0100-000066000000}"/>
    <hyperlink ref="F14" r:id="rId8" xr:uid="{00000000-0004-0000-0100-000067000000}"/>
    <hyperlink ref="F15" r:id="rId9" xr:uid="{00000000-0004-0000-0100-00006A000000}"/>
    <hyperlink ref="F16" r:id="rId10" xr:uid="{00000000-0004-0000-0100-00006B000000}"/>
    <hyperlink ref="F17" r:id="rId11" xr:uid="{00000000-0004-0000-0100-00006D000000}"/>
    <hyperlink ref="F18" r:id="rId12" xr:uid="{00000000-0004-0000-0100-0000A8000000}"/>
    <hyperlink ref="F19" r:id="rId13" xr:uid="{00000000-0004-0000-0100-0000A9000000}"/>
    <hyperlink ref="F20" r:id="rId14" xr:uid="{00000000-0004-0000-0100-0000AB000000}"/>
    <hyperlink ref="F21" r:id="rId15" xr:uid="{EB5425C5-C6E7-4037-8838-10D7F8832B76}"/>
    <hyperlink ref="F22" r:id="rId16" xr:uid="{7DBCE1C6-4E3F-4FC7-8D7D-68B7E7D1DC3B}"/>
    <hyperlink ref="F23" r:id="rId17" xr:uid="{A2C1ACB8-D9F7-4A69-BB6D-6A9DBBB33EF5}"/>
    <hyperlink ref="F24" r:id="rId18" xr:uid="{F7BFF846-4089-48AE-B96D-3D758836B22B}"/>
    <hyperlink ref="F25" r:id="rId19" xr:uid="{AA3517CD-0A26-4054-9931-058E40DB8352}"/>
    <hyperlink ref="F26" r:id="rId20" xr:uid="{C0ED24E3-5F6F-4702-9B40-39DDF33C1D63}"/>
    <hyperlink ref="F27" r:id="rId21" xr:uid="{DF10BDC0-5207-4F29-84AF-842C3225B2FB}"/>
    <hyperlink ref="F28" r:id="rId22" xr:uid="{97528B96-037D-4567-9AD6-0D4AFC94675D}"/>
    <hyperlink ref="F29" r:id="rId23" xr:uid="{658B9AE0-2159-4597-ACA6-D1A4CF32880A}"/>
    <hyperlink ref="F30" r:id="rId24" xr:uid="{677230F9-8A9B-4217-9412-5F415218A593}"/>
    <hyperlink ref="F31" r:id="rId25" xr:uid="{C0BFF015-ECC0-4F98-AB99-89A05DBBCA98}"/>
    <hyperlink ref="F32" r:id="rId26" xr:uid="{7C34BAD3-8AB4-41A1-ADC3-355279AB5827}"/>
    <hyperlink ref="F33" r:id="rId27" xr:uid="{61A2C357-7E30-41DF-8EE2-2440E8F3D614}"/>
    <hyperlink ref="F34" r:id="rId28" xr:uid="{AD29D6DE-A4E9-4D9F-BA7A-B26EAEB9DD11}"/>
    <hyperlink ref="F35" r:id="rId29" xr:uid="{DEEC0F67-BE1F-4B4C-91F5-B71936AAD951}"/>
    <hyperlink ref="F36" r:id="rId30" xr:uid="{9323F612-9718-47CC-BA7E-AAE35BCD3F1E}"/>
    <hyperlink ref="F37" r:id="rId31" xr:uid="{2997B2D1-BBC9-40DD-B494-FF627B2E0DD6}"/>
    <hyperlink ref="F38" r:id="rId32" xr:uid="{B11FDF68-7C19-4F23-970F-C91CBB1EA7B8}"/>
    <hyperlink ref="F39" r:id="rId33" xr:uid="{F840D51B-5599-4786-BC85-4AB223AA8429}"/>
    <hyperlink ref="F40" r:id="rId34" xr:uid="{4446C116-514C-4F51-95C6-7934A29A5A4A}"/>
    <hyperlink ref="F41" r:id="rId35" xr:uid="{70A20763-8A47-42DF-9405-888735238D87}"/>
    <hyperlink ref="F42" r:id="rId36" xr:uid="{34696B13-0533-4E2D-B5C7-A4C01B1E7A3E}"/>
    <hyperlink ref="F43" r:id="rId37" xr:uid="{69351643-7640-4658-A549-892BFAD5B8F8}"/>
    <hyperlink ref="F44" r:id="rId38" xr:uid="{924FCDC6-3C29-417F-9D2B-20A1AB46233D}"/>
    <hyperlink ref="F45" r:id="rId39" xr:uid="{25595EEB-A4C9-4ECC-9DF3-9A880FE6BD89}"/>
    <hyperlink ref="F47" r:id="rId40" xr:uid="{74402C69-8E53-4B82-914A-9081539FC8C1}"/>
    <hyperlink ref="F46" r:id="rId41" xr:uid="{8A20466F-6FDB-40CE-9882-2E4DB96E45B4}"/>
    <hyperlink ref="F48" r:id="rId42" xr:uid="{C1E96B49-B9E2-4248-B967-2ADDB271151A}"/>
    <hyperlink ref="F49" r:id="rId43" xr:uid="{DA4AA00A-7A2B-4A0C-89B5-AE44FD78381C}"/>
    <hyperlink ref="F50" r:id="rId44" xr:uid="{1538788A-12C1-4FF3-B610-6DF1D9D85AC2}"/>
    <hyperlink ref="F51" r:id="rId45" xr:uid="{2D9A85A0-0654-4B94-AD17-85ADB83BE9E0}"/>
    <hyperlink ref="F52" r:id="rId46" xr:uid="{96A480ED-6F7A-4988-A71E-A9EE4F71B21F}"/>
    <hyperlink ref="F53" r:id="rId47" xr:uid="{3806E4A5-E25D-4864-8F74-8F44C1888163}"/>
    <hyperlink ref="F54" r:id="rId48" xr:uid="{9044BB37-89F3-4A23-A85B-DED5322AB500}"/>
    <hyperlink ref="F55" r:id="rId49" xr:uid="{660CC176-12D5-49ED-87C7-E1BCBAD02808}"/>
    <hyperlink ref="F56" r:id="rId50" xr:uid="{244E9753-E59C-4AF9-97D5-6ED820B38545}"/>
    <hyperlink ref="F57" r:id="rId51" xr:uid="{09D8BF85-CA97-4499-AB4D-136F0FD18C72}"/>
    <hyperlink ref="F58" r:id="rId52" xr:uid="{45C0D9DE-D1E5-48D8-AFCF-598AF48FE146}"/>
    <hyperlink ref="F60" r:id="rId53" xr:uid="{8088C196-132C-4AA0-BBE4-0AF948178B60}"/>
    <hyperlink ref="F62" r:id="rId54" xr:uid="{A23B7DCF-11AA-4223-A7CD-826779C7158A}"/>
    <hyperlink ref="F61" r:id="rId55" xr:uid="{2823B7F6-3F3D-4F0C-8916-CECB975E59F4}"/>
    <hyperlink ref="F63" r:id="rId56" xr:uid="{DBDB5764-F445-4648-9BDB-FFAB0328EFD0}"/>
    <hyperlink ref="F59" r:id="rId57" xr:uid="{075FDFB5-FD64-4770-BDC2-7D67B2BBBF66}"/>
    <hyperlink ref="F64" r:id="rId58" xr:uid="{1BED8946-1738-4D93-ACD1-F4111DE074AE}"/>
    <hyperlink ref="F65" r:id="rId59" xr:uid="{AB36583F-0DD5-432F-9220-855CC49140E0}"/>
    <hyperlink ref="F66" r:id="rId60" xr:uid="{2253135E-BC82-41BB-8A9E-E0887E8C3918}"/>
    <hyperlink ref="F67" r:id="rId61" xr:uid="{D3FB42D4-C2B1-48B4-B761-E55E93334B0D}"/>
    <hyperlink ref="F68" r:id="rId62" xr:uid="{946BFA87-E194-4020-9F21-AAD6D01CCEB2}"/>
    <hyperlink ref="F69" r:id="rId63" xr:uid="{7B03A947-823B-41F1-A04D-FDE5906C7331}"/>
    <hyperlink ref="F70" r:id="rId64" xr:uid="{F9D1ED89-7813-4048-A022-A40B5452CE69}"/>
    <hyperlink ref="F72" r:id="rId65" xr:uid="{8FC093EF-C080-44BC-A1EF-156BA041B110}"/>
    <hyperlink ref="F73" r:id="rId66" xr:uid="{F2617358-D88A-4E80-B83D-7C7ED8A95346}"/>
    <hyperlink ref="F74" r:id="rId67" xr:uid="{7673A2ED-40F8-4319-A333-7423B71A981D}"/>
    <hyperlink ref="F75" r:id="rId68" xr:uid="{B0D29AE4-C4EB-4892-8D33-F8E6EEFA8E92}"/>
    <hyperlink ref="F77" r:id="rId69" xr:uid="{C212B747-377D-4075-88A7-57105D3BB71A}"/>
    <hyperlink ref="F76" r:id="rId70" xr:uid="{4CF321C4-A301-4DE4-A7FF-87717D04B635}"/>
    <hyperlink ref="F78" r:id="rId71" xr:uid="{D26C493D-0D60-424A-A16C-23E6AE9C8D58}"/>
    <hyperlink ref="F80" r:id="rId72" xr:uid="{B8DDFDF8-688A-4450-BF6D-98AAF3CA93F7}"/>
    <hyperlink ref="F79" r:id="rId73" xr:uid="{AFACCB9A-96BE-49D1-8609-253D7530CE70}"/>
    <hyperlink ref="F81" r:id="rId74" xr:uid="{9E5ADE69-89FF-433C-BD88-62F2AABB2673}"/>
    <hyperlink ref="F82" r:id="rId75" xr:uid="{7720F9D7-30B8-4AD4-B58A-5D9B34C6D6D4}"/>
    <hyperlink ref="F83" r:id="rId76" xr:uid="{4926B4B6-AEEE-4BB3-A85D-6B1B202572BD}"/>
    <hyperlink ref="F84" r:id="rId77" xr:uid="{6EC43F61-3837-4460-8574-7C29B43AD42F}"/>
    <hyperlink ref="F85" r:id="rId78" xr:uid="{214CD378-7BB9-4BF0-AF6C-BF1207F29A7C}"/>
    <hyperlink ref="F86" r:id="rId79" xr:uid="{05812937-106C-40D8-A56A-1537A7F19D17}"/>
    <hyperlink ref="F87" r:id="rId80" xr:uid="{FE40629C-9CDB-478E-A9C0-CB03E8BA55D5}"/>
    <hyperlink ref="F88" r:id="rId81" xr:uid="{E16F8F42-3653-4D23-B5B0-F816A7FF63E2}"/>
    <hyperlink ref="F89" r:id="rId82" xr:uid="{2B0F96BE-B1D5-41CE-B05F-80A2B9C6A45C}"/>
    <hyperlink ref="F90" r:id="rId83" xr:uid="{01F78E93-1982-4BD1-9924-87DD4A662D5A}"/>
    <hyperlink ref="F91" r:id="rId84" xr:uid="{8AFD0BA7-050F-4BBE-BD2A-B205A3E59A38}"/>
    <hyperlink ref="F92" r:id="rId85" xr:uid="{AE991E49-7DD3-432D-AD60-E75CE663BB76}"/>
    <hyperlink ref="F94" r:id="rId86" xr:uid="{FD88E702-B035-470B-931C-23EA9C1884B3}"/>
    <hyperlink ref="F95" r:id="rId87" xr:uid="{D6F39A37-0136-4D39-80CA-D0728C8BFFA9}"/>
    <hyperlink ref="F93" r:id="rId88" xr:uid="{D97945CB-D151-4443-98DF-E3995DCD1223}"/>
    <hyperlink ref="F96" r:id="rId89" xr:uid="{DD3015E7-C68E-4C2D-A1BF-4CA2D99C5247}"/>
    <hyperlink ref="F97" r:id="rId90" xr:uid="{3FBF8536-D200-48A9-8C5F-DF9A3FEBAD5C}"/>
    <hyperlink ref="F98" r:id="rId91" xr:uid="{14DABE0B-2B07-46DE-BC8F-C797601F10DA}"/>
    <hyperlink ref="F99" r:id="rId92" xr:uid="{36B87F4C-EEA3-446D-8439-D4D802DD4053}"/>
    <hyperlink ref="F100" r:id="rId93" xr:uid="{15DEC179-3CF4-4434-B131-86A773800EC9}"/>
    <hyperlink ref="F101" r:id="rId94" xr:uid="{A0E87081-6DBE-4990-9BEE-B7F114D7026E}"/>
    <hyperlink ref="F102" r:id="rId95" xr:uid="{E55E80B4-CEEC-48E3-8F57-28D3BFB56781}"/>
    <hyperlink ref="F103" r:id="rId96" xr:uid="{667FDE97-1F0E-4E7B-BECF-4B4E81C1ED28}"/>
    <hyperlink ref="F104" r:id="rId97" xr:uid="{06D7A0BD-2235-46B0-8DAE-9FA28134AA02}"/>
    <hyperlink ref="F105" r:id="rId98" xr:uid="{40495FF6-9CF8-48A3-A25C-EC4E4AD253B7}"/>
    <hyperlink ref="F106" r:id="rId99" xr:uid="{1E9E0A01-9DBB-4296-B063-19FAA7E35AEA}"/>
    <hyperlink ref="F107" r:id="rId100" xr:uid="{2A29BD0C-B5B1-429D-9A81-F396B324D2E8}"/>
    <hyperlink ref="F108" r:id="rId101" xr:uid="{DCFE7C9D-E3FD-4954-8465-60F8DC684AF1}"/>
    <hyperlink ref="F109" r:id="rId102" xr:uid="{F42333D4-6E81-43BB-B945-073A092AAD1E}"/>
    <hyperlink ref="F110" r:id="rId103" xr:uid="{1FAD5E29-3283-4620-8B82-D37A44DBD388}"/>
    <hyperlink ref="F111" r:id="rId104" xr:uid="{4106456A-6821-47E8-8E4E-AA7613E49B2A}"/>
    <hyperlink ref="F114" r:id="rId105" xr:uid="{2767BB71-A882-4388-9745-8DAA2B60F416}"/>
    <hyperlink ref="F112" r:id="rId106" xr:uid="{454C75D4-1D35-4985-8658-33C6313B7297}"/>
    <hyperlink ref="F113" r:id="rId107" xr:uid="{745DD1BE-5B1C-4206-A1C7-ED4A68024163}"/>
    <hyperlink ref="F116" r:id="rId108" xr:uid="{32DA9101-4BEB-4EAC-99C2-835D7140BA3B}"/>
    <hyperlink ref="F115" r:id="rId109" xr:uid="{AB06532B-7041-45BC-B71A-928CA844941C}"/>
    <hyperlink ref="F117" r:id="rId110" xr:uid="{524132B4-3278-4075-A284-1A362414C6E6}"/>
    <hyperlink ref="F118" r:id="rId111" xr:uid="{61016073-0C00-47B6-9952-6BCCB2BBA4D5}"/>
    <hyperlink ref="F119" r:id="rId112" xr:uid="{4CB5F3BA-D6D9-40E2-A93F-478D4B7EFC99}"/>
    <hyperlink ref="F120" r:id="rId113" xr:uid="{E0FBAB73-F796-40AF-95F0-EF0B9B25FA9D}"/>
    <hyperlink ref="F121" r:id="rId114" xr:uid="{F9E829C1-89A1-407A-9894-13D7D46085CA}"/>
    <hyperlink ref="F122" r:id="rId115" xr:uid="{6F6B66E3-A9C3-421C-8005-EE33BC8D0A07}"/>
    <hyperlink ref="F123" r:id="rId116" xr:uid="{F67CCCC2-6406-4A87-B6FF-B1F1A0C84220}"/>
    <hyperlink ref="F124" r:id="rId117" xr:uid="{DFD8B988-874A-4BEC-B2B6-1BAAB948141E}"/>
    <hyperlink ref="F125" r:id="rId118" xr:uid="{43A6FEB5-A91C-4091-9AD8-4AAC26B82D6F}"/>
    <hyperlink ref="F126" r:id="rId119" xr:uid="{58EAC987-2DD3-43ED-9DDC-D8A3B8935416}"/>
    <hyperlink ref="F128" r:id="rId120" xr:uid="{0D7B51FD-CAC3-4F26-B34A-2AA99E1541AC}"/>
    <hyperlink ref="F127" r:id="rId121" xr:uid="{5B922D78-39B5-4A79-82E4-CF2B327F40E7}"/>
    <hyperlink ref="F129" r:id="rId122" xr:uid="{27EF35EB-61BE-44C5-908B-1BC7D8A29368}"/>
    <hyperlink ref="F130" r:id="rId123" xr:uid="{3BCAE01A-D158-478A-BA6C-054348AC49DF}"/>
    <hyperlink ref="F131" r:id="rId124" xr:uid="{5F895162-D9D6-49E3-947C-ACEB2BA15C20}"/>
    <hyperlink ref="F132" r:id="rId125" xr:uid="{DC854948-83A8-403D-976E-3AE85EBA6ADB}"/>
    <hyperlink ref="F133" r:id="rId126" xr:uid="{43E16A1B-E6DF-4089-9EA1-585EF745BB69}"/>
    <hyperlink ref="F136" r:id="rId127" xr:uid="{145EBD92-2101-4F6C-9607-1AD73F9A7267}"/>
    <hyperlink ref="F137" r:id="rId128" xr:uid="{A6DAFDED-ED71-455B-8B5E-AE8090D062DA}"/>
    <hyperlink ref="F134" r:id="rId129" xr:uid="{76062F02-03CF-4B14-95C1-80B19245A44C}"/>
    <hyperlink ref="F135" r:id="rId130" xr:uid="{D69D415A-2403-4292-B34C-110AB3066D0A}"/>
    <hyperlink ref="F138" r:id="rId131" xr:uid="{5EA9DCDD-41C0-4278-8399-2CB83075E9DB}"/>
    <hyperlink ref="F141" r:id="rId132" xr:uid="{E1E4B282-3EF2-4326-9916-97B7B505FC7A}"/>
    <hyperlink ref="F142" r:id="rId133" xr:uid="{E3BE9098-8C54-496B-B038-2F04C5AE7CD5}"/>
    <hyperlink ref="F143" r:id="rId134" xr:uid="{77035D16-A51A-42C2-88EC-D682D41F8D24}"/>
    <hyperlink ref="F144" r:id="rId135" xr:uid="{AA4061C4-F252-4293-A6C4-62E0D2CFCC9E}"/>
    <hyperlink ref="F145" r:id="rId136" xr:uid="{64E7CACF-6D58-4B93-9549-D085D5CA2DAC}"/>
    <hyperlink ref="F146" r:id="rId137" xr:uid="{38ACEA4E-F30B-436E-B691-CF386BEC33DC}"/>
    <hyperlink ref="F147" r:id="rId138" xr:uid="{9D660F9B-08FC-42DE-830E-506037C11246}"/>
    <hyperlink ref="F148" r:id="rId139" xr:uid="{298EF2E0-CEB7-4502-864A-156E397B8808}"/>
    <hyperlink ref="F149" r:id="rId140" xr:uid="{C5653CF4-5550-405B-BD4A-3C26033BB8DE}"/>
    <hyperlink ref="F152" r:id="rId141" xr:uid="{A440A342-CEF5-43C4-A3E5-586C8D76FAD0}"/>
    <hyperlink ref="F153" r:id="rId142" xr:uid="{8F58F77B-2D46-4F20-8521-72A5E4B624ED}"/>
    <hyperlink ref="F154" r:id="rId143" xr:uid="{0C58281C-E1DC-4AA5-A26D-B414CCEA0F69}"/>
    <hyperlink ref="F161" r:id="rId144" xr:uid="{24240808-863D-4D96-BC0D-AB11AAA4EC59}"/>
    <hyperlink ref="F162" r:id="rId145" xr:uid="{0E46F737-39D0-4DD5-980D-6E29102F7521}"/>
    <hyperlink ref="F163" r:id="rId146" xr:uid="{B776C08D-AF99-454F-956D-E152A9F2CB25}"/>
    <hyperlink ref="F182" r:id="rId147" xr:uid="{7A5882EC-560B-4D97-8641-42E0E7FC6A46}"/>
    <hyperlink ref="F3" r:id="rId148" xr:uid="{5424202D-4F26-4789-A811-E2E5195CB16A}"/>
  </hyperlinks>
  <pageMargins left="0.511811024" right="0.511811024" top="0.78740157499999996" bottom="0.78740157499999996" header="0.31496062000000002" footer="0.31496062000000002"/>
  <pageSetup paperSize="9" orientation="portrait" r:id="rId149"/>
  <headerFooter>
    <oddFooter>&amp;C&amp;1#&amp;"Calibri"&amp;10 Classificação da informação: Uso Interno</oddFooter>
  </headerFooter>
  <drawing r:id="rId15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EF873-2EF5-4824-9864-70EE0F5C3631}">
  <sheetPr>
    <tabColor rgb="FF92D050"/>
  </sheetPr>
  <dimension ref="A1:L33"/>
  <sheetViews>
    <sheetView showRowColHeaders="0" workbookViewId="0"/>
  </sheetViews>
  <sheetFormatPr defaultRowHeight="15" x14ac:dyDescent="0.25"/>
  <cols>
    <col min="2" max="8" width="0" hidden="1" customWidth="1"/>
    <col min="9" max="9" width="160.42578125" customWidth="1"/>
  </cols>
  <sheetData>
    <row r="1" spans="1:12" x14ac:dyDescent="0.25">
      <c r="K1" t="s">
        <v>925</v>
      </c>
    </row>
    <row r="2" spans="1:12" x14ac:dyDescent="0.25">
      <c r="J2" s="91" t="s">
        <v>926</v>
      </c>
      <c r="K2" s="91">
        <f>SUM(K3:K7)</f>
        <v>25</v>
      </c>
    </row>
    <row r="3" spans="1:12" x14ac:dyDescent="0.25">
      <c r="J3" t="s">
        <v>927</v>
      </c>
      <c r="K3">
        <f>COUNTIF($A$9:$A$99,J3)</f>
        <v>6</v>
      </c>
      <c r="L3" s="112">
        <f>K3/$K$2</f>
        <v>0.24</v>
      </c>
    </row>
    <row r="4" spans="1:12" x14ac:dyDescent="0.25">
      <c r="J4" t="s">
        <v>928</v>
      </c>
      <c r="K4">
        <f t="shared" ref="K4:K6" si="0">COUNTIF($A$9:$A$99,J4)</f>
        <v>16</v>
      </c>
      <c r="L4" s="112">
        <f t="shared" ref="L4:L6" si="1">K4/$K$2</f>
        <v>0.64</v>
      </c>
    </row>
    <row r="5" spans="1:12" x14ac:dyDescent="0.25">
      <c r="J5" t="s">
        <v>929</v>
      </c>
      <c r="K5">
        <f t="shared" si="0"/>
        <v>1</v>
      </c>
      <c r="L5" s="112">
        <f t="shared" si="1"/>
        <v>0.04</v>
      </c>
    </row>
    <row r="6" spans="1:12" x14ac:dyDescent="0.25">
      <c r="J6" t="s">
        <v>930</v>
      </c>
      <c r="K6">
        <f t="shared" si="0"/>
        <v>2</v>
      </c>
      <c r="L6" s="112">
        <f t="shared" si="1"/>
        <v>0.08</v>
      </c>
    </row>
    <row r="8" spans="1:12" x14ac:dyDescent="0.25">
      <c r="A8" s="111" t="s">
        <v>931</v>
      </c>
      <c r="B8" s="111" t="s">
        <v>850</v>
      </c>
      <c r="C8" s="111" t="s">
        <v>851</v>
      </c>
      <c r="D8" s="111" t="s">
        <v>852</v>
      </c>
      <c r="E8" s="111" t="s">
        <v>853</v>
      </c>
      <c r="F8" s="111" t="s">
        <v>854</v>
      </c>
      <c r="G8" s="111" t="s">
        <v>855</v>
      </c>
      <c r="H8" s="111" t="s">
        <v>856</v>
      </c>
      <c r="I8" s="111" t="s">
        <v>857</v>
      </c>
    </row>
    <row r="9" spans="1:12" x14ac:dyDescent="0.25">
      <c r="A9" t="s">
        <v>927</v>
      </c>
      <c r="B9">
        <v>43536.584120370397</v>
      </c>
      <c r="C9">
        <v>43536.585324074098</v>
      </c>
      <c r="D9" t="s">
        <v>863</v>
      </c>
      <c r="E9" t="s">
        <v>864</v>
      </c>
      <c r="F9">
        <v>5</v>
      </c>
      <c r="G9">
        <v>5</v>
      </c>
      <c r="H9">
        <v>5</v>
      </c>
      <c r="I9" t="s">
        <v>865</v>
      </c>
    </row>
    <row r="10" spans="1:12" x14ac:dyDescent="0.25">
      <c r="A10" t="s">
        <v>927</v>
      </c>
      <c r="B10">
        <v>43545.498912037001</v>
      </c>
      <c r="C10">
        <v>43545.499791666698</v>
      </c>
      <c r="D10" t="s">
        <v>866</v>
      </c>
      <c r="E10" t="s">
        <v>867</v>
      </c>
      <c r="F10">
        <v>4</v>
      </c>
      <c r="G10">
        <v>3</v>
      </c>
      <c r="H10">
        <v>5</v>
      </c>
      <c r="I10" t="s">
        <v>868</v>
      </c>
    </row>
    <row r="11" spans="1:12" x14ac:dyDescent="0.25">
      <c r="A11" t="s">
        <v>927</v>
      </c>
      <c r="B11">
        <v>43550.000081018501</v>
      </c>
      <c r="C11">
        <v>43550.001087962999</v>
      </c>
      <c r="D11" t="s">
        <v>882</v>
      </c>
      <c r="E11" t="s">
        <v>883</v>
      </c>
      <c r="F11">
        <v>4</v>
      </c>
      <c r="G11">
        <v>2</v>
      </c>
      <c r="H11">
        <v>4</v>
      </c>
      <c r="I11" t="s">
        <v>884</v>
      </c>
    </row>
    <row r="12" spans="1:12" x14ac:dyDescent="0.25">
      <c r="A12" t="s">
        <v>927</v>
      </c>
      <c r="B12">
        <v>43563.390034722201</v>
      </c>
      <c r="C12">
        <v>43563.393993055601</v>
      </c>
      <c r="D12" t="s">
        <v>900</v>
      </c>
      <c r="E12" t="s">
        <v>901</v>
      </c>
      <c r="F12">
        <v>5</v>
      </c>
      <c r="G12">
        <v>5</v>
      </c>
      <c r="H12">
        <v>5</v>
      </c>
      <c r="I12" t="s">
        <v>902</v>
      </c>
    </row>
    <row r="13" spans="1:12" x14ac:dyDescent="0.25">
      <c r="A13" t="s">
        <v>927</v>
      </c>
      <c r="B13">
        <v>43570.417175925897</v>
      </c>
      <c r="C13">
        <v>43570.419560185197</v>
      </c>
      <c r="D13" t="s">
        <v>907</v>
      </c>
      <c r="E13" t="s">
        <v>908</v>
      </c>
      <c r="F13">
        <v>4</v>
      </c>
      <c r="G13">
        <v>4</v>
      </c>
      <c r="H13">
        <v>4</v>
      </c>
      <c r="I13" t="s">
        <v>909</v>
      </c>
    </row>
    <row r="14" spans="1:12" x14ac:dyDescent="0.25">
      <c r="A14" t="s">
        <v>927</v>
      </c>
      <c r="B14">
        <v>43577.712858796302</v>
      </c>
      <c r="C14">
        <v>43577.713946759301</v>
      </c>
      <c r="D14" t="s">
        <v>919</v>
      </c>
      <c r="E14" t="s">
        <v>920</v>
      </c>
      <c r="F14">
        <v>5</v>
      </c>
      <c r="G14">
        <v>4</v>
      </c>
      <c r="H14">
        <v>4</v>
      </c>
      <c r="I14" t="s">
        <v>921</v>
      </c>
    </row>
    <row r="15" spans="1:12" x14ac:dyDescent="0.25">
      <c r="A15" t="s">
        <v>928</v>
      </c>
      <c r="B15">
        <v>43549.400972222204</v>
      </c>
      <c r="C15">
        <v>43549.402187500003</v>
      </c>
      <c r="D15" t="s">
        <v>869</v>
      </c>
      <c r="E15" t="s">
        <v>870</v>
      </c>
      <c r="F15">
        <v>5</v>
      </c>
      <c r="G15">
        <v>5</v>
      </c>
      <c r="H15">
        <v>5</v>
      </c>
      <c r="I15" t="s">
        <v>871</v>
      </c>
    </row>
    <row r="16" spans="1:12" x14ac:dyDescent="0.25">
      <c r="A16" t="s">
        <v>928</v>
      </c>
      <c r="B16">
        <v>43549.402627314797</v>
      </c>
      <c r="C16">
        <v>43549.403668981497</v>
      </c>
      <c r="D16" t="s">
        <v>872</v>
      </c>
      <c r="E16" t="s">
        <v>873</v>
      </c>
      <c r="F16">
        <v>5</v>
      </c>
      <c r="G16">
        <v>5</v>
      </c>
      <c r="H16">
        <v>5</v>
      </c>
      <c r="I16" t="s">
        <v>874</v>
      </c>
    </row>
    <row r="17" spans="1:9" x14ac:dyDescent="0.25">
      <c r="A17" t="s">
        <v>928</v>
      </c>
      <c r="B17">
        <v>43549.427326388897</v>
      </c>
      <c r="C17">
        <v>43549.427685185197</v>
      </c>
      <c r="D17" t="s">
        <v>861</v>
      </c>
      <c r="E17" t="s">
        <v>862</v>
      </c>
      <c r="F17">
        <v>5</v>
      </c>
      <c r="G17">
        <v>5</v>
      </c>
      <c r="H17">
        <v>5</v>
      </c>
      <c r="I17" t="s">
        <v>875</v>
      </c>
    </row>
    <row r="18" spans="1:9" x14ac:dyDescent="0.25">
      <c r="A18" t="s">
        <v>928</v>
      </c>
      <c r="B18">
        <v>43549.480555555601</v>
      </c>
      <c r="C18">
        <v>43549.481354166703</v>
      </c>
      <c r="D18" t="s">
        <v>879</v>
      </c>
      <c r="E18" t="s">
        <v>880</v>
      </c>
      <c r="F18">
        <v>5</v>
      </c>
      <c r="G18">
        <v>4</v>
      </c>
      <c r="H18">
        <v>4</v>
      </c>
      <c r="I18" t="s">
        <v>881</v>
      </c>
    </row>
    <row r="19" spans="1:9" x14ac:dyDescent="0.25">
      <c r="A19" t="s">
        <v>928</v>
      </c>
      <c r="B19">
        <v>43550.699594907397</v>
      </c>
      <c r="C19">
        <v>43550.700115740699</v>
      </c>
      <c r="D19" t="s">
        <v>885</v>
      </c>
      <c r="E19" t="s">
        <v>886</v>
      </c>
      <c r="F19">
        <v>5</v>
      </c>
      <c r="G19">
        <v>5</v>
      </c>
      <c r="H19">
        <v>5</v>
      </c>
      <c r="I19" t="s">
        <v>887</v>
      </c>
    </row>
    <row r="20" spans="1:9" x14ac:dyDescent="0.25">
      <c r="A20" t="s">
        <v>928</v>
      </c>
      <c r="B20">
        <v>43552.400335648097</v>
      </c>
      <c r="C20">
        <v>43552.401250000003</v>
      </c>
      <c r="D20" t="s">
        <v>888</v>
      </c>
      <c r="E20" t="s">
        <v>889</v>
      </c>
      <c r="F20">
        <v>4</v>
      </c>
      <c r="G20">
        <v>4</v>
      </c>
      <c r="H20">
        <v>4</v>
      </c>
      <c r="I20" t="s">
        <v>890</v>
      </c>
    </row>
    <row r="21" spans="1:9" x14ac:dyDescent="0.25">
      <c r="A21" t="s">
        <v>928</v>
      </c>
      <c r="B21">
        <v>43552.404432870397</v>
      </c>
      <c r="C21">
        <v>43552.4051273148</v>
      </c>
      <c r="D21" t="s">
        <v>888</v>
      </c>
      <c r="E21" t="s">
        <v>889</v>
      </c>
      <c r="F21">
        <v>4</v>
      </c>
      <c r="G21">
        <v>4</v>
      </c>
      <c r="H21">
        <v>4</v>
      </c>
      <c r="I21" t="s">
        <v>891</v>
      </c>
    </row>
    <row r="22" spans="1:9" x14ac:dyDescent="0.25">
      <c r="A22" t="s">
        <v>928</v>
      </c>
      <c r="B22">
        <v>43552.409733796303</v>
      </c>
      <c r="C22">
        <v>43552.410462963002</v>
      </c>
      <c r="D22" t="s">
        <v>888</v>
      </c>
      <c r="E22" t="s">
        <v>889</v>
      </c>
      <c r="F22">
        <v>4</v>
      </c>
      <c r="G22">
        <v>4</v>
      </c>
      <c r="H22">
        <v>4</v>
      </c>
      <c r="I22" t="s">
        <v>892</v>
      </c>
    </row>
    <row r="23" spans="1:9" x14ac:dyDescent="0.25">
      <c r="A23" t="s">
        <v>928</v>
      </c>
      <c r="B23">
        <v>43556.604710648098</v>
      </c>
      <c r="C23">
        <v>43556.605034722197</v>
      </c>
      <c r="D23" t="s">
        <v>893</v>
      </c>
      <c r="E23" t="s">
        <v>894</v>
      </c>
      <c r="F23">
        <v>5</v>
      </c>
      <c r="G23">
        <v>5</v>
      </c>
      <c r="H23">
        <v>5</v>
      </c>
      <c r="I23" t="s">
        <v>895</v>
      </c>
    </row>
    <row r="24" spans="1:9" x14ac:dyDescent="0.25">
      <c r="A24" t="s">
        <v>928</v>
      </c>
      <c r="B24">
        <v>43556.6425115741</v>
      </c>
      <c r="C24">
        <v>43556.642847222203</v>
      </c>
      <c r="D24" t="s">
        <v>896</v>
      </c>
      <c r="E24" t="s">
        <v>897</v>
      </c>
      <c r="F24">
        <v>5</v>
      </c>
      <c r="G24">
        <v>5</v>
      </c>
      <c r="H24">
        <v>5</v>
      </c>
      <c r="I24" t="s">
        <v>898</v>
      </c>
    </row>
    <row r="25" spans="1:9" x14ac:dyDescent="0.25">
      <c r="A25" t="s">
        <v>928</v>
      </c>
      <c r="B25">
        <v>43559.434699074103</v>
      </c>
      <c r="C25">
        <v>43559.435532407399</v>
      </c>
      <c r="D25" t="s">
        <v>888</v>
      </c>
      <c r="E25" t="s">
        <v>889</v>
      </c>
      <c r="F25">
        <v>4</v>
      </c>
      <c r="G25">
        <v>4</v>
      </c>
      <c r="H25">
        <v>4</v>
      </c>
      <c r="I25" t="s">
        <v>899</v>
      </c>
    </row>
    <row r="26" spans="1:9" x14ac:dyDescent="0.25">
      <c r="A26" t="s">
        <v>928</v>
      </c>
      <c r="B26">
        <v>43563.982638888898</v>
      </c>
      <c r="C26">
        <v>43563.983101851903</v>
      </c>
      <c r="D26" t="s">
        <v>903</v>
      </c>
      <c r="E26" t="s">
        <v>904</v>
      </c>
      <c r="F26">
        <v>5</v>
      </c>
      <c r="G26">
        <v>5</v>
      </c>
      <c r="H26">
        <v>5</v>
      </c>
      <c r="I26" t="s">
        <v>905</v>
      </c>
    </row>
    <row r="27" spans="1:9" x14ac:dyDescent="0.25">
      <c r="A27" t="s">
        <v>928</v>
      </c>
      <c r="B27">
        <v>43570.358819444402</v>
      </c>
      <c r="C27">
        <v>43570.359131944402</v>
      </c>
      <c r="D27" t="s">
        <v>893</v>
      </c>
      <c r="E27" t="s">
        <v>894</v>
      </c>
      <c r="F27">
        <v>5</v>
      </c>
      <c r="G27">
        <v>5</v>
      </c>
      <c r="H27">
        <v>5</v>
      </c>
      <c r="I27" t="s">
        <v>906</v>
      </c>
    </row>
    <row r="28" spans="1:9" x14ac:dyDescent="0.25">
      <c r="A28" t="s">
        <v>928</v>
      </c>
      <c r="B28">
        <v>43570.421724537002</v>
      </c>
      <c r="C28">
        <v>43570.4223726852</v>
      </c>
      <c r="D28" t="s">
        <v>910</v>
      </c>
      <c r="E28" t="s">
        <v>911</v>
      </c>
      <c r="F28">
        <v>5</v>
      </c>
      <c r="G28">
        <v>5</v>
      </c>
      <c r="H28">
        <v>5</v>
      </c>
      <c r="I28" t="s">
        <v>912</v>
      </c>
    </row>
    <row r="29" spans="1:9" x14ac:dyDescent="0.25">
      <c r="A29" t="s">
        <v>928</v>
      </c>
      <c r="B29">
        <v>43577.605416666702</v>
      </c>
      <c r="C29">
        <v>43577.605717592603</v>
      </c>
      <c r="D29" t="s">
        <v>913</v>
      </c>
      <c r="E29" t="s">
        <v>914</v>
      </c>
      <c r="F29">
        <v>5</v>
      </c>
      <c r="G29">
        <v>5</v>
      </c>
      <c r="H29">
        <v>5</v>
      </c>
      <c r="I29" t="s">
        <v>915</v>
      </c>
    </row>
    <row r="30" spans="1:9" x14ac:dyDescent="0.25">
      <c r="A30" t="s">
        <v>928</v>
      </c>
      <c r="B30">
        <v>43577.649050925902</v>
      </c>
      <c r="C30">
        <v>43577.650752314803</v>
      </c>
      <c r="D30" t="s">
        <v>916</v>
      </c>
      <c r="E30" t="s">
        <v>917</v>
      </c>
      <c r="F30">
        <v>5</v>
      </c>
      <c r="G30">
        <v>4</v>
      </c>
      <c r="H30">
        <v>4</v>
      </c>
      <c r="I30" t="s">
        <v>918</v>
      </c>
    </row>
    <row r="31" spans="1:9" x14ac:dyDescent="0.25">
      <c r="A31" t="s">
        <v>929</v>
      </c>
      <c r="B31">
        <v>43535.414340277799</v>
      </c>
      <c r="C31">
        <v>43535.415196759299</v>
      </c>
      <c r="D31" t="s">
        <v>858</v>
      </c>
      <c r="E31" t="s">
        <v>859</v>
      </c>
      <c r="F31">
        <v>5</v>
      </c>
      <c r="G31">
        <v>5</v>
      </c>
      <c r="H31">
        <v>5</v>
      </c>
      <c r="I31" t="s">
        <v>860</v>
      </c>
    </row>
    <row r="32" spans="1:9" x14ac:dyDescent="0.25">
      <c r="A32" t="s">
        <v>930</v>
      </c>
      <c r="B32">
        <v>43549.437928240703</v>
      </c>
      <c r="C32">
        <v>43549.438368055598</v>
      </c>
      <c r="D32" t="s">
        <v>876</v>
      </c>
      <c r="E32" t="s">
        <v>877</v>
      </c>
      <c r="F32">
        <v>5</v>
      </c>
      <c r="G32">
        <v>5</v>
      </c>
      <c r="H32">
        <v>5</v>
      </c>
      <c r="I32" t="s">
        <v>878</v>
      </c>
    </row>
    <row r="33" spans="1:9" x14ac:dyDescent="0.25">
      <c r="A33" t="s">
        <v>930</v>
      </c>
      <c r="B33">
        <v>43584.600150462997</v>
      </c>
      <c r="C33">
        <v>43584.605266203696</v>
      </c>
      <c r="D33" t="s">
        <v>922</v>
      </c>
      <c r="E33" t="s">
        <v>923</v>
      </c>
      <c r="F33">
        <v>5</v>
      </c>
      <c r="G33">
        <v>4</v>
      </c>
      <c r="H33">
        <v>5</v>
      </c>
      <c r="I33" t="s">
        <v>924</v>
      </c>
    </row>
  </sheetData>
  <autoFilter ref="A8:I8" xr:uid="{5CEE197D-11F6-47E9-82FB-F6B8AB2575D5}"/>
  <pageMargins left="0.511811024" right="0.511811024" top="0.78740157499999996" bottom="0.78740157499999996" header="0.31496062000000002" footer="0.31496062000000002"/>
  <pageSetup paperSize="9" orientation="portrait" r:id="rId1"/>
  <headerFooter>
    <oddFooter>&amp;C&amp;1#&amp;"Calibri"&amp;10 Classificação da informação: Uso Interno</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E63B5EF1D1AF41B3DAB04425CECD70" ma:contentTypeVersion="13" ma:contentTypeDescription="Create a new document." ma:contentTypeScope="" ma:versionID="77ac76825a1862a140417c5883b7dba1">
  <xsd:schema xmlns:xsd="http://www.w3.org/2001/XMLSchema" xmlns:xs="http://www.w3.org/2001/XMLSchema" xmlns:p="http://schemas.microsoft.com/office/2006/metadata/properties" xmlns:ns1="http://schemas.microsoft.com/sharepoint/v3" xmlns:ns3="8db346d7-74ab-482a-a510-bb710ad8a8b3" xmlns:ns4="d67dde1a-29a2-45b8-8bdb-c240ce7194e2" targetNamespace="http://schemas.microsoft.com/office/2006/metadata/properties" ma:root="true" ma:fieldsID="e9e25cbbf5ae3d89c7287ec6d1931c99" ns1:_="" ns3:_="" ns4:_="">
    <xsd:import namespace="http://schemas.microsoft.com/sharepoint/v3"/>
    <xsd:import namespace="8db346d7-74ab-482a-a510-bb710ad8a8b3"/>
    <xsd:import namespace="d67dde1a-29a2-45b8-8bdb-c240ce7194e2"/>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1:_ip_UnifiedCompliancePolicyProperties" minOccurs="0"/>
                <xsd:element ref="ns1:_ip_UnifiedCompliancePolicyUIAction" minOccurs="0"/>
                <xsd:element ref="ns4:MediaServiceOCR" minOccurs="0"/>
                <xsd:element ref="ns4:MediaServiceLocation" minOccurs="0"/>
                <xsd:element ref="ns4:MediaServiceEventHashCode" minOccurs="0"/>
                <xsd:element ref="ns4: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description="" ma:hidden="true" ma:internalName="_ip_UnifiedCompliancePolicyProperties">
      <xsd:simpleType>
        <xsd:restriction base="dms:Note"/>
      </xsd:simpleType>
    </xsd:element>
    <xsd:element name="_ip_UnifiedCompliancePolicyUIAction" ma:index="16" nillable="true" ma:displayName="Unified Compliance Policy UI Action" ma:descrip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db346d7-74ab-482a-a510-bb710ad8a8b3"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67dde1a-29a2-45b8-8bdb-c240ce7194e2"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MediaServiceAutoTags" ma:description="" ma:internalName="MediaServiceAutoTags" ma:readOnly="true">
      <xsd:simpleType>
        <xsd:restriction base="dms:Text"/>
      </xsd:simpleType>
    </xsd:element>
    <xsd:element name="MediaServiceOCR" ma:index="17" nillable="true" ma:displayName="MediaServiceOCR" ma:internalName="MediaServiceOCR" ma:readOnly="true">
      <xsd:simpleType>
        <xsd:restriction base="dms:Note">
          <xsd:maxLength value="255"/>
        </xsd:restriction>
      </xsd:simpleType>
    </xsd:element>
    <xsd:element name="MediaServiceLocation" ma:index="18" nillable="true" ma:displayName="MediaServiceLocation" ma:internalName="MediaServiceLocation"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GenerationTime" ma:index="20" nillable="true" ma:displayName="MediaServiceGenerationTime" ma:hidden="true" ma:internalName="MediaServiceGenerationTim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F239CE9-FBB0-42A5-A6ED-D68B17D7654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db346d7-74ab-482a-a510-bb710ad8a8b3"/>
    <ds:schemaRef ds:uri="d67dde1a-29a2-45b8-8bdb-c240ce7194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909178C-0089-428B-95D0-6F2F38112203}">
  <ds:schemaRefs>
    <ds:schemaRef ds:uri="http://schemas.microsoft.com/office/2006/documentManagement/types"/>
    <ds:schemaRef ds:uri="http://purl.org/dc/elements/1.1/"/>
    <ds:schemaRef ds:uri="http://schemas.microsoft.com/office/2006/metadata/properties"/>
    <ds:schemaRef ds:uri="8db346d7-74ab-482a-a510-bb710ad8a8b3"/>
    <ds:schemaRef ds:uri="http://schemas.microsoft.com/sharepoint/v3"/>
    <ds:schemaRef ds:uri="http://purl.org/dc/terms/"/>
    <ds:schemaRef ds:uri="http://schemas.openxmlformats.org/package/2006/metadata/core-properties"/>
    <ds:schemaRef ds:uri="http://purl.org/dc/dcmitype/"/>
    <ds:schemaRef ds:uri="http://schemas.microsoft.com/office/infopath/2007/PartnerControls"/>
    <ds:schemaRef ds:uri="d67dde1a-29a2-45b8-8bdb-c240ce7194e2"/>
    <ds:schemaRef ds:uri="http://www.w3.org/XML/1998/namespace"/>
  </ds:schemaRefs>
</ds:datastoreItem>
</file>

<file path=customXml/itemProps3.xml><?xml version="1.0" encoding="utf-8"?>
<ds:datastoreItem xmlns:ds="http://schemas.openxmlformats.org/officeDocument/2006/customXml" ds:itemID="{566ABD52-3BC1-4F12-82EE-732188785E7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Radar de IC</vt:lpstr>
      <vt:lpstr>Coleta</vt:lpstr>
      <vt:lpstr>Qualitativo - Forms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Guilherme Schaeffer</dc:creator>
  <cp:keywords/>
  <dc:description/>
  <cp:lastModifiedBy>Patricia Nunes Goncalves</cp:lastModifiedBy>
  <cp:revision/>
  <dcterms:created xsi:type="dcterms:W3CDTF">2018-07-17T20:00:35Z</dcterms:created>
  <dcterms:modified xsi:type="dcterms:W3CDTF">2019-11-25T13:35:59Z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MSIP_Label_99deea41-824f-4c3c-afd5-7afdfc16eee8_Enabled">
    <vt:lpwstr>True</vt:lpwstr>
  </property>
  <property fmtid="{D5CDD505-2E9C-101B-9397-08002B2CF9AE}" pid="4" name="MSIP_Label_99deea41-824f-4c3c-afd5-7afdfc16eee8_SiteId">
    <vt:lpwstr>3223964c-6e1f-48ba-b705-423351281a8c</vt:lpwstr>
  </property>
  <property fmtid="{D5CDD505-2E9C-101B-9397-08002B2CF9AE}" pid="5" name="MSIP_Label_99deea41-824f-4c3c-afd5-7afdfc16eee8_Ref">
    <vt:lpwstr>https://api.informationprotection.azure.com/api/3223964c-6e1f-48ba-b705-423351281a8c</vt:lpwstr>
  </property>
  <property fmtid="{D5CDD505-2E9C-101B-9397-08002B2CF9AE}" pid="6" name="MSIP_Label_99deea41-824f-4c3c-afd5-7afdfc16eee8_SetBy">
    <vt:lpwstr>guilherme_cecatto@sicredi.com.br</vt:lpwstr>
  </property>
  <property fmtid="{D5CDD505-2E9C-101B-9397-08002B2CF9AE}" pid="7" name="MSIP_Label_99deea41-824f-4c3c-afd5-7afdfc16eee8_SetDate">
    <vt:lpwstr>2018-07-17T17:07:28.7301892-03:00</vt:lpwstr>
  </property>
  <property fmtid="{D5CDD505-2E9C-101B-9397-08002B2CF9AE}" pid="8" name="MSIP_Label_99deea41-824f-4c3c-afd5-7afdfc16eee8_Name">
    <vt:lpwstr>Uso Interno</vt:lpwstr>
  </property>
  <property fmtid="{D5CDD505-2E9C-101B-9397-08002B2CF9AE}" pid="9" name="MSIP_Label_99deea41-824f-4c3c-afd5-7afdfc16eee8_Application">
    <vt:lpwstr>Microsoft Azure Information Protection</vt:lpwstr>
  </property>
  <property fmtid="{D5CDD505-2E9C-101B-9397-08002B2CF9AE}" pid="10" name="MSIP_Label_99deea41-824f-4c3c-afd5-7afdfc16eee8_Extended_MSFT_Method">
    <vt:lpwstr>Automatic</vt:lpwstr>
  </property>
  <property fmtid="{D5CDD505-2E9C-101B-9397-08002B2CF9AE}" pid="11" name="Sensitivity">
    <vt:lpwstr>Uso Interno</vt:lpwstr>
  </property>
  <property fmtid="{D5CDD505-2E9C-101B-9397-08002B2CF9AE}" pid="12" name="SV_HIDDEN_GRID_QUERY_LIST_4F35BF76-6C0D-4D9B-82B2-816C12CF3733">
    <vt:lpwstr>empty_477D106A-C0D6-4607-AEBD-E2C9D60EA279</vt:lpwstr>
  </property>
  <property fmtid="{D5CDD505-2E9C-101B-9397-08002B2CF9AE}" pid="13" name="ContentTypeId">
    <vt:lpwstr>0x01010041E63B5EF1D1AF41B3DAB04425CECD70</vt:lpwstr>
  </property>
</Properties>
</file>