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mi\Desktop\prism\VV_META\"/>
    </mc:Choice>
  </mc:AlternateContent>
  <bookViews>
    <workbookView xWindow="0" yWindow="0" windowWidth="28800" windowHeight="12330"/>
  </bookViews>
  <sheets>
    <sheet name="VV_META" sheetId="1" r:id="rId1"/>
  </sheets>
  <calcPr calcId="162913"/>
</workbook>
</file>

<file path=xl/calcChain.xml><?xml version="1.0" encoding="utf-8"?>
<calcChain xmlns="http://schemas.openxmlformats.org/spreadsheetml/2006/main">
  <c r="I11" i="1" l="1"/>
  <c r="L11" i="1" s="1"/>
  <c r="L3" i="1"/>
  <c r="J3" i="1"/>
  <c r="L2" i="1"/>
  <c r="J2" i="1"/>
  <c r="L4" i="1"/>
  <c r="J4" i="1"/>
  <c r="L5" i="1"/>
  <c r="J5" i="1"/>
  <c r="K12" i="1"/>
  <c r="I19" i="1"/>
  <c r="L19" i="1" s="1"/>
  <c r="L8" i="1"/>
  <c r="J8" i="1"/>
  <c r="L21" i="1"/>
  <c r="L22" i="1"/>
  <c r="L23" i="1"/>
  <c r="J21" i="1"/>
  <c r="J22" i="1"/>
  <c r="J23" i="1"/>
  <c r="I18" i="1"/>
  <c r="L18" i="1" s="1"/>
  <c r="I17" i="1"/>
  <c r="L17" i="1" s="1"/>
  <c r="I16" i="1"/>
  <c r="L16" i="1" s="1"/>
  <c r="L13" i="1"/>
  <c r="J13" i="1"/>
  <c r="L14" i="1"/>
  <c r="L15" i="1"/>
  <c r="J14" i="1"/>
  <c r="J15" i="1"/>
  <c r="L20" i="1" l="1"/>
  <c r="J20" i="1"/>
  <c r="I7" i="1" l="1"/>
  <c r="I9" i="1"/>
  <c r="L9" i="1" s="1"/>
  <c r="I10" i="1"/>
  <c r="L10" i="1" s="1"/>
  <c r="L6" i="1"/>
  <c r="I12" i="1"/>
  <c r="J12" i="1" s="1"/>
  <c r="L7" i="1"/>
  <c r="J7" i="1"/>
  <c r="J10" i="1"/>
  <c r="J6" i="1" l="1"/>
  <c r="L12" i="1"/>
  <c r="J9" i="1"/>
</calcChain>
</file>

<file path=xl/sharedStrings.xml><?xml version="1.0" encoding="utf-8"?>
<sst xmlns="http://schemas.openxmlformats.org/spreadsheetml/2006/main" count="109" uniqueCount="49">
  <si>
    <t>n</t>
  </si>
  <si>
    <t>age</t>
  </si>
  <si>
    <t>trial</t>
  </si>
  <si>
    <t>deg</t>
  </si>
  <si>
    <t>SD</t>
  </si>
  <si>
    <t>SE</t>
  </si>
  <si>
    <t>d</t>
  </si>
  <si>
    <t>Barra (2008)</t>
  </si>
  <si>
    <t>old</t>
  </si>
  <si>
    <t>Barra (2010)</t>
  </si>
  <si>
    <t>Kerkhoff (1999)</t>
  </si>
  <si>
    <t>young</t>
  </si>
  <si>
    <t>Utz (2011)</t>
  </si>
  <si>
    <t>Barra (2012)</t>
  </si>
  <si>
    <t>Baier (2017)</t>
  </si>
  <si>
    <t>ARTICLE</t>
  </si>
  <si>
    <t>XPT</t>
  </si>
  <si>
    <t>Baccini (2014)</t>
  </si>
  <si>
    <t>Saj (2012)</t>
  </si>
  <si>
    <t>1 (center)</t>
  </si>
  <si>
    <t>modality</t>
  </si>
  <si>
    <t>V</t>
  </si>
  <si>
    <t>V+H</t>
  </si>
  <si>
    <t>Braem (2014)</t>
  </si>
  <si>
    <t>1 (VV)</t>
  </si>
  <si>
    <t>1(VH)</t>
  </si>
  <si>
    <t>Volkening (2014)</t>
  </si>
  <si>
    <t>Santos (2018)</t>
  </si>
  <si>
    <t>Pérennou (2008)</t>
  </si>
  <si>
    <t>Piscicelli (2016)</t>
  </si>
  <si>
    <t>Kerkhoff (1998)</t>
  </si>
  <si>
    <t>Guerraz (1998)</t>
  </si>
  <si>
    <t>adult</t>
  </si>
  <si>
    <t>Anastasopoulos (1999a)</t>
  </si>
  <si>
    <t>Anastasopoulos (1999b)</t>
  </si>
  <si>
    <t>1(no frame)</t>
  </si>
  <si>
    <t>ID</t>
  </si>
  <si>
    <t>Funk (2011)</t>
  </si>
  <si>
    <t>Baccini (2014a)</t>
  </si>
  <si>
    <t>1a(baseline sham)</t>
  </si>
  <si>
    <t>1b(baseline cathode)</t>
  </si>
  <si>
    <t>1c(baseline anode)</t>
  </si>
  <si>
    <t>1a(young)</t>
  </si>
  <si>
    <t>1b(adult)</t>
  </si>
  <si>
    <t>Baccini (2014b)</t>
  </si>
  <si>
    <t>Braem (2014c)</t>
  </si>
  <si>
    <t>Santos (2018a)</t>
  </si>
  <si>
    <t>Santos (2018b)</t>
  </si>
  <si>
    <t>Santos (2018c)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</si>
</sst>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H8" sqref="H8"/>
    </sheetView>
  </sheetViews>
  <sheetFormatPr baseColWidth="10" defaultRowHeight="15" x14ac:dyDescent="0.25"/>
  <cols>
    <col min="1" max="2" width="22.28515625" style="1" bestFit="1" customWidth="1"/>
    <col min="3" max="3" width="18.7109375" style="1" bestFit="1" customWidth="1"/>
    <col min="4" max="4" width="14.5703125" style="1" customWidth="1"/>
    <col min="5" max="5" width="11.42578125" style="1"/>
    <col min="6" max="6" width="24.7109375" style="1" bestFit="1" customWidth="1"/>
    <col min="7" max="16384" width="11.42578125" style="1"/>
  </cols>
  <sheetData>
    <row r="1" spans="1:12" x14ac:dyDescent="0.25">
      <c r="A1" s="1" t="s">
        <v>15</v>
      </c>
      <c r="B1" s="1" t="s">
        <v>36</v>
      </c>
      <c r="C1" s="1" t="s">
        <v>16</v>
      </c>
      <c r="D1" s="1" t="s">
        <v>20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5</v>
      </c>
      <c r="L1" s="1" t="s">
        <v>6</v>
      </c>
    </row>
    <row r="2" spans="1:12" x14ac:dyDescent="0.25">
      <c r="A2" s="1" t="s">
        <v>33</v>
      </c>
      <c r="B2" s="1" t="s">
        <v>33</v>
      </c>
      <c r="C2" s="1">
        <v>1</v>
      </c>
      <c r="D2" s="1" t="s">
        <v>21</v>
      </c>
      <c r="E2" s="1">
        <v>22</v>
      </c>
      <c r="F2" s="1" t="s">
        <v>32</v>
      </c>
      <c r="G2" s="2">
        <v>6</v>
      </c>
      <c r="H2" s="3">
        <v>0</v>
      </c>
      <c r="I2" s="3">
        <v>0.8</v>
      </c>
      <c r="J2" s="4">
        <f>I2/SQRT(E2)</f>
        <v>0.17056057308448835</v>
      </c>
      <c r="K2" s="3">
        <v>0.17</v>
      </c>
      <c r="L2" s="4">
        <f>H2/I2</f>
        <v>0</v>
      </c>
    </row>
    <row r="3" spans="1:12" x14ac:dyDescent="0.25">
      <c r="A3" s="1" t="s">
        <v>34</v>
      </c>
      <c r="B3" s="1" t="s">
        <v>34</v>
      </c>
      <c r="C3" s="1">
        <v>1</v>
      </c>
      <c r="D3" s="1" t="s">
        <v>21</v>
      </c>
      <c r="E3" s="1">
        <v>20</v>
      </c>
      <c r="F3" s="1" t="s">
        <v>8</v>
      </c>
      <c r="G3" s="2">
        <v>6</v>
      </c>
      <c r="H3" s="3">
        <v>1.4</v>
      </c>
      <c r="I3" s="3">
        <v>1.9</v>
      </c>
      <c r="J3" s="4">
        <f>I3/SQRT(E3)</f>
        <v>0.42485291572495998</v>
      </c>
      <c r="K3" s="3">
        <v>0.42</v>
      </c>
      <c r="L3" s="4">
        <f>H3/I3</f>
        <v>0.73684210526315785</v>
      </c>
    </row>
    <row r="4" spans="1:12" x14ac:dyDescent="0.25">
      <c r="A4" s="1" t="s">
        <v>31</v>
      </c>
      <c r="B4" s="1" t="s">
        <v>31</v>
      </c>
      <c r="C4" s="1">
        <v>1</v>
      </c>
      <c r="D4" s="1" t="s">
        <v>21</v>
      </c>
      <c r="E4" s="1">
        <v>22</v>
      </c>
      <c r="F4" s="1" t="s">
        <v>11</v>
      </c>
      <c r="G4" s="2">
        <v>4</v>
      </c>
      <c r="H4" s="3">
        <v>-0.19</v>
      </c>
      <c r="I4" s="3">
        <v>1.5</v>
      </c>
      <c r="J4" s="4">
        <f>I4/SQRT(E4)</f>
        <v>0.31980107453341566</v>
      </c>
      <c r="K4" s="3">
        <v>0.32</v>
      </c>
      <c r="L4" s="4">
        <f>H4/I4</f>
        <v>-0.12666666666666668</v>
      </c>
    </row>
    <row r="5" spans="1:12" x14ac:dyDescent="0.25">
      <c r="A5" s="1" t="s">
        <v>30</v>
      </c>
      <c r="B5" s="1" t="s">
        <v>30</v>
      </c>
      <c r="C5" s="1">
        <v>1</v>
      </c>
      <c r="D5" s="1" t="s">
        <v>21</v>
      </c>
      <c r="E5" s="1">
        <v>12</v>
      </c>
      <c r="F5" s="1" t="s">
        <v>8</v>
      </c>
      <c r="G5" s="2">
        <v>10</v>
      </c>
      <c r="H5" s="3">
        <v>-0.4</v>
      </c>
      <c r="I5" s="3">
        <v>0.8</v>
      </c>
      <c r="J5" s="4">
        <f>I5/SQRT(E5)</f>
        <v>0.23094010767585033</v>
      </c>
      <c r="K5" s="4">
        <v>0.23</v>
      </c>
      <c r="L5" s="4">
        <f>H5/I5</f>
        <v>-0.5</v>
      </c>
    </row>
    <row r="6" spans="1:12" x14ac:dyDescent="0.25">
      <c r="A6" s="1" t="s">
        <v>10</v>
      </c>
      <c r="B6" s="1" t="s">
        <v>10</v>
      </c>
      <c r="C6" s="1">
        <v>1</v>
      </c>
      <c r="D6" s="1" t="s">
        <v>21</v>
      </c>
      <c r="E6" s="1">
        <v>22</v>
      </c>
      <c r="F6" s="5" t="s">
        <v>8</v>
      </c>
      <c r="G6" s="6">
        <v>10</v>
      </c>
      <c r="H6" s="4">
        <v>-0.4</v>
      </c>
      <c r="I6" s="4">
        <v>0.8</v>
      </c>
      <c r="J6" s="4">
        <f>I6/SQRT(E6)</f>
        <v>0.17056057308448835</v>
      </c>
      <c r="K6" s="4">
        <v>0.24944483813606419</v>
      </c>
      <c r="L6" s="4">
        <f>H6/I6</f>
        <v>-0.5</v>
      </c>
    </row>
    <row r="7" spans="1:12" x14ac:dyDescent="0.25">
      <c r="A7" s="1" t="s">
        <v>7</v>
      </c>
      <c r="B7" s="1" t="s">
        <v>7</v>
      </c>
      <c r="C7" s="1">
        <v>1</v>
      </c>
      <c r="D7" s="1" t="s">
        <v>21</v>
      </c>
      <c r="E7" s="1">
        <v>12</v>
      </c>
      <c r="F7" s="5" t="s">
        <v>8</v>
      </c>
      <c r="G7" s="6">
        <v>10</v>
      </c>
      <c r="H7" s="4">
        <v>0.4</v>
      </c>
      <c r="I7" s="4">
        <f>K7*SQRT(E7)</f>
        <v>0.8</v>
      </c>
      <c r="J7" s="4">
        <f t="shared" ref="J7:J9" si="0">I7/SQRT(E7)</f>
        <v>0.23094010767585033</v>
      </c>
      <c r="K7" s="4">
        <v>0.23094010767585033</v>
      </c>
      <c r="L7" s="4">
        <f t="shared" ref="L7:L9" si="1">H7/I7</f>
        <v>0.5</v>
      </c>
    </row>
    <row r="8" spans="1:12" x14ac:dyDescent="0.25">
      <c r="A8" s="1" t="s">
        <v>28</v>
      </c>
      <c r="B8" s="1" t="s">
        <v>28</v>
      </c>
      <c r="C8" s="1">
        <v>1</v>
      </c>
      <c r="D8" s="1" t="s">
        <v>21</v>
      </c>
      <c r="E8" s="1">
        <v>33</v>
      </c>
      <c r="F8" s="5" t="s">
        <v>8</v>
      </c>
      <c r="G8" s="6">
        <v>10</v>
      </c>
      <c r="H8" s="4">
        <v>-0.04</v>
      </c>
      <c r="I8" s="4">
        <v>1.1000000000000001</v>
      </c>
      <c r="J8" s="4">
        <f t="shared" si="0"/>
        <v>0.19148542155126763</v>
      </c>
      <c r="K8" s="4">
        <v>0.19</v>
      </c>
      <c r="L8" s="4">
        <f t="shared" si="1"/>
        <v>-3.6363636363636362E-2</v>
      </c>
    </row>
    <row r="9" spans="1:12" x14ac:dyDescent="0.25">
      <c r="A9" s="1" t="s">
        <v>9</v>
      </c>
      <c r="B9" s="1" t="s">
        <v>9</v>
      </c>
      <c r="C9" s="1">
        <v>1</v>
      </c>
      <c r="D9" s="1" t="s">
        <v>21</v>
      </c>
      <c r="E9" s="1">
        <v>12</v>
      </c>
      <c r="F9" s="5" t="s">
        <v>8</v>
      </c>
      <c r="G9" s="6">
        <v>10</v>
      </c>
      <c r="H9" s="4">
        <v>0.5</v>
      </c>
      <c r="I9" s="4">
        <f>K9*SQRT(E9)</f>
        <v>0.53333333333333333</v>
      </c>
      <c r="J9" s="4">
        <f t="shared" si="0"/>
        <v>0.1539600717839002</v>
      </c>
      <c r="K9" s="4">
        <v>0.1539600717839002</v>
      </c>
      <c r="L9" s="4">
        <f t="shared" si="1"/>
        <v>0.9375</v>
      </c>
    </row>
    <row r="10" spans="1:12" x14ac:dyDescent="0.25">
      <c r="A10" s="1" t="s">
        <v>13</v>
      </c>
      <c r="B10" s="1" t="s">
        <v>13</v>
      </c>
      <c r="C10" s="1">
        <v>1</v>
      </c>
      <c r="D10" s="1" t="s">
        <v>21</v>
      </c>
      <c r="E10" s="1">
        <v>9</v>
      </c>
      <c r="F10" s="5" t="s">
        <v>11</v>
      </c>
      <c r="G10" s="6">
        <v>12</v>
      </c>
      <c r="H10" s="4">
        <v>0.3</v>
      </c>
      <c r="I10" s="4">
        <f>K10*SQRT(E10)</f>
        <v>0.8</v>
      </c>
      <c r="J10" s="4">
        <f>I10/SQRT(E10)</f>
        <v>0.26666666666666666</v>
      </c>
      <c r="K10" s="4">
        <v>0.26666666666666666</v>
      </c>
      <c r="L10" s="4">
        <f>H10/I10</f>
        <v>0.37499999999999994</v>
      </c>
    </row>
    <row r="11" spans="1:12" x14ac:dyDescent="0.25">
      <c r="A11" s="1" t="s">
        <v>37</v>
      </c>
      <c r="B11" s="1" t="s">
        <v>37</v>
      </c>
      <c r="C11" s="1" t="s">
        <v>35</v>
      </c>
      <c r="D11" s="1" t="s">
        <v>21</v>
      </c>
      <c r="E11" s="1">
        <v>12</v>
      </c>
      <c r="F11" s="5" t="s">
        <v>32</v>
      </c>
      <c r="G11" s="6">
        <v>10</v>
      </c>
      <c r="H11" s="4">
        <v>-0.11</v>
      </c>
      <c r="I11" s="4">
        <f>K11*SQRT(E11)</f>
        <v>0.8660254037844386</v>
      </c>
      <c r="J11" s="4">
        <v>0.25</v>
      </c>
      <c r="K11" s="4">
        <v>0.25</v>
      </c>
      <c r="L11" s="4">
        <f>H11/I11</f>
        <v>-0.12701705922171769</v>
      </c>
    </row>
    <row r="12" spans="1:12" x14ac:dyDescent="0.25">
      <c r="A12" s="1" t="s">
        <v>12</v>
      </c>
      <c r="B12" s="1" t="s">
        <v>12</v>
      </c>
      <c r="C12" s="1">
        <v>1</v>
      </c>
      <c r="D12" s="1" t="s">
        <v>21</v>
      </c>
      <c r="E12" s="1">
        <v>16</v>
      </c>
      <c r="F12" s="5" t="s">
        <v>8</v>
      </c>
      <c r="G12" s="6">
        <v>6</v>
      </c>
      <c r="H12" s="4">
        <v>0.25</v>
      </c>
      <c r="I12" s="4">
        <f>K12*SQRT(E12)</f>
        <v>1.7999999999999998</v>
      </c>
      <c r="J12" s="4">
        <f>I12/SQRT(E12)</f>
        <v>0.44999999999999996</v>
      </c>
      <c r="K12" s="4">
        <f>0.69-0.24</f>
        <v>0.44999999999999996</v>
      </c>
      <c r="L12" s="4">
        <f>H12/I12</f>
        <v>0.1388888888888889</v>
      </c>
    </row>
    <row r="13" spans="1:12" x14ac:dyDescent="0.25">
      <c r="A13" s="1" t="s">
        <v>18</v>
      </c>
      <c r="B13" s="1" t="s">
        <v>18</v>
      </c>
      <c r="C13" s="1" t="s">
        <v>19</v>
      </c>
      <c r="D13" s="1" t="s">
        <v>22</v>
      </c>
      <c r="E13" s="1">
        <v>14</v>
      </c>
      <c r="F13" s="5" t="s">
        <v>8</v>
      </c>
      <c r="G13" s="6">
        <v>2</v>
      </c>
      <c r="H13" s="4">
        <v>-0.49</v>
      </c>
      <c r="I13" s="4">
        <v>0.68</v>
      </c>
      <c r="J13" s="4">
        <f t="shared" ref="J13:J23" si="2">I13/SQRT(E13)</f>
        <v>0.1817376445004486</v>
      </c>
      <c r="K13" s="4">
        <v>0.18</v>
      </c>
      <c r="L13" s="4">
        <f>H13/I13</f>
        <v>-0.72058823529411753</v>
      </c>
    </row>
    <row r="14" spans="1:12" x14ac:dyDescent="0.25">
      <c r="A14" s="1" t="s">
        <v>17</v>
      </c>
      <c r="B14" s="1" t="s">
        <v>38</v>
      </c>
      <c r="C14" s="1" t="s">
        <v>42</v>
      </c>
      <c r="D14" s="1" t="s">
        <v>21</v>
      </c>
      <c r="E14" s="1">
        <v>39</v>
      </c>
      <c r="F14" s="5" t="s">
        <v>11</v>
      </c>
      <c r="G14" s="6">
        <v>10</v>
      </c>
      <c r="H14" s="4">
        <v>0.25</v>
      </c>
      <c r="I14" s="4">
        <v>0.82499999999999996</v>
      </c>
      <c r="J14" s="4">
        <f t="shared" si="2"/>
        <v>0.13210572688919689</v>
      </c>
      <c r="K14" s="4">
        <v>0.13210572688919689</v>
      </c>
      <c r="L14" s="4">
        <f t="shared" ref="L14:L16" si="3">H14/I14</f>
        <v>0.30303030303030304</v>
      </c>
    </row>
    <row r="15" spans="1:12" x14ac:dyDescent="0.25">
      <c r="A15" s="1" t="s">
        <v>17</v>
      </c>
      <c r="B15" s="1" t="s">
        <v>44</v>
      </c>
      <c r="C15" s="1" t="s">
        <v>43</v>
      </c>
      <c r="D15" s="1" t="s">
        <v>21</v>
      </c>
      <c r="E15" s="1">
        <v>38</v>
      </c>
      <c r="F15" s="5" t="s">
        <v>32</v>
      </c>
      <c r="G15" s="6">
        <v>10</v>
      </c>
      <c r="H15" s="4">
        <v>0.1</v>
      </c>
      <c r="I15" s="4">
        <v>1.22</v>
      </c>
      <c r="J15" s="4">
        <f t="shared" si="2"/>
        <v>0.19791013377953032</v>
      </c>
      <c r="K15" s="4">
        <v>0.19791013377953032</v>
      </c>
      <c r="L15" s="4">
        <f t="shared" si="3"/>
        <v>8.1967213114754106E-2</v>
      </c>
    </row>
    <row r="16" spans="1:12" x14ac:dyDescent="0.25">
      <c r="A16" s="1" t="s">
        <v>23</v>
      </c>
      <c r="B16" s="1" t="s">
        <v>45</v>
      </c>
      <c r="C16" s="1" t="s">
        <v>24</v>
      </c>
      <c r="D16" s="1" t="s">
        <v>21</v>
      </c>
      <c r="E16" s="1">
        <v>21</v>
      </c>
      <c r="F16" s="5" t="s">
        <v>11</v>
      </c>
      <c r="G16" s="6">
        <v>2</v>
      </c>
      <c r="H16" s="4">
        <v>-0.1</v>
      </c>
      <c r="I16" s="4">
        <f>J16*SQRT(E16)</f>
        <v>4.5825756949558398</v>
      </c>
      <c r="J16" s="4">
        <v>1</v>
      </c>
      <c r="K16" s="4">
        <v>0.9</v>
      </c>
      <c r="L16" s="4">
        <f>H16/I16</f>
        <v>-2.1821789023599242E-2</v>
      </c>
    </row>
    <row r="17" spans="1:12" x14ac:dyDescent="0.25">
      <c r="A17" s="1" t="s">
        <v>23</v>
      </c>
      <c r="B17" s="1" t="s">
        <v>23</v>
      </c>
      <c r="C17" s="1" t="s">
        <v>25</v>
      </c>
      <c r="D17" s="1" t="s">
        <v>22</v>
      </c>
      <c r="E17" s="1">
        <v>21</v>
      </c>
      <c r="F17" s="5" t="s">
        <v>11</v>
      </c>
      <c r="G17" s="6">
        <v>2</v>
      </c>
      <c r="H17" s="4">
        <v>0</v>
      </c>
      <c r="I17" s="4">
        <f>J17*SQRT(E17)</f>
        <v>4.1243181254602561</v>
      </c>
      <c r="J17" s="4">
        <v>0.9</v>
      </c>
      <c r="K17" s="4">
        <v>0.9</v>
      </c>
      <c r="L17" s="4">
        <f>H17/I17</f>
        <v>0</v>
      </c>
    </row>
    <row r="18" spans="1:12" x14ac:dyDescent="0.25">
      <c r="A18" s="1" t="s">
        <v>26</v>
      </c>
      <c r="B18" s="1" t="s">
        <v>26</v>
      </c>
      <c r="C18" s="1">
        <v>1</v>
      </c>
      <c r="D18" s="1" t="s">
        <v>21</v>
      </c>
      <c r="E18" s="1">
        <v>10</v>
      </c>
      <c r="F18" s="5" t="s">
        <v>8</v>
      </c>
      <c r="G18" s="6">
        <v>6</v>
      </c>
      <c r="H18" s="4">
        <v>0.8</v>
      </c>
      <c r="I18" s="4">
        <f>J18*SQRT(E18)</f>
        <v>1.5811388300841898</v>
      </c>
      <c r="J18" s="4">
        <v>0.5</v>
      </c>
      <c r="K18" s="4">
        <v>0.5</v>
      </c>
      <c r="L18" s="4">
        <f>H18/I18</f>
        <v>0.50596442562694066</v>
      </c>
    </row>
    <row r="19" spans="1:12" x14ac:dyDescent="0.25">
      <c r="A19" s="1" t="s">
        <v>29</v>
      </c>
      <c r="B19" s="1" t="s">
        <v>29</v>
      </c>
      <c r="C19" s="1">
        <v>1</v>
      </c>
      <c r="D19" s="1" t="s">
        <v>21</v>
      </c>
      <c r="E19" s="1">
        <v>20</v>
      </c>
      <c r="F19" s="5" t="s">
        <v>8</v>
      </c>
      <c r="G19" s="6">
        <v>10</v>
      </c>
      <c r="H19" s="4">
        <v>0.06</v>
      </c>
      <c r="I19" s="4">
        <f>J19*SQRT(E19)</f>
        <v>1.2074767078498865</v>
      </c>
      <c r="J19" s="4">
        <v>0.27</v>
      </c>
      <c r="K19" s="4">
        <v>0.27</v>
      </c>
      <c r="L19" s="4">
        <f>H19/I19</f>
        <v>4.9690399499995326E-2</v>
      </c>
    </row>
    <row r="20" spans="1:12" x14ac:dyDescent="0.25">
      <c r="A20" s="1" t="s">
        <v>14</v>
      </c>
      <c r="B20" s="1" t="s">
        <v>14</v>
      </c>
      <c r="C20" s="1">
        <v>1</v>
      </c>
      <c r="D20" s="1" t="s">
        <v>21</v>
      </c>
      <c r="E20" s="1">
        <v>38</v>
      </c>
      <c r="F20" s="5" t="s">
        <v>8</v>
      </c>
      <c r="G20" s="6">
        <v>6</v>
      </c>
      <c r="H20" s="4">
        <v>1.2</v>
      </c>
      <c r="I20" s="3">
        <v>0.9</v>
      </c>
      <c r="J20" s="4">
        <f t="shared" si="2"/>
        <v>0.14599927901768631</v>
      </c>
      <c r="K20" s="4">
        <v>0.15</v>
      </c>
      <c r="L20" s="4">
        <f>H20/I20</f>
        <v>1.3333333333333333</v>
      </c>
    </row>
    <row r="21" spans="1:12" x14ac:dyDescent="0.25">
      <c r="A21" s="1" t="s">
        <v>27</v>
      </c>
      <c r="B21" s="1" t="s">
        <v>46</v>
      </c>
      <c r="C21" s="1" t="s">
        <v>39</v>
      </c>
      <c r="D21" s="1" t="s">
        <v>21</v>
      </c>
      <c r="E21" s="1">
        <v>8</v>
      </c>
      <c r="F21" s="5" t="s">
        <v>11</v>
      </c>
      <c r="G21" s="6">
        <v>24</v>
      </c>
      <c r="H21" s="4">
        <v>0.19</v>
      </c>
      <c r="I21" s="4">
        <v>0.96</v>
      </c>
      <c r="J21" s="4">
        <f t="shared" si="2"/>
        <v>0.33941125496954277</v>
      </c>
      <c r="K21" s="3">
        <v>0.33941125496954277</v>
      </c>
      <c r="L21" s="4">
        <f t="shared" ref="L21:L23" si="4">H21/I21</f>
        <v>0.19791666666666669</v>
      </c>
    </row>
    <row r="22" spans="1:12" x14ac:dyDescent="0.25">
      <c r="A22" s="1" t="s">
        <v>27</v>
      </c>
      <c r="B22" s="1" t="s">
        <v>47</v>
      </c>
      <c r="C22" s="1" t="s">
        <v>40</v>
      </c>
      <c r="D22" s="1" t="s">
        <v>21</v>
      </c>
      <c r="E22" s="1">
        <v>8</v>
      </c>
      <c r="F22" s="5" t="s">
        <v>11</v>
      </c>
      <c r="G22" s="6">
        <v>24</v>
      </c>
      <c r="H22" s="4">
        <v>0.39</v>
      </c>
      <c r="I22" s="4">
        <v>0.79</v>
      </c>
      <c r="J22" s="4">
        <f t="shared" si="2"/>
        <v>0.27930717856868625</v>
      </c>
      <c r="K22" s="3">
        <v>0.27930717856868625</v>
      </c>
      <c r="L22" s="4">
        <f t="shared" si="4"/>
        <v>0.49367088607594939</v>
      </c>
    </row>
    <row r="23" spans="1:12" x14ac:dyDescent="0.25">
      <c r="A23" s="1" t="s">
        <v>27</v>
      </c>
      <c r="B23" s="1" t="s">
        <v>48</v>
      </c>
      <c r="C23" s="1" t="s">
        <v>41</v>
      </c>
      <c r="D23" s="1" t="s">
        <v>21</v>
      </c>
      <c r="E23" s="1">
        <v>8</v>
      </c>
      <c r="F23" s="5" t="s">
        <v>11</v>
      </c>
      <c r="G23" s="6">
        <v>24</v>
      </c>
      <c r="H23" s="4">
        <v>0</v>
      </c>
      <c r="I23" s="4">
        <v>0.09</v>
      </c>
      <c r="J23" s="4">
        <f t="shared" si="2"/>
        <v>3.1819805153394637E-2</v>
      </c>
      <c r="K23" s="3">
        <v>3.1819805153394637E-2</v>
      </c>
      <c r="L23" s="4">
        <f t="shared" si="4"/>
        <v>0</v>
      </c>
    </row>
    <row r="24" spans="1:12" x14ac:dyDescent="0.25">
      <c r="G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VV_META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cp:lastModifiedBy>Remi</cp:lastModifiedBy>
  <dcterms:created xsi:type="dcterms:W3CDTF">2020-11-09T09:36:40Z</dcterms:created>
  <dcterms:modified xsi:type="dcterms:W3CDTF">2020-11-11T16:05:43Z</dcterms:modified>
</cp:coreProperties>
</file>