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Usask\Win24\CMPT481\MenuP481\"/>
    </mc:Choice>
  </mc:AlternateContent>
  <xr:revisionPtr revIDLastSave="0" documentId="13_ncr:1_{DA4F1DFD-07CF-440A-82E6-8F8947615BD5}" xr6:coauthVersionLast="47" xr6:coauthVersionMax="47" xr10:uidLastSave="{00000000-0000-0000-0000-000000000000}"/>
  <bookViews>
    <workbookView xWindow="-13817" yWindow="-103" windowWidth="13920" windowHeight="21429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W412" i="1" l="1"/>
  <c r="V412" i="1"/>
  <c r="W411" i="1"/>
  <c r="W413" i="1" s="1"/>
  <c r="V411" i="1"/>
  <c r="V413" i="1" s="1"/>
  <c r="W402" i="1"/>
  <c r="V402" i="1"/>
  <c r="W401" i="1"/>
  <c r="W403" i="1" s="1"/>
  <c r="V401" i="1"/>
  <c r="V403" i="1" s="1"/>
  <c r="W391" i="1"/>
  <c r="V391" i="1"/>
  <c r="W390" i="1"/>
  <c r="W392" i="1" s="1"/>
  <c r="V390" i="1"/>
  <c r="V392" i="1" s="1"/>
  <c r="V380" i="1"/>
  <c r="W381" i="1"/>
  <c r="V381" i="1"/>
  <c r="W380" i="1"/>
  <c r="W382" i="1" s="1"/>
  <c r="V382" i="1"/>
  <c r="W370" i="1"/>
  <c r="V370" i="1"/>
  <c r="W369" i="1"/>
  <c r="W371" i="1" s="1"/>
  <c r="V369" i="1"/>
  <c r="V371" i="1" s="1"/>
  <c r="W360" i="1"/>
  <c r="V360" i="1"/>
  <c r="W359" i="1"/>
  <c r="W361" i="1" s="1"/>
  <c r="V359" i="1"/>
  <c r="V361" i="1" s="1"/>
  <c r="W349" i="1"/>
  <c r="V349" i="1"/>
  <c r="W348" i="1"/>
  <c r="W350" i="1" s="1"/>
  <c r="V348" i="1"/>
  <c r="V350" i="1" s="1"/>
  <c r="W339" i="1"/>
  <c r="V339" i="1"/>
  <c r="W338" i="1"/>
  <c r="W340" i="1" s="1"/>
  <c r="V338" i="1"/>
  <c r="V340" i="1" s="1"/>
  <c r="W328" i="1"/>
  <c r="V328" i="1"/>
  <c r="W327" i="1"/>
  <c r="W329" i="1" s="1"/>
  <c r="V327" i="1"/>
  <c r="V329" i="1" s="1"/>
  <c r="W318" i="1"/>
  <c r="V318" i="1"/>
  <c r="W317" i="1"/>
  <c r="W319" i="1" s="1"/>
  <c r="V317" i="1"/>
  <c r="V319" i="1" s="1"/>
  <c r="W307" i="1"/>
  <c r="V307" i="1"/>
  <c r="W306" i="1"/>
  <c r="W308" i="1" s="1"/>
  <c r="V306" i="1"/>
  <c r="V308" i="1" s="1"/>
  <c r="W297" i="1"/>
  <c r="V297" i="1"/>
  <c r="W296" i="1"/>
  <c r="W298" i="1" s="1"/>
  <c r="V296" i="1"/>
  <c r="V298" i="1" s="1"/>
  <c r="W286" i="1"/>
  <c r="V286" i="1"/>
  <c r="W285" i="1"/>
  <c r="W287" i="1" s="1"/>
  <c r="V285" i="1"/>
  <c r="V287" i="1" s="1"/>
  <c r="W276" i="1"/>
  <c r="V276" i="1"/>
  <c r="W275" i="1"/>
  <c r="W277" i="1" s="1"/>
  <c r="V275" i="1"/>
  <c r="V277" i="1" s="1"/>
  <c r="W265" i="1"/>
  <c r="V265" i="1"/>
  <c r="W264" i="1"/>
  <c r="W266" i="1" s="1"/>
  <c r="V264" i="1"/>
  <c r="V266" i="1" s="1"/>
  <c r="W255" i="1"/>
  <c r="V255" i="1"/>
  <c r="W254" i="1"/>
  <c r="W256" i="1" s="1"/>
  <c r="V254" i="1"/>
  <c r="V256" i="1" s="1"/>
  <c r="W244" i="1"/>
  <c r="V244" i="1"/>
  <c r="W243" i="1"/>
  <c r="W245" i="1" s="1"/>
  <c r="V243" i="1"/>
  <c r="V245" i="1" s="1"/>
  <c r="W234" i="1"/>
  <c r="V234" i="1"/>
  <c r="W233" i="1"/>
  <c r="W235" i="1" s="1"/>
  <c r="V233" i="1"/>
  <c r="V235" i="1" s="1"/>
  <c r="W223" i="1"/>
  <c r="V223" i="1"/>
  <c r="W222" i="1"/>
  <c r="W224" i="1" s="1"/>
  <c r="V222" i="1"/>
  <c r="V224" i="1" s="1"/>
  <c r="W213" i="1"/>
  <c r="V213" i="1"/>
  <c r="W212" i="1"/>
  <c r="W214" i="1" s="1"/>
  <c r="V212" i="1"/>
  <c r="V214" i="1" s="1"/>
  <c r="W202" i="1"/>
  <c r="V202" i="1"/>
  <c r="W201" i="1"/>
  <c r="W203" i="1" s="1"/>
  <c r="V201" i="1"/>
  <c r="V203" i="1" s="1"/>
  <c r="W192" i="1"/>
  <c r="V192" i="1"/>
  <c r="W191" i="1"/>
  <c r="W193" i="1" s="1"/>
  <c r="V191" i="1"/>
  <c r="V193" i="1" s="1"/>
  <c r="W181" i="1"/>
  <c r="V181" i="1"/>
  <c r="W180" i="1"/>
  <c r="W182" i="1" s="1"/>
  <c r="V180" i="1"/>
  <c r="V182" i="1" s="1"/>
  <c r="W171" i="1"/>
  <c r="V171" i="1"/>
  <c r="W170" i="1"/>
  <c r="W172" i="1" s="1"/>
  <c r="V170" i="1"/>
  <c r="V172" i="1" s="1"/>
  <c r="W160" i="1"/>
  <c r="V160" i="1"/>
  <c r="W159" i="1"/>
  <c r="W161" i="1" s="1"/>
  <c r="V159" i="1"/>
  <c r="V161" i="1" s="1"/>
  <c r="W150" i="1"/>
  <c r="V150" i="1"/>
  <c r="W149" i="1"/>
  <c r="W151" i="1" s="1"/>
  <c r="V149" i="1"/>
  <c r="V151" i="1" s="1"/>
  <c r="W139" i="1"/>
  <c r="V139" i="1"/>
  <c r="W138" i="1"/>
  <c r="W140" i="1" s="1"/>
  <c r="V138" i="1"/>
  <c r="V140" i="1" s="1"/>
  <c r="W129" i="1"/>
  <c r="V129" i="1"/>
  <c r="V130" i="1" s="1"/>
  <c r="W128" i="1"/>
  <c r="W130" i="1" s="1"/>
  <c r="V128" i="1"/>
  <c r="W118" i="1"/>
  <c r="V118" i="1"/>
  <c r="W117" i="1"/>
  <c r="W119" i="1" s="1"/>
  <c r="V117" i="1"/>
  <c r="V119" i="1" s="1"/>
  <c r="W108" i="1"/>
  <c r="V108" i="1"/>
  <c r="W107" i="1"/>
  <c r="W109" i="1" s="1"/>
  <c r="V107" i="1"/>
  <c r="V109" i="1" s="1"/>
  <c r="W97" i="1"/>
  <c r="V97" i="1"/>
  <c r="W96" i="1"/>
  <c r="W98" i="1" s="1"/>
  <c r="V96" i="1"/>
  <c r="V98" i="1" s="1"/>
  <c r="W87" i="1"/>
  <c r="V87" i="1"/>
  <c r="W86" i="1"/>
  <c r="W88" i="1" s="1"/>
  <c r="V86" i="1"/>
  <c r="V88" i="1" s="1"/>
  <c r="W76" i="1"/>
  <c r="V76" i="1"/>
  <c r="W75" i="1"/>
  <c r="W77" i="1" s="1"/>
  <c r="V75" i="1"/>
  <c r="V77" i="1" s="1"/>
  <c r="W66" i="1"/>
  <c r="V66" i="1"/>
  <c r="W65" i="1"/>
  <c r="W67" i="1" s="1"/>
  <c r="V65" i="1"/>
  <c r="V67" i="1" s="1"/>
  <c r="W55" i="1"/>
  <c r="V55" i="1"/>
  <c r="W54" i="1"/>
  <c r="W56" i="1" s="1"/>
  <c r="V54" i="1"/>
  <c r="V56" i="1" s="1"/>
  <c r="W45" i="1"/>
  <c r="V45" i="1"/>
  <c r="W44" i="1"/>
  <c r="W46" i="1" s="1"/>
  <c r="V44" i="1"/>
  <c r="V46" i="1" s="1"/>
  <c r="W34" i="1"/>
  <c r="V34" i="1"/>
  <c r="W33" i="1"/>
  <c r="W35" i="1" s="1"/>
  <c r="V33" i="1"/>
  <c r="V35" i="1" s="1"/>
  <c r="W24" i="1"/>
  <c r="V24" i="1"/>
  <c r="W23" i="1"/>
  <c r="W25" i="1" s="1"/>
  <c r="V23" i="1"/>
  <c r="V25" i="1" s="1"/>
  <c r="W13" i="1"/>
  <c r="V13" i="1"/>
  <c r="W12" i="1"/>
  <c r="W14" i="1" s="1"/>
  <c r="V12" i="1"/>
  <c r="V14" i="1" s="1"/>
  <c r="V2" i="1"/>
  <c r="V3" i="1"/>
  <c r="W3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2" i="1"/>
  <c r="W4" i="1"/>
  <c r="V4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U2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2" i="1"/>
</calcChain>
</file>

<file path=xl/sharedStrings.xml><?xml version="1.0" encoding="utf-8"?>
<sst xmlns="http://schemas.openxmlformats.org/spreadsheetml/2006/main" count="911" uniqueCount="34">
  <si>
    <t>RadialMenu</t>
  </si>
  <si>
    <t>Cucumber</t>
  </si>
  <si>
    <t>Broccoli</t>
  </si>
  <si>
    <t>Durian</t>
  </si>
  <si>
    <t>Edamame</t>
  </si>
  <si>
    <t>Cherry</t>
  </si>
  <si>
    <t>Artichoke</t>
  </si>
  <si>
    <t>Asparagus</t>
  </si>
  <si>
    <t>Avocado</t>
  </si>
  <si>
    <t>LinearMenu</t>
  </si>
  <si>
    <t>Bean-Sprouts</t>
  </si>
  <si>
    <t>Apricot</t>
  </si>
  <si>
    <t>Carrot</t>
  </si>
  <si>
    <t>==============================================================</t>
  </si>
  <si>
    <t>Cantaloupe</t>
  </si>
  <si>
    <t>Blueberry</t>
  </si>
  <si>
    <t>Banana</t>
  </si>
  <si>
    <t>Beetroot</t>
  </si>
  <si>
    <t>Cauliflower</t>
  </si>
  <si>
    <t>Apple</t>
  </si>
  <si>
    <t>Menu Type</t>
  </si>
  <si>
    <t>Trail Number</t>
  </si>
  <si>
    <t>Target</t>
  </si>
  <si>
    <t>Time (ms)</t>
  </si>
  <si>
    <t>Direct</t>
  </si>
  <si>
    <t>Secondary</t>
  </si>
  <si>
    <t>DIR SUM</t>
  </si>
  <si>
    <t>DIR NUM</t>
  </si>
  <si>
    <t>SEC SUM</t>
  </si>
  <si>
    <t>SEC NUM</t>
  </si>
  <si>
    <t>RAD DIR AVG</t>
  </si>
  <si>
    <t>RAD SEC AVG</t>
  </si>
  <si>
    <t>LIN DIR AVG</t>
  </si>
  <si>
    <t>LIN 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</si>
</sst>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40557696245418"/>
                  <c:y val="-0.2381810168465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result!$D$2:$D$11</c:f>
              <c:numCache>
                <c:formatCode>General</c:formatCode>
                <c:ptCount val="10"/>
                <c:pt idx="0">
                  <c:v>4920</c:v>
                </c:pt>
                <c:pt idx="1">
                  <c:v>5425</c:v>
                </c:pt>
                <c:pt idx="2">
                  <c:v>1377</c:v>
                </c:pt>
                <c:pt idx="3">
                  <c:v>1937</c:v>
                </c:pt>
                <c:pt idx="4">
                  <c:v>3773</c:v>
                </c:pt>
                <c:pt idx="5">
                  <c:v>1426</c:v>
                </c:pt>
                <c:pt idx="6">
                  <c:v>3360</c:v>
                </c:pt>
                <c:pt idx="7">
                  <c:v>3815</c:v>
                </c:pt>
                <c:pt idx="8">
                  <c:v>2391</c:v>
                </c:pt>
                <c:pt idx="9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B8D-965B-7EAD63F635E9}"/>
            </c:ext>
          </c:extLst>
        </c:ser>
        <c:ser>
          <c:idx val="1"/>
          <c:order val="1"/>
          <c:tx>
            <c:strRef>
              <c:f>result!$A$12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18342919900969"/>
                  <c:y val="4.9563541399430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result!$D$12:$D$21</c:f>
              <c:numCache>
                <c:formatCode>General</c:formatCode>
                <c:ptCount val="10"/>
                <c:pt idx="0">
                  <c:v>2247</c:v>
                </c:pt>
                <c:pt idx="1">
                  <c:v>2497</c:v>
                </c:pt>
                <c:pt idx="2">
                  <c:v>1473</c:v>
                </c:pt>
                <c:pt idx="3">
                  <c:v>2998</c:v>
                </c:pt>
                <c:pt idx="4">
                  <c:v>2631</c:v>
                </c:pt>
                <c:pt idx="5">
                  <c:v>2894</c:v>
                </c:pt>
                <c:pt idx="6">
                  <c:v>2386</c:v>
                </c:pt>
                <c:pt idx="7">
                  <c:v>2126</c:v>
                </c:pt>
                <c:pt idx="8">
                  <c:v>2303</c:v>
                </c:pt>
                <c:pt idx="9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B8D-965B-7EAD63F6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Person10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result!$A$191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result!$D$191:$D$200</c:f>
              <c:numCache>
                <c:formatCode>General</c:formatCode>
                <c:ptCount val="10"/>
                <c:pt idx="0">
                  <c:v>2223</c:v>
                </c:pt>
                <c:pt idx="1">
                  <c:v>2763</c:v>
                </c:pt>
                <c:pt idx="2">
                  <c:v>2803</c:v>
                </c:pt>
                <c:pt idx="3">
                  <c:v>989</c:v>
                </c:pt>
                <c:pt idx="4">
                  <c:v>1762</c:v>
                </c:pt>
                <c:pt idx="5">
                  <c:v>2388</c:v>
                </c:pt>
                <c:pt idx="6">
                  <c:v>1041</c:v>
                </c:pt>
                <c:pt idx="7">
                  <c:v>3647</c:v>
                </c:pt>
                <c:pt idx="8">
                  <c:v>3785</c:v>
                </c:pt>
                <c:pt idx="9">
                  <c:v>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E6D-A6EB-60759D1C070C}"/>
            </c:ext>
          </c:extLst>
        </c:ser>
        <c:ser>
          <c:idx val="1"/>
          <c:order val="1"/>
          <c:tx>
            <c:strRef>
              <c:f>result!$A$201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result!$D$201:$D$210</c:f>
              <c:numCache>
                <c:formatCode>General</c:formatCode>
                <c:ptCount val="10"/>
                <c:pt idx="0">
                  <c:v>3676</c:v>
                </c:pt>
                <c:pt idx="1">
                  <c:v>1299</c:v>
                </c:pt>
                <c:pt idx="2">
                  <c:v>2598</c:v>
                </c:pt>
                <c:pt idx="3">
                  <c:v>3327</c:v>
                </c:pt>
                <c:pt idx="4">
                  <c:v>2504</c:v>
                </c:pt>
                <c:pt idx="5">
                  <c:v>1915</c:v>
                </c:pt>
                <c:pt idx="6">
                  <c:v>1712</c:v>
                </c:pt>
                <c:pt idx="7">
                  <c:v>1681</c:v>
                </c:pt>
                <c:pt idx="8">
                  <c:v>2206</c:v>
                </c:pt>
                <c:pt idx="9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C-4E6D-A6EB-60759D1C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Person11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result!$A$212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473425196850397E-2"/>
                  <c:y val="6.9338292512430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result!$D$212:$D$221</c:f>
              <c:numCache>
                <c:formatCode>General</c:formatCode>
                <c:ptCount val="10"/>
                <c:pt idx="0">
                  <c:v>1538</c:v>
                </c:pt>
                <c:pt idx="1">
                  <c:v>933</c:v>
                </c:pt>
                <c:pt idx="2">
                  <c:v>946</c:v>
                </c:pt>
                <c:pt idx="3">
                  <c:v>2944</c:v>
                </c:pt>
                <c:pt idx="4">
                  <c:v>4752</c:v>
                </c:pt>
                <c:pt idx="5">
                  <c:v>1196</c:v>
                </c:pt>
                <c:pt idx="6">
                  <c:v>1097</c:v>
                </c:pt>
                <c:pt idx="7">
                  <c:v>5213</c:v>
                </c:pt>
                <c:pt idx="8">
                  <c:v>2645</c:v>
                </c:pt>
                <c:pt idx="9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F-425C-BAF6-22367D275594}"/>
            </c:ext>
          </c:extLst>
        </c:ser>
        <c:ser>
          <c:idx val="1"/>
          <c:order val="1"/>
          <c:tx>
            <c:strRef>
              <c:f>result!$A$222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5266642806013E-2"/>
                  <c:y val="-4.6384151729777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result!$D$222:$D$231</c:f>
              <c:numCache>
                <c:formatCode>General</c:formatCode>
                <c:ptCount val="10"/>
                <c:pt idx="0">
                  <c:v>4243</c:v>
                </c:pt>
                <c:pt idx="1">
                  <c:v>1498</c:v>
                </c:pt>
                <c:pt idx="2">
                  <c:v>3074</c:v>
                </c:pt>
                <c:pt idx="3">
                  <c:v>1410</c:v>
                </c:pt>
                <c:pt idx="4">
                  <c:v>2342</c:v>
                </c:pt>
                <c:pt idx="5">
                  <c:v>2613</c:v>
                </c:pt>
                <c:pt idx="6">
                  <c:v>8443</c:v>
                </c:pt>
                <c:pt idx="7">
                  <c:v>1270</c:v>
                </c:pt>
                <c:pt idx="8">
                  <c:v>2195</c:v>
                </c:pt>
                <c:pt idx="9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F-425C-BAF6-22367D27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Person12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result!$A$233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3751491290861E-2"/>
                  <c:y val="9.14430419815613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result!$D$233:$D$242</c:f>
              <c:numCache>
                <c:formatCode>General</c:formatCode>
                <c:ptCount val="10"/>
                <c:pt idx="0">
                  <c:v>1957</c:v>
                </c:pt>
                <c:pt idx="1">
                  <c:v>2896</c:v>
                </c:pt>
                <c:pt idx="2">
                  <c:v>1743</c:v>
                </c:pt>
                <c:pt idx="3">
                  <c:v>3302</c:v>
                </c:pt>
                <c:pt idx="4">
                  <c:v>2272</c:v>
                </c:pt>
                <c:pt idx="5">
                  <c:v>3006</c:v>
                </c:pt>
                <c:pt idx="6">
                  <c:v>3544</c:v>
                </c:pt>
                <c:pt idx="7">
                  <c:v>2321</c:v>
                </c:pt>
                <c:pt idx="8">
                  <c:v>1116</c:v>
                </c:pt>
                <c:pt idx="9">
                  <c:v>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6-411B-A836-F65CE221CDAE}"/>
            </c:ext>
          </c:extLst>
        </c:ser>
        <c:ser>
          <c:idx val="1"/>
          <c:order val="1"/>
          <c:tx>
            <c:strRef>
              <c:f>result!$A$243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034031257456453E-2"/>
                  <c:y val="-0.16578588480460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result!$D$243:$D$252</c:f>
              <c:numCache>
                <c:formatCode>General</c:formatCode>
                <c:ptCount val="10"/>
                <c:pt idx="0">
                  <c:v>2075</c:v>
                </c:pt>
                <c:pt idx="1">
                  <c:v>1576</c:v>
                </c:pt>
                <c:pt idx="2">
                  <c:v>1413</c:v>
                </c:pt>
                <c:pt idx="3">
                  <c:v>1509</c:v>
                </c:pt>
                <c:pt idx="4">
                  <c:v>1077</c:v>
                </c:pt>
                <c:pt idx="5">
                  <c:v>1903</c:v>
                </c:pt>
                <c:pt idx="6">
                  <c:v>1050</c:v>
                </c:pt>
                <c:pt idx="7">
                  <c:v>1698</c:v>
                </c:pt>
                <c:pt idx="8">
                  <c:v>1125</c:v>
                </c:pt>
                <c:pt idx="9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6-411B-A836-F65CE221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Person13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result!$A$254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700697924123118E-2"/>
                  <c:y val="-1.3930545114021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result!$D$254:$D$263</c:f>
              <c:numCache>
                <c:formatCode>General</c:formatCode>
                <c:ptCount val="10"/>
                <c:pt idx="0">
                  <c:v>2866</c:v>
                </c:pt>
                <c:pt idx="1">
                  <c:v>3104</c:v>
                </c:pt>
                <c:pt idx="2">
                  <c:v>1412</c:v>
                </c:pt>
                <c:pt idx="3">
                  <c:v>3035</c:v>
                </c:pt>
                <c:pt idx="4">
                  <c:v>5318</c:v>
                </c:pt>
                <c:pt idx="5">
                  <c:v>1108</c:v>
                </c:pt>
                <c:pt idx="6">
                  <c:v>4861</c:v>
                </c:pt>
                <c:pt idx="7">
                  <c:v>4663</c:v>
                </c:pt>
                <c:pt idx="8">
                  <c:v>3382</c:v>
                </c:pt>
                <c:pt idx="9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A-41D4-BB66-97C3D744D77E}"/>
            </c:ext>
          </c:extLst>
        </c:ser>
        <c:ser>
          <c:idx val="1"/>
          <c:order val="1"/>
          <c:tx>
            <c:strRef>
              <c:f>result!$A$264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16302791696497E-2"/>
                  <c:y val="-4.59884725464593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result!$D$264:$D$273</c:f>
              <c:numCache>
                <c:formatCode>General</c:formatCode>
                <c:ptCount val="10"/>
                <c:pt idx="0">
                  <c:v>2222</c:v>
                </c:pt>
                <c:pt idx="1">
                  <c:v>5431</c:v>
                </c:pt>
                <c:pt idx="2">
                  <c:v>2998</c:v>
                </c:pt>
                <c:pt idx="3">
                  <c:v>1401</c:v>
                </c:pt>
                <c:pt idx="4">
                  <c:v>3693</c:v>
                </c:pt>
                <c:pt idx="5">
                  <c:v>2213</c:v>
                </c:pt>
                <c:pt idx="6">
                  <c:v>1247</c:v>
                </c:pt>
                <c:pt idx="7">
                  <c:v>1060</c:v>
                </c:pt>
                <c:pt idx="8">
                  <c:v>3050</c:v>
                </c:pt>
                <c:pt idx="9">
                  <c:v>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A-41D4-BB66-97C3D744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Person14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result!$A$276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700697924123118E-2"/>
                  <c:y val="-1.3930545114021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result!$D$275:$D$284</c:f>
              <c:numCache>
                <c:formatCode>General</c:formatCode>
                <c:ptCount val="10"/>
                <c:pt idx="0">
                  <c:v>1366</c:v>
                </c:pt>
                <c:pt idx="1">
                  <c:v>2357</c:v>
                </c:pt>
                <c:pt idx="2">
                  <c:v>1589</c:v>
                </c:pt>
                <c:pt idx="3">
                  <c:v>2109</c:v>
                </c:pt>
                <c:pt idx="4">
                  <c:v>2920</c:v>
                </c:pt>
                <c:pt idx="5">
                  <c:v>3069</c:v>
                </c:pt>
                <c:pt idx="6">
                  <c:v>2916</c:v>
                </c:pt>
                <c:pt idx="7">
                  <c:v>2296</c:v>
                </c:pt>
                <c:pt idx="8">
                  <c:v>1029</c:v>
                </c:pt>
                <c:pt idx="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8-44C6-8397-480DB26CB52A}"/>
            </c:ext>
          </c:extLst>
        </c:ser>
        <c:ser>
          <c:idx val="1"/>
          <c:order val="1"/>
          <c:tx>
            <c:strRef>
              <c:f>result!$A$285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15849439274637E-2"/>
                  <c:y val="-5.18339730146796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result!$D$285:$D$294</c:f>
              <c:numCache>
                <c:formatCode>General</c:formatCode>
                <c:ptCount val="10"/>
                <c:pt idx="0">
                  <c:v>2444</c:v>
                </c:pt>
                <c:pt idx="1">
                  <c:v>1513</c:v>
                </c:pt>
                <c:pt idx="2">
                  <c:v>1115</c:v>
                </c:pt>
                <c:pt idx="3">
                  <c:v>1901</c:v>
                </c:pt>
                <c:pt idx="4">
                  <c:v>3545</c:v>
                </c:pt>
                <c:pt idx="5">
                  <c:v>1619</c:v>
                </c:pt>
                <c:pt idx="6">
                  <c:v>1423</c:v>
                </c:pt>
                <c:pt idx="7">
                  <c:v>2636</c:v>
                </c:pt>
                <c:pt idx="8">
                  <c:v>3644</c:v>
                </c:pt>
                <c:pt idx="9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8-44C6-8397-480DB26C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Person15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result!$A$296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14232879980907E-3"/>
                  <c:y val="-0.2308255186694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result!$D$296:$D$305</c:f>
              <c:numCache>
                <c:formatCode>General</c:formatCode>
                <c:ptCount val="10"/>
                <c:pt idx="0">
                  <c:v>2168</c:v>
                </c:pt>
                <c:pt idx="1">
                  <c:v>955</c:v>
                </c:pt>
                <c:pt idx="2">
                  <c:v>3412</c:v>
                </c:pt>
                <c:pt idx="3">
                  <c:v>3014</c:v>
                </c:pt>
                <c:pt idx="4">
                  <c:v>2762</c:v>
                </c:pt>
                <c:pt idx="5">
                  <c:v>1058</c:v>
                </c:pt>
                <c:pt idx="6">
                  <c:v>5049</c:v>
                </c:pt>
                <c:pt idx="7">
                  <c:v>2269</c:v>
                </c:pt>
                <c:pt idx="8">
                  <c:v>4816</c:v>
                </c:pt>
                <c:pt idx="9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C-4580-BF5E-12C94D90C0CC}"/>
            </c:ext>
          </c:extLst>
        </c:ser>
        <c:ser>
          <c:idx val="1"/>
          <c:order val="1"/>
          <c:tx>
            <c:strRef>
              <c:f>result!$A$306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053626819375541E-3"/>
                  <c:y val="0.1796001002387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result!$D$306:$D$315</c:f>
              <c:numCache>
                <c:formatCode>General</c:formatCode>
                <c:ptCount val="10"/>
                <c:pt idx="0">
                  <c:v>2973</c:v>
                </c:pt>
                <c:pt idx="1">
                  <c:v>1551</c:v>
                </c:pt>
                <c:pt idx="2">
                  <c:v>1138</c:v>
                </c:pt>
                <c:pt idx="3">
                  <c:v>2050</c:v>
                </c:pt>
                <c:pt idx="4">
                  <c:v>6202</c:v>
                </c:pt>
                <c:pt idx="5">
                  <c:v>1235</c:v>
                </c:pt>
                <c:pt idx="6">
                  <c:v>2921</c:v>
                </c:pt>
                <c:pt idx="7">
                  <c:v>1370</c:v>
                </c:pt>
                <c:pt idx="8">
                  <c:v>1988</c:v>
                </c:pt>
                <c:pt idx="9">
                  <c:v>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C-4580-BF5E-12C94D90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Person16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result!$A$317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935665712240515E-2"/>
                  <c:y val="-5.9184637096242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result!$D$317:$D$326</c:f>
              <c:numCache>
                <c:formatCode>General</c:formatCode>
                <c:ptCount val="10"/>
                <c:pt idx="0">
                  <c:v>2837</c:v>
                </c:pt>
                <c:pt idx="1">
                  <c:v>1221</c:v>
                </c:pt>
                <c:pt idx="2">
                  <c:v>904</c:v>
                </c:pt>
                <c:pt idx="3">
                  <c:v>3549</c:v>
                </c:pt>
                <c:pt idx="4">
                  <c:v>4313</c:v>
                </c:pt>
                <c:pt idx="5">
                  <c:v>2044</c:v>
                </c:pt>
                <c:pt idx="6">
                  <c:v>3808</c:v>
                </c:pt>
                <c:pt idx="7">
                  <c:v>4376</c:v>
                </c:pt>
                <c:pt idx="8">
                  <c:v>1353</c:v>
                </c:pt>
                <c:pt idx="9">
                  <c:v>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B-4DC8-BBCE-549993D5DA1C}"/>
            </c:ext>
          </c:extLst>
        </c:ser>
        <c:ser>
          <c:idx val="1"/>
          <c:order val="1"/>
          <c:tx>
            <c:strRef>
              <c:f>result!$A$327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12729658792651E-3"/>
                  <c:y val="0.18116540708793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result!$D$327:$D$336</c:f>
              <c:numCache>
                <c:formatCode>General</c:formatCode>
                <c:ptCount val="10"/>
                <c:pt idx="0">
                  <c:v>1804</c:v>
                </c:pt>
                <c:pt idx="1">
                  <c:v>4878</c:v>
                </c:pt>
                <c:pt idx="2">
                  <c:v>1922</c:v>
                </c:pt>
                <c:pt idx="3">
                  <c:v>5628</c:v>
                </c:pt>
                <c:pt idx="4">
                  <c:v>3101</c:v>
                </c:pt>
                <c:pt idx="5">
                  <c:v>2031</c:v>
                </c:pt>
                <c:pt idx="6">
                  <c:v>2399</c:v>
                </c:pt>
                <c:pt idx="7">
                  <c:v>1624</c:v>
                </c:pt>
                <c:pt idx="8">
                  <c:v>2946</c:v>
                </c:pt>
                <c:pt idx="9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B-4DC8-BBCE-549993D5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Person17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result!$A$338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352123598185897E-3"/>
                  <c:y val="4.5940991044461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result!$D$338:$D$347</c:f>
              <c:numCache>
                <c:formatCode>General</c:formatCode>
                <c:ptCount val="10"/>
                <c:pt idx="0">
                  <c:v>3473</c:v>
                </c:pt>
                <c:pt idx="1">
                  <c:v>2893</c:v>
                </c:pt>
                <c:pt idx="2">
                  <c:v>2906</c:v>
                </c:pt>
                <c:pt idx="3">
                  <c:v>2878</c:v>
                </c:pt>
                <c:pt idx="4">
                  <c:v>1852</c:v>
                </c:pt>
                <c:pt idx="5">
                  <c:v>4421</c:v>
                </c:pt>
                <c:pt idx="6">
                  <c:v>1237</c:v>
                </c:pt>
                <c:pt idx="7">
                  <c:v>3093</c:v>
                </c:pt>
                <c:pt idx="8">
                  <c:v>2636</c:v>
                </c:pt>
                <c:pt idx="9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E99-9288-BA10E612A04E}"/>
            </c:ext>
          </c:extLst>
        </c:ser>
        <c:ser>
          <c:idx val="1"/>
          <c:order val="1"/>
          <c:tx>
            <c:strRef>
              <c:f>result!$A$348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72029348604081E-2"/>
                  <c:y val="-0.11907384692491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result!$D$348:$D$357</c:f>
              <c:numCache>
                <c:formatCode>General</c:formatCode>
                <c:ptCount val="10"/>
                <c:pt idx="0">
                  <c:v>1631</c:v>
                </c:pt>
                <c:pt idx="1">
                  <c:v>1793</c:v>
                </c:pt>
                <c:pt idx="2">
                  <c:v>1966</c:v>
                </c:pt>
                <c:pt idx="3">
                  <c:v>4289</c:v>
                </c:pt>
                <c:pt idx="4">
                  <c:v>1160</c:v>
                </c:pt>
                <c:pt idx="5">
                  <c:v>1750</c:v>
                </c:pt>
                <c:pt idx="6">
                  <c:v>2565</c:v>
                </c:pt>
                <c:pt idx="7">
                  <c:v>2351</c:v>
                </c:pt>
                <c:pt idx="8">
                  <c:v>2729</c:v>
                </c:pt>
                <c:pt idx="9">
                  <c:v>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4-4E99-9288-BA10E612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Person18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result!$A$359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337061560486757E-2"/>
                  <c:y val="1.5320434191957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result!$D$359:$D$368</c:f>
              <c:numCache>
                <c:formatCode>General</c:formatCode>
                <c:ptCount val="10"/>
                <c:pt idx="0">
                  <c:v>1558</c:v>
                </c:pt>
                <c:pt idx="1">
                  <c:v>1073</c:v>
                </c:pt>
                <c:pt idx="2">
                  <c:v>2205</c:v>
                </c:pt>
                <c:pt idx="3">
                  <c:v>1036</c:v>
                </c:pt>
                <c:pt idx="4">
                  <c:v>2704</c:v>
                </c:pt>
                <c:pt idx="5">
                  <c:v>1906</c:v>
                </c:pt>
                <c:pt idx="6">
                  <c:v>3031</c:v>
                </c:pt>
                <c:pt idx="7">
                  <c:v>3537</c:v>
                </c:pt>
                <c:pt idx="8">
                  <c:v>3258</c:v>
                </c:pt>
                <c:pt idx="9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6-4DB9-8BAB-BE28AB26C640}"/>
            </c:ext>
          </c:extLst>
        </c:ser>
        <c:ser>
          <c:idx val="1"/>
          <c:order val="1"/>
          <c:tx>
            <c:strRef>
              <c:f>result!$A$369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68369720830344E-2"/>
                  <c:y val="4.6582255107558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result!$D$369:$D$378</c:f>
              <c:numCache>
                <c:formatCode>General</c:formatCode>
                <c:ptCount val="10"/>
                <c:pt idx="0">
                  <c:v>2042</c:v>
                </c:pt>
                <c:pt idx="1">
                  <c:v>3236</c:v>
                </c:pt>
                <c:pt idx="2">
                  <c:v>2657</c:v>
                </c:pt>
                <c:pt idx="3">
                  <c:v>3022</c:v>
                </c:pt>
                <c:pt idx="4">
                  <c:v>2208</c:v>
                </c:pt>
                <c:pt idx="5">
                  <c:v>1245</c:v>
                </c:pt>
                <c:pt idx="6">
                  <c:v>2267</c:v>
                </c:pt>
                <c:pt idx="7">
                  <c:v>1503</c:v>
                </c:pt>
                <c:pt idx="8">
                  <c:v>3995</c:v>
                </c:pt>
                <c:pt idx="9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6-4DB9-8BAB-BE28AB26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Person19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result!$A$380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784150560725432E-2"/>
                  <c:y val="-5.1759849114338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result!$D$380:$D$389</c:f>
              <c:numCache>
                <c:formatCode>General</c:formatCode>
                <c:ptCount val="10"/>
                <c:pt idx="0">
                  <c:v>1869</c:v>
                </c:pt>
                <c:pt idx="1">
                  <c:v>1961</c:v>
                </c:pt>
                <c:pt idx="2">
                  <c:v>3208</c:v>
                </c:pt>
                <c:pt idx="3">
                  <c:v>3410</c:v>
                </c:pt>
                <c:pt idx="4">
                  <c:v>3190</c:v>
                </c:pt>
                <c:pt idx="5">
                  <c:v>2124</c:v>
                </c:pt>
                <c:pt idx="6">
                  <c:v>1462</c:v>
                </c:pt>
                <c:pt idx="7">
                  <c:v>3268</c:v>
                </c:pt>
                <c:pt idx="8">
                  <c:v>1919</c:v>
                </c:pt>
                <c:pt idx="9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E38-BB77-36884D4F68E3}"/>
            </c:ext>
          </c:extLst>
        </c:ser>
        <c:ser>
          <c:idx val="1"/>
          <c:order val="1"/>
          <c:tx>
            <c:strRef>
              <c:f>result!$A$390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850363874970174E-2"/>
                  <c:y val="4.747860035083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result!$D$390:$D$399</c:f>
              <c:numCache>
                <c:formatCode>General</c:formatCode>
                <c:ptCount val="10"/>
                <c:pt idx="0">
                  <c:v>2253</c:v>
                </c:pt>
                <c:pt idx="1">
                  <c:v>1980</c:v>
                </c:pt>
                <c:pt idx="2">
                  <c:v>5332</c:v>
                </c:pt>
                <c:pt idx="3">
                  <c:v>1156</c:v>
                </c:pt>
                <c:pt idx="4">
                  <c:v>2344</c:v>
                </c:pt>
                <c:pt idx="5">
                  <c:v>1208</c:v>
                </c:pt>
                <c:pt idx="6">
                  <c:v>2764</c:v>
                </c:pt>
                <c:pt idx="7">
                  <c:v>2413</c:v>
                </c:pt>
                <c:pt idx="8">
                  <c:v>2592</c:v>
                </c:pt>
                <c:pt idx="9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7-4E38-BB77-36884D4F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Person2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12729658792651E-3"/>
                  <c:y val="-5.9549868766404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result!$D$23:$D$32</c:f>
              <c:numCache>
                <c:formatCode>General</c:formatCode>
                <c:ptCount val="10"/>
                <c:pt idx="0">
                  <c:v>4749</c:v>
                </c:pt>
                <c:pt idx="1">
                  <c:v>1945</c:v>
                </c:pt>
                <c:pt idx="2">
                  <c:v>2452</c:v>
                </c:pt>
                <c:pt idx="3">
                  <c:v>4495</c:v>
                </c:pt>
                <c:pt idx="4">
                  <c:v>1326</c:v>
                </c:pt>
                <c:pt idx="5">
                  <c:v>2282</c:v>
                </c:pt>
                <c:pt idx="6">
                  <c:v>1340</c:v>
                </c:pt>
                <c:pt idx="7">
                  <c:v>3767</c:v>
                </c:pt>
                <c:pt idx="8">
                  <c:v>2737</c:v>
                </c:pt>
                <c:pt idx="9">
                  <c:v>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D-4F30-82F1-847CD9AFC15C}"/>
            </c:ext>
          </c:extLst>
        </c:ser>
        <c:ser>
          <c:idx val="1"/>
          <c:order val="1"/>
          <c:tx>
            <c:strRef>
              <c:f>result!$A$12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result!$D$33:$D$42</c:f>
              <c:numCache>
                <c:formatCode>General</c:formatCode>
                <c:ptCount val="10"/>
                <c:pt idx="0">
                  <c:v>2088</c:v>
                </c:pt>
                <c:pt idx="1">
                  <c:v>1338</c:v>
                </c:pt>
                <c:pt idx="2">
                  <c:v>3963</c:v>
                </c:pt>
                <c:pt idx="3">
                  <c:v>3183</c:v>
                </c:pt>
                <c:pt idx="4">
                  <c:v>1793</c:v>
                </c:pt>
                <c:pt idx="5">
                  <c:v>4843</c:v>
                </c:pt>
                <c:pt idx="6">
                  <c:v>3736</c:v>
                </c:pt>
                <c:pt idx="7">
                  <c:v>1190</c:v>
                </c:pt>
                <c:pt idx="8">
                  <c:v>2033</c:v>
                </c:pt>
                <c:pt idx="9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D-4F30-82F1-847CD9AF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Person20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result!$A$401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784150560725432E-2"/>
                  <c:y val="-5.1759849114338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result!$D$401:$D$410</c:f>
              <c:numCache>
                <c:formatCode>General</c:formatCode>
                <c:ptCount val="10"/>
                <c:pt idx="0">
                  <c:v>2685</c:v>
                </c:pt>
                <c:pt idx="1">
                  <c:v>1239</c:v>
                </c:pt>
                <c:pt idx="2">
                  <c:v>2495</c:v>
                </c:pt>
                <c:pt idx="3">
                  <c:v>1429</c:v>
                </c:pt>
                <c:pt idx="4">
                  <c:v>1162</c:v>
                </c:pt>
                <c:pt idx="5">
                  <c:v>3326</c:v>
                </c:pt>
                <c:pt idx="6">
                  <c:v>3662</c:v>
                </c:pt>
                <c:pt idx="7">
                  <c:v>1923</c:v>
                </c:pt>
                <c:pt idx="8">
                  <c:v>3105</c:v>
                </c:pt>
                <c:pt idx="9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6-41B4-8E74-65E1983F24D6}"/>
            </c:ext>
          </c:extLst>
        </c:ser>
        <c:ser>
          <c:idx val="1"/>
          <c:order val="1"/>
          <c:tx>
            <c:strRef>
              <c:f>result!$A$411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850363874970174E-2"/>
                  <c:y val="4.747860035083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result!$D$411:$D$420</c:f>
              <c:numCache>
                <c:formatCode>General</c:formatCode>
                <c:ptCount val="10"/>
                <c:pt idx="0">
                  <c:v>4433</c:v>
                </c:pt>
                <c:pt idx="1">
                  <c:v>1944</c:v>
                </c:pt>
                <c:pt idx="2">
                  <c:v>1080</c:v>
                </c:pt>
                <c:pt idx="3">
                  <c:v>2485</c:v>
                </c:pt>
                <c:pt idx="4">
                  <c:v>1259</c:v>
                </c:pt>
                <c:pt idx="5">
                  <c:v>1243</c:v>
                </c:pt>
                <c:pt idx="6">
                  <c:v>2289</c:v>
                </c:pt>
                <c:pt idx="7">
                  <c:v>1103</c:v>
                </c:pt>
                <c:pt idx="8">
                  <c:v>2275</c:v>
                </c:pt>
                <c:pt idx="9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6-41B4-8E74-65E1983F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Time Taken For Each Primary and Sub-menus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result!$V$1</c:f>
              <c:strCache>
                <c:ptCount val="1"/>
                <c:pt idx="0">
                  <c:v>RAD DIR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result!$Y$2:$Y$21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(result!$V$4,result!$V$25,result!$V$46,result!$V$67,result!$V$88,result!$V$109,result!$V$130,result!$V$151,result!$V$172,result!$V$193,result!$V$214,result!$V$235,result!$V$256,result!$V$277,result!$V$298,result!$V$319,result!$V$340,result!$V$361,result!$V$382,result!$V$403)</c:f>
              <c:numCache>
                <c:formatCode>General</c:formatCode>
                <c:ptCount val="20"/>
                <c:pt idx="0">
                  <c:v>1530</c:v>
                </c:pt>
                <c:pt idx="1">
                  <c:v>1333</c:v>
                </c:pt>
                <c:pt idx="2">
                  <c:v>2628</c:v>
                </c:pt>
                <c:pt idx="3">
                  <c:v>1280.6666666666667</c:v>
                </c:pt>
                <c:pt idx="4">
                  <c:v>1331</c:v>
                </c:pt>
                <c:pt idx="5">
                  <c:v>1829.25</c:v>
                </c:pt>
                <c:pt idx="6">
                  <c:v>1704.75</c:v>
                </c:pt>
                <c:pt idx="7">
                  <c:v>1523</c:v>
                </c:pt>
                <c:pt idx="8">
                  <c:v>974.25</c:v>
                </c:pt>
                <c:pt idx="9">
                  <c:v>1591</c:v>
                </c:pt>
                <c:pt idx="10">
                  <c:v>1125.8333333333333</c:v>
                </c:pt>
                <c:pt idx="11">
                  <c:v>1536.5</c:v>
                </c:pt>
                <c:pt idx="12">
                  <c:v>1818.5</c:v>
                </c:pt>
                <c:pt idx="13">
                  <c:v>1123.6666666666667</c:v>
                </c:pt>
                <c:pt idx="14">
                  <c:v>1720.5</c:v>
                </c:pt>
                <c:pt idx="15">
                  <c:v>1380.5</c:v>
                </c:pt>
                <c:pt idx="16">
                  <c:v>1237</c:v>
                </c:pt>
                <c:pt idx="17">
                  <c:v>1269.25</c:v>
                </c:pt>
                <c:pt idx="18">
                  <c:v>1854</c:v>
                </c:pt>
                <c:pt idx="19">
                  <c:v>1628.75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F-4DF5-8FBC-EFA17B08F122}"/>
            </c:ext>
          </c:extLst>
        </c:ser>
        <c:ser>
          <c:idx val="1"/>
          <c:order val="1"/>
          <c:tx>
            <c:strRef>
              <c:f>result!$W$1</c:f>
              <c:strCache>
                <c:ptCount val="1"/>
                <c:pt idx="0">
                  <c:v>RAD SEC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result!$Y$2:$Y$21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(result!$W$4,result!$W$25,result!$W$46,result!$W$67,result!$W$88,result!$W$109,result!$W$130,result!$W$151,result!$W$172,result!$W$193,result!$W$214,result!$W$235,result!$W$256,result!$W$277,result!$W$298,result!$W$319,result!$W$340,result!$W$361,result!$W$382)</c:f>
              <c:numCache>
                <c:formatCode>General</c:formatCode>
                <c:ptCount val="19"/>
                <c:pt idx="0">
                  <c:v>3947.3333333333335</c:v>
                </c:pt>
                <c:pt idx="1">
                  <c:v>3262.625</c:v>
                </c:pt>
                <c:pt idx="2">
                  <c:v>6941.1428571428569</c:v>
                </c:pt>
                <c:pt idx="3">
                  <c:v>2505</c:v>
                </c:pt>
                <c:pt idx="4">
                  <c:v>4652.8</c:v>
                </c:pt>
                <c:pt idx="5">
                  <c:v>3390.8333333333335</c:v>
                </c:pt>
                <c:pt idx="6">
                  <c:v>2815.8333333333335</c:v>
                </c:pt>
                <c:pt idx="7">
                  <c:v>4277.5714285714284</c:v>
                </c:pt>
                <c:pt idx="8">
                  <c:v>2378.5</c:v>
                </c:pt>
                <c:pt idx="9">
                  <c:v>2858</c:v>
                </c:pt>
                <c:pt idx="10">
                  <c:v>3888.5</c:v>
                </c:pt>
                <c:pt idx="11">
                  <c:v>2694</c:v>
                </c:pt>
                <c:pt idx="12">
                  <c:v>4060.5</c:v>
                </c:pt>
                <c:pt idx="13">
                  <c:v>2465.1428571428573</c:v>
                </c:pt>
                <c:pt idx="14">
                  <c:v>4072.75</c:v>
                </c:pt>
                <c:pt idx="15">
                  <c:v>3744.6666666666665</c:v>
                </c:pt>
                <c:pt idx="16">
                  <c:v>2879.4444444444443</c:v>
                </c:pt>
                <c:pt idx="17">
                  <c:v>2773.5</c:v>
                </c:pt>
                <c:pt idx="18">
                  <c:v>3219.5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F-4DF5-8FBC-EFA17B08F122}"/>
            </c:ext>
          </c:extLst>
        </c:ser>
        <c:ser>
          <c:idx val="2"/>
          <c:order val="2"/>
          <c:tx>
            <c:strRef>
              <c:f>result!$V$11</c:f>
              <c:strCache>
                <c:ptCount val="1"/>
                <c:pt idx="0">
                  <c:v>LIN DIR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(result!$V$14,result!$V$35,result!$V$56,result!$V$77,result!$V$98,result!$V$119,result!$V$140,result!$V$161,result!$V$182,result!$V$203,result!$V$224,result!$V$245,result!$V$266,result!$V$287,result!$V$308,result!$V$329,result!$V$350,result!$V$371,result!$V$392,result!$V$413)</c:f>
              <c:numCache>
                <c:formatCode>General</c:formatCode>
                <c:ptCount val="20"/>
                <c:pt idx="0">
                  <c:v>2163.5</c:v>
                </c:pt>
                <c:pt idx="1">
                  <c:v>1882.2857142857142</c:v>
                </c:pt>
                <c:pt idx="2">
                  <c:v>2235</c:v>
                </c:pt>
                <c:pt idx="3">
                  <c:v>2024.2</c:v>
                </c:pt>
                <c:pt idx="4">
                  <c:v>1979</c:v>
                </c:pt>
                <c:pt idx="5">
                  <c:v>1459.75</c:v>
                </c:pt>
                <c:pt idx="6">
                  <c:v>2123.5</c:v>
                </c:pt>
                <c:pt idx="7">
                  <c:v>1284.5</c:v>
                </c:pt>
                <c:pt idx="8">
                  <c:v>1221.25</c:v>
                </c:pt>
                <c:pt idx="9">
                  <c:v>1631.6666666666667</c:v>
                </c:pt>
                <c:pt idx="10">
                  <c:v>1516.5</c:v>
                </c:pt>
                <c:pt idx="11">
                  <c:v>1639.4</c:v>
                </c:pt>
                <c:pt idx="12">
                  <c:v>1236</c:v>
                </c:pt>
                <c:pt idx="13">
                  <c:v>1754.6666666666667</c:v>
                </c:pt>
                <c:pt idx="14">
                  <c:v>2299.1999999999998</c:v>
                </c:pt>
                <c:pt idx="15">
                  <c:v>2375</c:v>
                </c:pt>
                <c:pt idx="16">
                  <c:v>1714</c:v>
                </c:pt>
                <c:pt idx="17">
                  <c:v>1570.5</c:v>
                </c:pt>
                <c:pt idx="18">
                  <c:v>1992.2857142857142</c:v>
                </c:pt>
                <c:pt idx="19">
                  <c:v>1162.8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F-4DF5-8FBC-EFA17B08F122}"/>
            </c:ext>
          </c:extLst>
        </c:ser>
        <c:ser>
          <c:idx val="3"/>
          <c:order val="3"/>
          <c:tx>
            <c:strRef>
              <c:f>result!$W$11</c:f>
              <c:strCache>
                <c:ptCount val="1"/>
                <c:pt idx="0">
                  <c:v>LIN SEC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(result!$W$14,result!$W$35,result!$W$56,result!$W$77,result!$W$98,result!$W$119,result!$W$140,result!$W$161,result!$W$182,result!$W$203,result!$W$224,result!$W$245,result!$W$266,result!$W$287,result!$W$308,result!$W$329,result!$W$350,result!$W$371,result!$W$392,result!$W$413)</c:f>
              <c:numCache>
                <c:formatCode>General</c:formatCode>
                <c:ptCount val="20"/>
                <c:pt idx="0">
                  <c:v>2564.1666666666665</c:v>
                </c:pt>
                <c:pt idx="1">
                  <c:v>4180.666666666667</c:v>
                </c:pt>
                <c:pt idx="2">
                  <c:v>3440.6</c:v>
                </c:pt>
                <c:pt idx="3">
                  <c:v>3107.8</c:v>
                </c:pt>
                <c:pt idx="4">
                  <c:v>3549.7142857142858</c:v>
                </c:pt>
                <c:pt idx="5">
                  <c:v>3657.3333333333335</c:v>
                </c:pt>
                <c:pt idx="6">
                  <c:v>3020.6666666666665</c:v>
                </c:pt>
                <c:pt idx="7">
                  <c:v>2764.625</c:v>
                </c:pt>
                <c:pt idx="8">
                  <c:v>1963.5</c:v>
                </c:pt>
                <c:pt idx="9">
                  <c:v>2487.5714285714284</c:v>
                </c:pt>
                <c:pt idx="10">
                  <c:v>3818.3333333333335</c:v>
                </c:pt>
                <c:pt idx="11">
                  <c:v>1619.8</c:v>
                </c:pt>
                <c:pt idx="12">
                  <c:v>3213.1428571428573</c:v>
                </c:pt>
                <c:pt idx="13">
                  <c:v>2464.2857142857142</c:v>
                </c:pt>
                <c:pt idx="14">
                  <c:v>2739.6</c:v>
                </c:pt>
                <c:pt idx="15">
                  <c:v>2931.75</c:v>
                </c:pt>
                <c:pt idx="16">
                  <c:v>2532.4285714285716</c:v>
                </c:pt>
                <c:pt idx="17">
                  <c:v>2869.8333333333335</c:v>
                </c:pt>
                <c:pt idx="18">
                  <c:v>3314.6666666666665</c:v>
                </c:pt>
                <c:pt idx="19">
                  <c:v>2685.2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F-4DF5-8FBC-EFA17B08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157711"/>
        <c:axId val="2036155791"/>
      </c:lineChart>
      <c:catAx>
        <c:axId val="203615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55791"/>
        <c:crosses val="autoZero"/>
        <c:auto val="1"/>
        <c:lblAlgn val="ctr"/>
        <c:lblOffset val="100"/>
        <c:noMultiLvlLbl val="0"/>
      </c:catAx>
      <c:valAx>
        <c:axId val="2036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Person3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result!$D$44:$D$53</c:f>
              <c:numCache>
                <c:formatCode>General</c:formatCode>
                <c:ptCount val="10"/>
                <c:pt idx="0">
                  <c:v>2259</c:v>
                </c:pt>
                <c:pt idx="1">
                  <c:v>10395</c:v>
                </c:pt>
                <c:pt idx="2">
                  <c:v>6675</c:v>
                </c:pt>
                <c:pt idx="3">
                  <c:v>3275</c:v>
                </c:pt>
                <c:pt idx="4">
                  <c:v>5225</c:v>
                </c:pt>
                <c:pt idx="5">
                  <c:v>7111</c:v>
                </c:pt>
                <c:pt idx="6">
                  <c:v>2350</c:v>
                </c:pt>
                <c:pt idx="7">
                  <c:v>7037</c:v>
                </c:pt>
                <c:pt idx="8">
                  <c:v>4876</c:v>
                </c:pt>
                <c:pt idx="9">
                  <c:v>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9-414E-AE65-C2106AFC8932}"/>
            </c:ext>
          </c:extLst>
        </c:ser>
        <c:ser>
          <c:idx val="1"/>
          <c:order val="1"/>
          <c:tx>
            <c:strRef>
              <c:f>result!$A$12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result!$D$54:$D$63</c:f>
              <c:numCache>
                <c:formatCode>General</c:formatCode>
                <c:ptCount val="10"/>
                <c:pt idx="0">
                  <c:v>3460</c:v>
                </c:pt>
                <c:pt idx="1">
                  <c:v>2138</c:v>
                </c:pt>
                <c:pt idx="2">
                  <c:v>5128</c:v>
                </c:pt>
                <c:pt idx="3">
                  <c:v>1951</c:v>
                </c:pt>
                <c:pt idx="4">
                  <c:v>2384</c:v>
                </c:pt>
                <c:pt idx="5">
                  <c:v>2943</c:v>
                </c:pt>
                <c:pt idx="6">
                  <c:v>2784</c:v>
                </c:pt>
                <c:pt idx="7">
                  <c:v>1918</c:v>
                </c:pt>
                <c:pt idx="8">
                  <c:v>1755</c:v>
                </c:pt>
                <c:pt idx="9">
                  <c:v>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9-414E-AE65-C2106AFC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Person4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result!$A$65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result!$D$65:$D$74</c:f>
              <c:numCache>
                <c:formatCode>General</c:formatCode>
                <c:ptCount val="10"/>
                <c:pt idx="0">
                  <c:v>1803</c:v>
                </c:pt>
                <c:pt idx="1">
                  <c:v>1049</c:v>
                </c:pt>
                <c:pt idx="2">
                  <c:v>2793</c:v>
                </c:pt>
                <c:pt idx="3">
                  <c:v>2674</c:v>
                </c:pt>
                <c:pt idx="4">
                  <c:v>1221</c:v>
                </c:pt>
                <c:pt idx="5">
                  <c:v>2700</c:v>
                </c:pt>
                <c:pt idx="6">
                  <c:v>1853</c:v>
                </c:pt>
                <c:pt idx="7">
                  <c:v>1481</c:v>
                </c:pt>
                <c:pt idx="8">
                  <c:v>915</c:v>
                </c:pt>
                <c:pt idx="9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7-4123-9E75-C07AABD0E07D}"/>
            </c:ext>
          </c:extLst>
        </c:ser>
        <c:ser>
          <c:idx val="1"/>
          <c:order val="1"/>
          <c:tx>
            <c:strRef>
              <c:f>result!$A$75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result!$D$75:$D$84</c:f>
              <c:numCache>
                <c:formatCode>General</c:formatCode>
                <c:ptCount val="10"/>
                <c:pt idx="0">
                  <c:v>2571</c:v>
                </c:pt>
                <c:pt idx="1">
                  <c:v>5153</c:v>
                </c:pt>
                <c:pt idx="2">
                  <c:v>2535</c:v>
                </c:pt>
                <c:pt idx="3">
                  <c:v>2118</c:v>
                </c:pt>
                <c:pt idx="4">
                  <c:v>1613</c:v>
                </c:pt>
                <c:pt idx="5">
                  <c:v>1586</c:v>
                </c:pt>
                <c:pt idx="6">
                  <c:v>2786</c:v>
                </c:pt>
                <c:pt idx="7">
                  <c:v>1337</c:v>
                </c:pt>
                <c:pt idx="8">
                  <c:v>4616</c:v>
                </c:pt>
                <c:pt idx="9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7-4123-9E75-C07AABD0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Person5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result!$A$86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result!$D$86:$D$95</c:f>
              <c:numCache>
                <c:formatCode>General</c:formatCode>
                <c:ptCount val="10"/>
                <c:pt idx="0">
                  <c:v>2977</c:v>
                </c:pt>
                <c:pt idx="1">
                  <c:v>2521</c:v>
                </c:pt>
                <c:pt idx="2">
                  <c:v>8520</c:v>
                </c:pt>
                <c:pt idx="3">
                  <c:v>1867</c:v>
                </c:pt>
                <c:pt idx="4">
                  <c:v>5624</c:v>
                </c:pt>
                <c:pt idx="5">
                  <c:v>1121</c:v>
                </c:pt>
                <c:pt idx="6">
                  <c:v>3622</c:v>
                </c:pt>
                <c:pt idx="7">
                  <c:v>1242</c:v>
                </c:pt>
                <c:pt idx="8">
                  <c:v>997</c:v>
                </c:pt>
                <c:pt idx="9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772-9622-324E6E68D859}"/>
            </c:ext>
          </c:extLst>
        </c:ser>
        <c:ser>
          <c:idx val="1"/>
          <c:order val="1"/>
          <c:tx>
            <c:strRef>
              <c:f>result!$A$96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result!$D$96:$D$105</c:f>
              <c:numCache>
                <c:formatCode>General</c:formatCode>
                <c:ptCount val="10"/>
                <c:pt idx="0">
                  <c:v>3709</c:v>
                </c:pt>
                <c:pt idx="1">
                  <c:v>2138</c:v>
                </c:pt>
                <c:pt idx="2">
                  <c:v>4991</c:v>
                </c:pt>
                <c:pt idx="3">
                  <c:v>4400</c:v>
                </c:pt>
                <c:pt idx="4">
                  <c:v>3254</c:v>
                </c:pt>
                <c:pt idx="5">
                  <c:v>1636</c:v>
                </c:pt>
                <c:pt idx="6">
                  <c:v>2627</c:v>
                </c:pt>
                <c:pt idx="7">
                  <c:v>2492</c:v>
                </c:pt>
                <c:pt idx="8">
                  <c:v>1674</c:v>
                </c:pt>
                <c:pt idx="9">
                  <c:v>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B-4772-9622-324E6E68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Person6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result!$A$107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910969935576304E-2"/>
                  <c:y val="-5.7695300650232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result!$D$107:$D$116</c:f>
              <c:numCache>
                <c:formatCode>General</c:formatCode>
                <c:ptCount val="10"/>
                <c:pt idx="0">
                  <c:v>2127</c:v>
                </c:pt>
                <c:pt idx="1">
                  <c:v>2555</c:v>
                </c:pt>
                <c:pt idx="2">
                  <c:v>3059</c:v>
                </c:pt>
                <c:pt idx="3">
                  <c:v>3379</c:v>
                </c:pt>
                <c:pt idx="4">
                  <c:v>4307</c:v>
                </c:pt>
                <c:pt idx="5">
                  <c:v>1667</c:v>
                </c:pt>
                <c:pt idx="6">
                  <c:v>3314</c:v>
                </c:pt>
                <c:pt idx="7">
                  <c:v>3731</c:v>
                </c:pt>
                <c:pt idx="8">
                  <c:v>1234</c:v>
                </c:pt>
                <c:pt idx="9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F-4C61-877F-89C1E078C2E1}"/>
            </c:ext>
          </c:extLst>
        </c:ser>
        <c:ser>
          <c:idx val="1"/>
          <c:order val="1"/>
          <c:tx>
            <c:strRef>
              <c:f>result!$A$117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054521593891673E-4"/>
                  <c:y val="3.1779633073504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result!$D$117:$D$126</c:f>
              <c:numCache>
                <c:formatCode>General</c:formatCode>
                <c:ptCount val="10"/>
                <c:pt idx="0">
                  <c:v>5704</c:v>
                </c:pt>
                <c:pt idx="1">
                  <c:v>2020</c:v>
                </c:pt>
                <c:pt idx="2">
                  <c:v>1187</c:v>
                </c:pt>
                <c:pt idx="3">
                  <c:v>1945</c:v>
                </c:pt>
                <c:pt idx="4">
                  <c:v>4211</c:v>
                </c:pt>
                <c:pt idx="5">
                  <c:v>1349</c:v>
                </c:pt>
                <c:pt idx="6">
                  <c:v>3542</c:v>
                </c:pt>
                <c:pt idx="7">
                  <c:v>1283</c:v>
                </c:pt>
                <c:pt idx="8">
                  <c:v>2921</c:v>
                </c:pt>
                <c:pt idx="9">
                  <c:v>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F-4C61-877F-89C1E078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Person7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result!$A$128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result!$D$128:$D$137</c:f>
              <c:numCache>
                <c:formatCode>General</c:formatCode>
                <c:ptCount val="10"/>
                <c:pt idx="0">
                  <c:v>4978</c:v>
                </c:pt>
                <c:pt idx="1">
                  <c:v>1937</c:v>
                </c:pt>
                <c:pt idx="2">
                  <c:v>2875</c:v>
                </c:pt>
                <c:pt idx="3">
                  <c:v>1425</c:v>
                </c:pt>
                <c:pt idx="4">
                  <c:v>2212</c:v>
                </c:pt>
                <c:pt idx="5">
                  <c:v>1060</c:v>
                </c:pt>
                <c:pt idx="6">
                  <c:v>2623</c:v>
                </c:pt>
                <c:pt idx="7">
                  <c:v>2335</c:v>
                </c:pt>
                <c:pt idx="8">
                  <c:v>1872</c:v>
                </c:pt>
                <c:pt idx="9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1-4892-99C6-B00334C7C743}"/>
            </c:ext>
          </c:extLst>
        </c:ser>
        <c:ser>
          <c:idx val="1"/>
          <c:order val="1"/>
          <c:tx>
            <c:strRef>
              <c:f>result!$A$138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result!$D$138:$D$147</c:f>
              <c:numCache>
                <c:formatCode>General</c:formatCode>
                <c:ptCount val="10"/>
                <c:pt idx="0">
                  <c:v>3110</c:v>
                </c:pt>
                <c:pt idx="1">
                  <c:v>1296</c:v>
                </c:pt>
                <c:pt idx="2">
                  <c:v>2376</c:v>
                </c:pt>
                <c:pt idx="3">
                  <c:v>3428</c:v>
                </c:pt>
                <c:pt idx="4">
                  <c:v>3771</c:v>
                </c:pt>
                <c:pt idx="5">
                  <c:v>1076</c:v>
                </c:pt>
                <c:pt idx="6">
                  <c:v>2351</c:v>
                </c:pt>
                <c:pt idx="7">
                  <c:v>4015</c:v>
                </c:pt>
                <c:pt idx="8">
                  <c:v>2872</c:v>
                </c:pt>
                <c:pt idx="9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1-4892-99C6-B00334C7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Person8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result!$A$149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55493915533285"/>
                  <c:y val="-9.31790184518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result!$D$149:$D$158</c:f>
              <c:numCache>
                <c:formatCode>General</c:formatCode>
                <c:ptCount val="10"/>
                <c:pt idx="0">
                  <c:v>3349</c:v>
                </c:pt>
                <c:pt idx="1">
                  <c:v>2191</c:v>
                </c:pt>
                <c:pt idx="2">
                  <c:v>8451</c:v>
                </c:pt>
                <c:pt idx="3">
                  <c:v>2544</c:v>
                </c:pt>
                <c:pt idx="4">
                  <c:v>5699</c:v>
                </c:pt>
                <c:pt idx="5">
                  <c:v>2446</c:v>
                </c:pt>
                <c:pt idx="6">
                  <c:v>1238</c:v>
                </c:pt>
                <c:pt idx="7">
                  <c:v>4239</c:v>
                </c:pt>
                <c:pt idx="8">
                  <c:v>3215</c:v>
                </c:pt>
                <c:pt idx="9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B-41C4-BFB4-AD37B22E8969}"/>
            </c:ext>
          </c:extLst>
        </c:ser>
        <c:ser>
          <c:idx val="1"/>
          <c:order val="1"/>
          <c:tx>
            <c:strRef>
              <c:f>result!$A$159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09484609878307E-2"/>
                  <c:y val="2.2740474023661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result!$D$159:$D$168</c:f>
              <c:numCache>
                <c:formatCode>General</c:formatCode>
                <c:ptCount val="10"/>
                <c:pt idx="0">
                  <c:v>2685</c:v>
                </c:pt>
                <c:pt idx="1">
                  <c:v>1825</c:v>
                </c:pt>
                <c:pt idx="2">
                  <c:v>1412</c:v>
                </c:pt>
                <c:pt idx="3">
                  <c:v>3212</c:v>
                </c:pt>
                <c:pt idx="4">
                  <c:v>5820</c:v>
                </c:pt>
                <c:pt idx="5">
                  <c:v>1449</c:v>
                </c:pt>
                <c:pt idx="6">
                  <c:v>1836</c:v>
                </c:pt>
                <c:pt idx="7">
                  <c:v>2943</c:v>
                </c:pt>
                <c:pt idx="8">
                  <c:v>1157</c:v>
                </c:pt>
                <c:pt idx="9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B-41C4-BFB4-AD37B22E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Person9</a:t>
            </a:r>
            <a:r>
              <a:rPr lang="en-CA" baseline="0"/>
              <a:t> Radial vs. Linear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result!$A$170</c:f>
              <c:strCache>
                <c:ptCount val="1"/>
                <c:pt idx="0">
                  <c:v>RadialMenu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result!$D$170:$D$179</c:f>
              <c:numCache>
                <c:formatCode>General</c:formatCode>
                <c:ptCount val="10"/>
                <c:pt idx="0">
                  <c:v>1963</c:v>
                </c:pt>
                <c:pt idx="1">
                  <c:v>2492</c:v>
                </c:pt>
                <c:pt idx="2">
                  <c:v>2345</c:v>
                </c:pt>
                <c:pt idx="3">
                  <c:v>1131</c:v>
                </c:pt>
                <c:pt idx="4">
                  <c:v>2685</c:v>
                </c:pt>
                <c:pt idx="5">
                  <c:v>3354</c:v>
                </c:pt>
                <c:pt idx="6">
                  <c:v>963</c:v>
                </c:pt>
                <c:pt idx="7">
                  <c:v>721</c:v>
                </c:pt>
                <c:pt idx="8">
                  <c:v>1082</c:v>
                </c:pt>
                <c:pt idx="9">
                  <c:v>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1-46E8-A812-E29FD5BE40CD}"/>
            </c:ext>
          </c:extLst>
        </c:ser>
        <c:ser>
          <c:idx val="1"/>
          <c:order val="1"/>
          <c:tx>
            <c:strRef>
              <c:f>result!$A$180</c:f>
              <c:strCache>
                <c:ptCount val="1"/>
                <c:pt idx="0">
                  <c:v>LinearMenu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result!$D$180:$D$189</c:f>
              <c:numCache>
                <c:formatCode>General</c:formatCode>
                <c:ptCount val="10"/>
                <c:pt idx="0">
                  <c:v>1561</c:v>
                </c:pt>
                <c:pt idx="1">
                  <c:v>1539</c:v>
                </c:pt>
                <c:pt idx="2">
                  <c:v>1722</c:v>
                </c:pt>
                <c:pt idx="3">
                  <c:v>1184</c:v>
                </c:pt>
                <c:pt idx="4">
                  <c:v>2366</c:v>
                </c:pt>
                <c:pt idx="5">
                  <c:v>1467</c:v>
                </c:pt>
                <c:pt idx="6">
                  <c:v>1836</c:v>
                </c:pt>
                <c:pt idx="7">
                  <c:v>1103</c:v>
                </c:pt>
                <c:pt idx="8">
                  <c:v>2851</c:v>
                </c:pt>
                <c:pt idx="9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1-46E8-A812-E29FD5BE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5072"/>
        <c:axId val="1492540592"/>
      </c:lineChart>
      <c:catAx>
        <c:axId val="1492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Trail</a:t>
                </a:r>
                <a:r>
                  <a:rPr lang="en-CA" baseline="0"/>
                  <a:t> numebers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0592"/>
        <c:crosses val="autoZero"/>
        <c:auto val="1"/>
        <c:lblAlgn val="ctr"/>
        <c:lblOffset val="100"/>
        <c:noMultiLvlLbl val="0"/>
      </c:catAx>
      <c:valAx>
        <c:axId val="1492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tale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1</xdr:row>
      <xdr:rowOff>9525</xdr:rowOff>
    </xdr:from>
    <xdr:to>
      <xdr:col>15</xdr:col>
      <xdr:colOff>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6BB2A-DCBD-3AEB-0DB9-57DCE2C9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9525</xdr:rowOff>
    </xdr:from>
    <xdr:to>
      <xdr:col>15</xdr:col>
      <xdr:colOff>0</xdr:colOff>
      <xdr:row>42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D0B056-D9AB-4755-9FC2-F8C9B83AD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9525</xdr:rowOff>
    </xdr:from>
    <xdr:to>
      <xdr:col>15</xdr:col>
      <xdr:colOff>0</xdr:colOff>
      <xdr:row>62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D87B69-DC21-4A42-AFBA-3E11AC51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64</xdr:row>
      <xdr:rowOff>0</xdr:rowOff>
    </xdr:from>
    <xdr:to>
      <xdr:col>15</xdr:col>
      <xdr:colOff>0</xdr:colOff>
      <xdr:row>83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F20037-87A7-40AF-AB15-8CD5B1659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15</xdr:col>
      <xdr:colOff>0</xdr:colOff>
      <xdr:row>104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4F93C3-A481-4C10-BA80-762471E0B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106</xdr:row>
      <xdr:rowOff>0</xdr:rowOff>
    </xdr:from>
    <xdr:to>
      <xdr:col>15</xdr:col>
      <xdr:colOff>0</xdr:colOff>
      <xdr:row>125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024AA53-D380-4B20-9823-30DDEF3DB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15</xdr:col>
      <xdr:colOff>0</xdr:colOff>
      <xdr:row>146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182F2A-18AE-470A-B65B-E13295E56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148</xdr:row>
      <xdr:rowOff>0</xdr:rowOff>
    </xdr:from>
    <xdr:to>
      <xdr:col>15</xdr:col>
      <xdr:colOff>0</xdr:colOff>
      <xdr:row>167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04AE4AB-A27D-40B7-B169-D51D4FBC6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169</xdr:row>
      <xdr:rowOff>0</xdr:rowOff>
    </xdr:from>
    <xdr:to>
      <xdr:col>15</xdr:col>
      <xdr:colOff>0</xdr:colOff>
      <xdr:row>188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1C46174-0861-4AA7-B99F-38AF0095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190</xdr:row>
      <xdr:rowOff>0</xdr:rowOff>
    </xdr:from>
    <xdr:to>
      <xdr:col>15</xdr:col>
      <xdr:colOff>0</xdr:colOff>
      <xdr:row>209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2E6879F-005D-447E-BA74-62D98D6C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211</xdr:row>
      <xdr:rowOff>0</xdr:rowOff>
    </xdr:from>
    <xdr:to>
      <xdr:col>15</xdr:col>
      <xdr:colOff>0</xdr:colOff>
      <xdr:row>230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65C50D1-4576-4BD1-A059-EDBC68D53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232</xdr:row>
      <xdr:rowOff>0</xdr:rowOff>
    </xdr:from>
    <xdr:to>
      <xdr:col>15</xdr:col>
      <xdr:colOff>0</xdr:colOff>
      <xdr:row>251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FF41A06-3F98-4DEB-9E4D-5681A6FE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253</xdr:row>
      <xdr:rowOff>0</xdr:rowOff>
    </xdr:from>
    <xdr:to>
      <xdr:col>15</xdr:col>
      <xdr:colOff>0</xdr:colOff>
      <xdr:row>272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7B10462-E27C-4E47-BA0D-B0A2000F7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274</xdr:row>
      <xdr:rowOff>0</xdr:rowOff>
    </xdr:from>
    <xdr:to>
      <xdr:col>15</xdr:col>
      <xdr:colOff>0</xdr:colOff>
      <xdr:row>293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B5BA0AE-C1BD-498C-9AF3-F63FD094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295</xdr:row>
      <xdr:rowOff>0</xdr:rowOff>
    </xdr:from>
    <xdr:to>
      <xdr:col>15</xdr:col>
      <xdr:colOff>0</xdr:colOff>
      <xdr:row>314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7C8FC46-D79D-4D06-ADB1-566E78F5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316</xdr:row>
      <xdr:rowOff>0</xdr:rowOff>
    </xdr:from>
    <xdr:to>
      <xdr:col>15</xdr:col>
      <xdr:colOff>0</xdr:colOff>
      <xdr:row>335</xdr:row>
      <xdr:rowOff>171450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5591AF5-C6A3-4021-8B77-C84807B97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337</xdr:row>
      <xdr:rowOff>0</xdr:rowOff>
    </xdr:from>
    <xdr:to>
      <xdr:col>15</xdr:col>
      <xdr:colOff>0</xdr:colOff>
      <xdr:row>356</xdr:row>
      <xdr:rowOff>171450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287A3E0-28B9-40D3-A57D-CCD4874E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358</xdr:row>
      <xdr:rowOff>0</xdr:rowOff>
    </xdr:from>
    <xdr:to>
      <xdr:col>15</xdr:col>
      <xdr:colOff>0</xdr:colOff>
      <xdr:row>377</xdr:row>
      <xdr:rowOff>171450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848B8EB-AC7E-4B6F-A85C-BCB65EF0E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379</xdr:row>
      <xdr:rowOff>0</xdr:rowOff>
    </xdr:from>
    <xdr:to>
      <xdr:col>15</xdr:col>
      <xdr:colOff>0</xdr:colOff>
      <xdr:row>398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54A384A-FFB2-40DA-B775-2CA6D1AEF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9525</xdr:colOff>
      <xdr:row>400</xdr:row>
      <xdr:rowOff>9525</xdr:rowOff>
    </xdr:from>
    <xdr:to>
      <xdr:col>15</xdr:col>
      <xdr:colOff>9525</xdr:colOff>
      <xdr:row>419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D93509C-C583-4BBD-9266-455D739DD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9525</xdr:colOff>
      <xdr:row>1</xdr:row>
      <xdr:rowOff>23811</xdr:rowOff>
    </xdr:from>
    <xdr:to>
      <xdr:col>34</xdr:col>
      <xdr:colOff>428625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D6BA1-4ECB-2626-3160-41359F8EA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0"/>
  <sheetViews>
    <sheetView tabSelected="1" topLeftCell="Q371" workbookViewId="0">
      <selection activeCell="Y406" sqref="Y406"/>
    </sheetView>
  </sheetViews>
  <sheetFormatPr defaultRowHeight="15"/>
  <cols>
    <col min="1" max="1" width="20.28515625" style="1" customWidth="1"/>
    <col min="2" max="2" width="19.5703125" style="1" customWidth="1"/>
    <col min="3" max="3" width="24.5703125" style="1" customWidth="1"/>
    <col min="4" max="4" width="15.7109375" style="1" customWidth="1"/>
    <col min="5" max="16" width="9.140625" style="1"/>
    <col min="17" max="17" width="18" style="1" customWidth="1"/>
    <col min="18" max="21" width="9.140625" style="1"/>
    <col min="22" max="22" width="18.140625" style="1" customWidth="1"/>
    <col min="23" max="23" width="17.5703125" style="1" customWidth="1"/>
    <col min="24" max="16384" width="9.140625" style="1"/>
  </cols>
  <sheetData>
    <row r="1" spans="1:25">
      <c r="A1" s="1" t="s">
        <v>20</v>
      </c>
      <c r="B1" s="1" t="s">
        <v>21</v>
      </c>
      <c r="C1" s="1" t="s">
        <v>22</v>
      </c>
      <c r="D1" s="1" t="s">
        <v>23</v>
      </c>
      <c r="E1" s="1" t="s">
        <v>3</v>
      </c>
      <c r="F1" s="1" t="s">
        <v>4</v>
      </c>
      <c r="G1" s="1" t="s">
        <v>24</v>
      </c>
      <c r="H1" s="1" t="s">
        <v>25</v>
      </c>
      <c r="R1" s="1" t="s">
        <v>26</v>
      </c>
      <c r="S1" s="1" t="s">
        <v>28</v>
      </c>
      <c r="T1" s="1" t="s">
        <v>27</v>
      </c>
      <c r="U1" s="1" t="s">
        <v>29</v>
      </c>
      <c r="V1" s="1" t="s">
        <v>30</v>
      </c>
      <c r="W1" s="1" t="s">
        <v>31</v>
      </c>
    </row>
    <row r="2" spans="1:25">
      <c r="A2" s="1" t="s">
        <v>0</v>
      </c>
      <c r="B2" s="1">
        <v>0</v>
      </c>
      <c r="C2" s="1" t="s">
        <v>1</v>
      </c>
      <c r="D2" s="1">
        <v>4920</v>
      </c>
      <c r="P2" s="1" t="str">
        <f xml:space="preserve"> IF(OR(C2 = $E$1,C2=$F$1),$G$1,$H$1)</f>
        <v>Secondary</v>
      </c>
      <c r="Q2" s="1">
        <f>D2</f>
        <v>4920</v>
      </c>
      <c r="R2" s="1">
        <f>IF(P2=$G$1,Q2,0)</f>
        <v>0</v>
      </c>
      <c r="S2" s="1">
        <f>IF(P2=$H$1,Q2,0)</f>
        <v>4920</v>
      </c>
      <c r="T2" s="1">
        <f>IF(P2=$G$1,1,0)</f>
        <v>0</v>
      </c>
      <c r="U2" s="1">
        <f>IF(P2=$H$1,1,0)</f>
        <v>1</v>
      </c>
      <c r="V2" s="1">
        <f>SUM(R2:R11)</f>
        <v>6120</v>
      </c>
      <c r="W2" s="1">
        <f>SUM(S2:S11)</f>
        <v>23684</v>
      </c>
      <c r="X2" s="1">
        <f>IF(B2=9,1,0)</f>
        <v>0</v>
      </c>
      <c r="Y2" s="1">
        <v>1</v>
      </c>
    </row>
    <row r="3" spans="1:25">
      <c r="A3" s="1" t="s">
        <v>0</v>
      </c>
      <c r="B3" s="1">
        <v>1</v>
      </c>
      <c r="C3" s="1" t="s">
        <v>2</v>
      </c>
      <c r="D3" s="1">
        <v>5425</v>
      </c>
      <c r="P3" s="1" t="str">
        <f t="shared" ref="P3:P66" si="0" xml:space="preserve"> IF(OR(C3 = $E$1,C3=$F$1),$G$1,$H$1)</f>
        <v>Secondary</v>
      </c>
      <c r="Q3" s="1">
        <f t="shared" ref="Q3:Q66" si="1">D3</f>
        <v>5425</v>
      </c>
      <c r="R3" s="1">
        <f t="shared" ref="R3:R66" si="2">IF(P3=$G$1,Q3,0)</f>
        <v>0</v>
      </c>
      <c r="S3" s="1">
        <f t="shared" ref="S3:S66" si="3">IF(P3=$H$1,Q3,0)</f>
        <v>5425</v>
      </c>
      <c r="T3" s="1">
        <f t="shared" ref="T3:T66" si="4">IF(P3=$G$1,1,0)</f>
        <v>0</v>
      </c>
      <c r="U3" s="1">
        <f t="shared" ref="U3:U66" si="5">IF(P3=$H$1,1,0)</f>
        <v>1</v>
      </c>
      <c r="V3" s="1">
        <f>SUM(T2:T11)</f>
        <v>4</v>
      </c>
      <c r="W3" s="1">
        <f>SUM(U2:U11)</f>
        <v>6</v>
      </c>
      <c r="X3" s="1">
        <f t="shared" ref="X3:X66" si="6">IF(B3=9,1,0)</f>
        <v>0</v>
      </c>
      <c r="Y3" s="1">
        <v>2</v>
      </c>
    </row>
    <row r="4" spans="1:25">
      <c r="A4" s="1" t="s">
        <v>0</v>
      </c>
      <c r="B4" s="1">
        <v>2</v>
      </c>
      <c r="C4" s="1" t="s">
        <v>3</v>
      </c>
      <c r="D4" s="1">
        <v>1377</v>
      </c>
      <c r="P4" s="1" t="str">
        <f t="shared" si="0"/>
        <v>Direct</v>
      </c>
      <c r="Q4" s="1">
        <f t="shared" si="1"/>
        <v>1377</v>
      </c>
      <c r="R4" s="1">
        <f t="shared" si="2"/>
        <v>1377</v>
      </c>
      <c r="S4" s="1">
        <f t="shared" si="3"/>
        <v>0</v>
      </c>
      <c r="T4" s="1">
        <f t="shared" si="4"/>
        <v>1</v>
      </c>
      <c r="U4" s="1">
        <f t="shared" si="5"/>
        <v>0</v>
      </c>
      <c r="V4" s="2">
        <f>V2/V3</f>
        <v>1530</v>
      </c>
      <c r="W4" s="2">
        <f>W2/W3</f>
        <v>3947.3333333333335</v>
      </c>
      <c r="X4" s="1">
        <f t="shared" si="6"/>
        <v>0</v>
      </c>
      <c r="Y4" s="1">
        <v>3</v>
      </c>
    </row>
    <row r="5" spans="1:25">
      <c r="A5" s="1" t="s">
        <v>0</v>
      </c>
      <c r="B5" s="1">
        <v>3</v>
      </c>
      <c r="C5" s="1" t="s">
        <v>4</v>
      </c>
      <c r="D5" s="1">
        <v>1937</v>
      </c>
      <c r="P5" s="1" t="str">
        <f t="shared" si="0"/>
        <v>Direct</v>
      </c>
      <c r="Q5" s="1">
        <f t="shared" si="1"/>
        <v>1937</v>
      </c>
      <c r="R5" s="1">
        <f t="shared" si="2"/>
        <v>1937</v>
      </c>
      <c r="S5" s="1">
        <f t="shared" si="3"/>
        <v>0</v>
      </c>
      <c r="T5" s="1">
        <f t="shared" si="4"/>
        <v>1</v>
      </c>
      <c r="U5" s="1">
        <f t="shared" si="5"/>
        <v>0</v>
      </c>
      <c r="X5" s="1">
        <f t="shared" si="6"/>
        <v>0</v>
      </c>
      <c r="Y5" s="1">
        <v>4</v>
      </c>
    </row>
    <row r="6" spans="1:25">
      <c r="A6" s="1" t="s">
        <v>0</v>
      </c>
      <c r="B6" s="1">
        <v>4</v>
      </c>
      <c r="C6" s="1" t="s">
        <v>5</v>
      </c>
      <c r="D6" s="1">
        <v>3773</v>
      </c>
      <c r="P6" s="1" t="str">
        <f t="shared" si="0"/>
        <v>Secondary</v>
      </c>
      <c r="Q6" s="1">
        <f t="shared" si="1"/>
        <v>3773</v>
      </c>
      <c r="R6" s="1">
        <f t="shared" si="2"/>
        <v>0</v>
      </c>
      <c r="S6" s="1">
        <f t="shared" si="3"/>
        <v>3773</v>
      </c>
      <c r="T6" s="1">
        <f t="shared" si="4"/>
        <v>0</v>
      </c>
      <c r="U6" s="1">
        <f t="shared" si="5"/>
        <v>1</v>
      </c>
      <c r="X6" s="1">
        <f t="shared" si="6"/>
        <v>0</v>
      </c>
      <c r="Y6" s="1">
        <v>5</v>
      </c>
    </row>
    <row r="7" spans="1:25">
      <c r="A7" s="1" t="s">
        <v>0</v>
      </c>
      <c r="B7" s="1">
        <v>5</v>
      </c>
      <c r="C7" s="1" t="s">
        <v>4</v>
      </c>
      <c r="D7" s="1">
        <v>1426</v>
      </c>
      <c r="P7" s="1" t="str">
        <f t="shared" si="0"/>
        <v>Direct</v>
      </c>
      <c r="Q7" s="1">
        <f t="shared" si="1"/>
        <v>1426</v>
      </c>
      <c r="R7" s="1">
        <f t="shared" si="2"/>
        <v>1426</v>
      </c>
      <c r="S7" s="1">
        <f t="shared" si="3"/>
        <v>0</v>
      </c>
      <c r="T7" s="1">
        <f t="shared" si="4"/>
        <v>1</v>
      </c>
      <c r="U7" s="1">
        <f t="shared" si="5"/>
        <v>0</v>
      </c>
      <c r="X7" s="1">
        <f t="shared" si="6"/>
        <v>0</v>
      </c>
      <c r="Y7" s="1">
        <v>6</v>
      </c>
    </row>
    <row r="8" spans="1:25">
      <c r="A8" s="1" t="s">
        <v>0</v>
      </c>
      <c r="B8" s="1">
        <v>6</v>
      </c>
      <c r="C8" s="1" t="s">
        <v>6</v>
      </c>
      <c r="D8" s="1">
        <v>3360</v>
      </c>
      <c r="P8" s="1" t="str">
        <f t="shared" si="0"/>
        <v>Secondary</v>
      </c>
      <c r="Q8" s="1">
        <f t="shared" si="1"/>
        <v>3360</v>
      </c>
      <c r="R8" s="1">
        <f t="shared" si="2"/>
        <v>0</v>
      </c>
      <c r="S8" s="1">
        <f t="shared" si="3"/>
        <v>3360</v>
      </c>
      <c r="T8" s="1">
        <f t="shared" si="4"/>
        <v>0</v>
      </c>
      <c r="U8" s="1">
        <f t="shared" si="5"/>
        <v>1</v>
      </c>
      <c r="X8" s="1">
        <f t="shared" si="6"/>
        <v>0</v>
      </c>
      <c r="Y8" s="1">
        <v>7</v>
      </c>
    </row>
    <row r="9" spans="1:25">
      <c r="A9" s="1" t="s">
        <v>0</v>
      </c>
      <c r="B9" s="1">
        <v>7</v>
      </c>
      <c r="C9" s="1" t="s">
        <v>7</v>
      </c>
      <c r="D9" s="1">
        <v>3815</v>
      </c>
      <c r="P9" s="1" t="str">
        <f t="shared" si="0"/>
        <v>Secondary</v>
      </c>
      <c r="Q9" s="1">
        <f t="shared" si="1"/>
        <v>3815</v>
      </c>
      <c r="R9" s="1">
        <f t="shared" si="2"/>
        <v>0</v>
      </c>
      <c r="S9" s="1">
        <f t="shared" si="3"/>
        <v>3815</v>
      </c>
      <c r="T9" s="1">
        <f t="shared" si="4"/>
        <v>0</v>
      </c>
      <c r="U9" s="1">
        <f t="shared" si="5"/>
        <v>1</v>
      </c>
      <c r="X9" s="1">
        <f t="shared" si="6"/>
        <v>0</v>
      </c>
      <c r="Y9" s="1">
        <v>8</v>
      </c>
    </row>
    <row r="10" spans="1:25">
      <c r="A10" s="1" t="s">
        <v>0</v>
      </c>
      <c r="B10" s="1">
        <v>8</v>
      </c>
      <c r="C10" s="1" t="s">
        <v>8</v>
      </c>
      <c r="D10" s="1">
        <v>2391</v>
      </c>
      <c r="P10" s="1" t="str">
        <f t="shared" si="0"/>
        <v>Secondary</v>
      </c>
      <c r="Q10" s="1">
        <f t="shared" si="1"/>
        <v>2391</v>
      </c>
      <c r="R10" s="1">
        <f t="shared" si="2"/>
        <v>0</v>
      </c>
      <c r="S10" s="1">
        <f t="shared" si="3"/>
        <v>2391</v>
      </c>
      <c r="T10" s="1">
        <f t="shared" si="4"/>
        <v>0</v>
      </c>
      <c r="U10" s="1">
        <f t="shared" si="5"/>
        <v>1</v>
      </c>
      <c r="X10" s="1">
        <f t="shared" si="6"/>
        <v>0</v>
      </c>
      <c r="Y10" s="1">
        <v>9</v>
      </c>
    </row>
    <row r="11" spans="1:25">
      <c r="A11" s="1" t="s">
        <v>0</v>
      </c>
      <c r="B11" s="1">
        <v>9</v>
      </c>
      <c r="C11" s="1" t="s">
        <v>3</v>
      </c>
      <c r="D11" s="1">
        <v>1380</v>
      </c>
      <c r="P11" s="1" t="str">
        <f t="shared" si="0"/>
        <v>Direct</v>
      </c>
      <c r="Q11" s="1">
        <f t="shared" si="1"/>
        <v>1380</v>
      </c>
      <c r="R11" s="1">
        <f t="shared" si="2"/>
        <v>1380</v>
      </c>
      <c r="S11" s="1">
        <f t="shared" si="3"/>
        <v>0</v>
      </c>
      <c r="T11" s="1">
        <f t="shared" si="4"/>
        <v>1</v>
      </c>
      <c r="U11" s="1">
        <f t="shared" si="5"/>
        <v>0</v>
      </c>
      <c r="V11" s="1" t="s">
        <v>32</v>
      </c>
      <c r="W11" s="1" t="s">
        <v>33</v>
      </c>
      <c r="X11" s="1">
        <f t="shared" si="6"/>
        <v>1</v>
      </c>
      <c r="Y11" s="1">
        <v>10</v>
      </c>
    </row>
    <row r="12" spans="1:25">
      <c r="A12" s="1" t="s">
        <v>9</v>
      </c>
      <c r="B12" s="1">
        <v>0</v>
      </c>
      <c r="C12" s="1" t="s">
        <v>3</v>
      </c>
      <c r="D12" s="1">
        <v>2247</v>
      </c>
      <c r="P12" s="1" t="str">
        <f t="shared" si="0"/>
        <v>Direct</v>
      </c>
      <c r="Q12" s="1">
        <f t="shared" si="1"/>
        <v>2247</v>
      </c>
      <c r="R12" s="1">
        <f t="shared" si="2"/>
        <v>2247</v>
      </c>
      <c r="S12" s="1">
        <f t="shared" si="3"/>
        <v>0</v>
      </c>
      <c r="T12" s="1">
        <f t="shared" si="4"/>
        <v>1</v>
      </c>
      <c r="U12" s="1">
        <f t="shared" si="5"/>
        <v>0</v>
      </c>
      <c r="V12" s="1">
        <f>SUM(R12:R21)</f>
        <v>8654</v>
      </c>
      <c r="W12" s="1">
        <f>SUM(S12:S21)</f>
        <v>15385</v>
      </c>
      <c r="X12" s="1">
        <f t="shared" si="6"/>
        <v>0</v>
      </c>
      <c r="Y12" s="1">
        <v>11</v>
      </c>
    </row>
    <row r="13" spans="1:25">
      <c r="A13" s="1" t="s">
        <v>9</v>
      </c>
      <c r="B13" s="1">
        <v>1</v>
      </c>
      <c r="C13" s="1" t="s">
        <v>8</v>
      </c>
      <c r="D13" s="1">
        <v>2497</v>
      </c>
      <c r="P13" s="1" t="str">
        <f t="shared" si="0"/>
        <v>Secondary</v>
      </c>
      <c r="Q13" s="1">
        <f t="shared" si="1"/>
        <v>2497</v>
      </c>
      <c r="R13" s="1">
        <f t="shared" si="2"/>
        <v>0</v>
      </c>
      <c r="S13" s="1">
        <f t="shared" si="3"/>
        <v>2497</v>
      </c>
      <c r="T13" s="1">
        <f t="shared" si="4"/>
        <v>0</v>
      </c>
      <c r="U13" s="1">
        <f t="shared" si="5"/>
        <v>1</v>
      </c>
      <c r="V13" s="1">
        <f>SUM(T12:T21)</f>
        <v>4</v>
      </c>
      <c r="W13" s="1">
        <f>SUM(U12:U21)</f>
        <v>6</v>
      </c>
      <c r="X13" s="1">
        <f t="shared" si="6"/>
        <v>0</v>
      </c>
      <c r="Y13" s="1">
        <v>12</v>
      </c>
    </row>
    <row r="14" spans="1:25">
      <c r="A14" s="1" t="s">
        <v>9</v>
      </c>
      <c r="B14" s="1">
        <v>2</v>
      </c>
      <c r="C14" s="1" t="s">
        <v>4</v>
      </c>
      <c r="D14" s="1">
        <v>1473</v>
      </c>
      <c r="P14" s="1" t="str">
        <f t="shared" si="0"/>
        <v>Direct</v>
      </c>
      <c r="Q14" s="1">
        <f t="shared" si="1"/>
        <v>1473</v>
      </c>
      <c r="R14" s="1">
        <f t="shared" si="2"/>
        <v>1473</v>
      </c>
      <c r="S14" s="1">
        <f t="shared" si="3"/>
        <v>0</v>
      </c>
      <c r="T14" s="1">
        <f t="shared" si="4"/>
        <v>1</v>
      </c>
      <c r="U14" s="1">
        <f t="shared" si="5"/>
        <v>0</v>
      </c>
      <c r="V14" s="2">
        <f>V12/V13</f>
        <v>2163.5</v>
      </c>
      <c r="W14" s="2">
        <f>W12/W13</f>
        <v>2564.1666666666665</v>
      </c>
      <c r="X14" s="1">
        <f t="shared" si="6"/>
        <v>0</v>
      </c>
      <c r="Y14" s="1">
        <v>13</v>
      </c>
    </row>
    <row r="15" spans="1:25">
      <c r="A15" s="1" t="s">
        <v>9</v>
      </c>
      <c r="B15" s="1">
        <v>3</v>
      </c>
      <c r="C15" s="1" t="s">
        <v>10</v>
      </c>
      <c r="D15" s="1">
        <v>2998</v>
      </c>
      <c r="P15" s="1" t="str">
        <f t="shared" si="0"/>
        <v>Secondary</v>
      </c>
      <c r="Q15" s="1">
        <f t="shared" si="1"/>
        <v>2998</v>
      </c>
      <c r="R15" s="1">
        <f t="shared" si="2"/>
        <v>0</v>
      </c>
      <c r="S15" s="1">
        <f t="shared" si="3"/>
        <v>2998</v>
      </c>
      <c r="T15" s="1">
        <f t="shared" si="4"/>
        <v>0</v>
      </c>
      <c r="U15" s="1">
        <f t="shared" si="5"/>
        <v>1</v>
      </c>
      <c r="X15" s="1">
        <f t="shared" si="6"/>
        <v>0</v>
      </c>
      <c r="Y15" s="1">
        <v>14</v>
      </c>
    </row>
    <row r="16" spans="1:25">
      <c r="A16" s="1" t="s">
        <v>9</v>
      </c>
      <c r="B16" s="1">
        <v>4</v>
      </c>
      <c r="C16" s="1" t="s">
        <v>4</v>
      </c>
      <c r="D16" s="1">
        <v>2631</v>
      </c>
      <c r="P16" s="1" t="str">
        <f t="shared" si="0"/>
        <v>Direct</v>
      </c>
      <c r="Q16" s="1">
        <f t="shared" si="1"/>
        <v>2631</v>
      </c>
      <c r="R16" s="1">
        <f t="shared" si="2"/>
        <v>2631</v>
      </c>
      <c r="S16" s="1">
        <f t="shared" si="3"/>
        <v>0</v>
      </c>
      <c r="T16" s="1">
        <f t="shared" si="4"/>
        <v>1</v>
      </c>
      <c r="U16" s="1">
        <f t="shared" si="5"/>
        <v>0</v>
      </c>
      <c r="X16" s="1">
        <f t="shared" si="6"/>
        <v>0</v>
      </c>
      <c r="Y16" s="1">
        <v>15</v>
      </c>
    </row>
    <row r="17" spans="1:25">
      <c r="A17" s="1" t="s">
        <v>9</v>
      </c>
      <c r="B17" s="1">
        <v>5</v>
      </c>
      <c r="C17" s="1" t="s">
        <v>7</v>
      </c>
      <c r="D17" s="1">
        <v>2894</v>
      </c>
      <c r="P17" s="1" t="str">
        <f t="shared" si="0"/>
        <v>Secondary</v>
      </c>
      <c r="Q17" s="1">
        <f t="shared" si="1"/>
        <v>2894</v>
      </c>
      <c r="R17" s="1">
        <f t="shared" si="2"/>
        <v>0</v>
      </c>
      <c r="S17" s="1">
        <f t="shared" si="3"/>
        <v>2894</v>
      </c>
      <c r="T17" s="1">
        <f t="shared" si="4"/>
        <v>0</v>
      </c>
      <c r="U17" s="1">
        <f t="shared" si="5"/>
        <v>1</v>
      </c>
      <c r="X17" s="1">
        <f t="shared" si="6"/>
        <v>0</v>
      </c>
      <c r="Y17" s="1">
        <v>16</v>
      </c>
    </row>
    <row r="18" spans="1:25">
      <c r="A18" s="1" t="s">
        <v>9</v>
      </c>
      <c r="B18" s="1">
        <v>6</v>
      </c>
      <c r="C18" s="1" t="s">
        <v>11</v>
      </c>
      <c r="D18" s="1">
        <v>2386</v>
      </c>
      <c r="P18" s="1" t="str">
        <f t="shared" si="0"/>
        <v>Secondary</v>
      </c>
      <c r="Q18" s="1">
        <f t="shared" si="1"/>
        <v>2386</v>
      </c>
      <c r="R18" s="1">
        <f t="shared" si="2"/>
        <v>0</v>
      </c>
      <c r="S18" s="1">
        <f t="shared" si="3"/>
        <v>2386</v>
      </c>
      <c r="T18" s="1">
        <f t="shared" si="4"/>
        <v>0</v>
      </c>
      <c r="U18" s="1">
        <f t="shared" si="5"/>
        <v>1</v>
      </c>
      <c r="X18" s="1">
        <f t="shared" si="6"/>
        <v>0</v>
      </c>
      <c r="Y18" s="1">
        <v>17</v>
      </c>
    </row>
    <row r="19" spans="1:25">
      <c r="A19" s="1" t="s">
        <v>9</v>
      </c>
      <c r="B19" s="1">
        <v>7</v>
      </c>
      <c r="C19" s="1" t="s">
        <v>12</v>
      </c>
      <c r="D19" s="1">
        <v>2126</v>
      </c>
      <c r="P19" s="1" t="str">
        <f t="shared" si="0"/>
        <v>Secondary</v>
      </c>
      <c r="Q19" s="1">
        <f t="shared" si="1"/>
        <v>2126</v>
      </c>
      <c r="R19" s="1">
        <f t="shared" si="2"/>
        <v>0</v>
      </c>
      <c r="S19" s="1">
        <f t="shared" si="3"/>
        <v>2126</v>
      </c>
      <c r="T19" s="1">
        <f t="shared" si="4"/>
        <v>0</v>
      </c>
      <c r="U19" s="1">
        <f t="shared" si="5"/>
        <v>1</v>
      </c>
      <c r="X19" s="1">
        <f t="shared" si="6"/>
        <v>0</v>
      </c>
      <c r="Y19" s="1">
        <v>18</v>
      </c>
    </row>
    <row r="20" spans="1:25">
      <c r="A20" s="1" t="s">
        <v>9</v>
      </c>
      <c r="B20" s="1">
        <v>8</v>
      </c>
      <c r="C20" s="1" t="s">
        <v>4</v>
      </c>
      <c r="D20" s="1">
        <v>2303</v>
      </c>
      <c r="P20" s="1" t="str">
        <f t="shared" si="0"/>
        <v>Direct</v>
      </c>
      <c r="Q20" s="1">
        <f t="shared" si="1"/>
        <v>2303</v>
      </c>
      <c r="R20" s="1">
        <f t="shared" si="2"/>
        <v>2303</v>
      </c>
      <c r="S20" s="1">
        <f t="shared" si="3"/>
        <v>0</v>
      </c>
      <c r="T20" s="1">
        <f t="shared" si="4"/>
        <v>1</v>
      </c>
      <c r="U20" s="1">
        <f t="shared" si="5"/>
        <v>0</v>
      </c>
      <c r="X20" s="1">
        <f t="shared" si="6"/>
        <v>0</v>
      </c>
      <c r="Y20" s="1">
        <v>19</v>
      </c>
    </row>
    <row r="21" spans="1:25">
      <c r="A21" s="1" t="s">
        <v>9</v>
      </c>
      <c r="B21" s="1">
        <v>9</v>
      </c>
      <c r="C21" s="1" t="s">
        <v>10</v>
      </c>
      <c r="D21" s="1">
        <v>2484</v>
      </c>
      <c r="P21" s="1" t="str">
        <f t="shared" si="0"/>
        <v>Secondary</v>
      </c>
      <c r="Q21" s="1">
        <f t="shared" si="1"/>
        <v>2484</v>
      </c>
      <c r="R21" s="1">
        <f t="shared" si="2"/>
        <v>0</v>
      </c>
      <c r="S21" s="1">
        <f t="shared" si="3"/>
        <v>2484</v>
      </c>
      <c r="T21" s="1">
        <f t="shared" si="4"/>
        <v>0</v>
      </c>
      <c r="U21" s="1">
        <f t="shared" si="5"/>
        <v>1</v>
      </c>
      <c r="X21" s="1">
        <f t="shared" si="6"/>
        <v>1</v>
      </c>
      <c r="Y21" s="1">
        <v>20</v>
      </c>
    </row>
    <row r="22" spans="1:25">
      <c r="A22" s="1" t="s">
        <v>13</v>
      </c>
      <c r="V22" s="1" t="s">
        <v>30</v>
      </c>
      <c r="W22" s="1" t="s">
        <v>31</v>
      </c>
      <c r="X22" s="1">
        <f t="shared" si="6"/>
        <v>0</v>
      </c>
    </row>
    <row r="23" spans="1:25">
      <c r="A23" s="1" t="s">
        <v>0</v>
      </c>
      <c r="B23" s="1">
        <v>0</v>
      </c>
      <c r="C23" s="1" t="s">
        <v>7</v>
      </c>
      <c r="D23" s="1">
        <v>4749</v>
      </c>
      <c r="P23" s="1" t="str">
        <f t="shared" si="0"/>
        <v>Secondary</v>
      </c>
      <c r="Q23" s="1">
        <f t="shared" si="1"/>
        <v>4749</v>
      </c>
      <c r="R23" s="1">
        <f t="shared" si="2"/>
        <v>0</v>
      </c>
      <c r="S23" s="1">
        <f t="shared" si="3"/>
        <v>4749</v>
      </c>
      <c r="T23" s="1">
        <f t="shared" si="4"/>
        <v>0</v>
      </c>
      <c r="U23" s="1">
        <f t="shared" si="5"/>
        <v>1</v>
      </c>
      <c r="V23" s="1">
        <f>SUM(R23:R32)</f>
        <v>2666</v>
      </c>
      <c r="W23" s="1">
        <f>SUM(S23:S32)</f>
        <v>26101</v>
      </c>
      <c r="X23" s="1">
        <f t="shared" si="6"/>
        <v>0</v>
      </c>
    </row>
    <row r="24" spans="1:25">
      <c r="A24" s="1" t="s">
        <v>0</v>
      </c>
      <c r="B24" s="1">
        <v>1</v>
      </c>
      <c r="C24" s="1" t="s">
        <v>7</v>
      </c>
      <c r="D24" s="1">
        <v>1945</v>
      </c>
      <c r="P24" s="1" t="str">
        <f t="shared" si="0"/>
        <v>Secondary</v>
      </c>
      <c r="Q24" s="1">
        <f t="shared" si="1"/>
        <v>1945</v>
      </c>
      <c r="R24" s="1">
        <f t="shared" si="2"/>
        <v>0</v>
      </c>
      <c r="S24" s="1">
        <f t="shared" si="3"/>
        <v>1945</v>
      </c>
      <c r="T24" s="1">
        <f t="shared" si="4"/>
        <v>0</v>
      </c>
      <c r="U24" s="1">
        <f t="shared" si="5"/>
        <v>1</v>
      </c>
      <c r="V24" s="1">
        <f>SUM(T23:T32)</f>
        <v>2</v>
      </c>
      <c r="W24" s="1">
        <f>SUM(U23:U32)</f>
        <v>8</v>
      </c>
      <c r="X24" s="1">
        <f t="shared" si="6"/>
        <v>0</v>
      </c>
    </row>
    <row r="25" spans="1:25">
      <c r="A25" s="1" t="s">
        <v>0</v>
      </c>
      <c r="B25" s="1">
        <v>2</v>
      </c>
      <c r="C25" s="1" t="s">
        <v>6</v>
      </c>
      <c r="D25" s="1">
        <v>2452</v>
      </c>
      <c r="P25" s="1" t="str">
        <f t="shared" si="0"/>
        <v>Secondary</v>
      </c>
      <c r="Q25" s="1">
        <f t="shared" si="1"/>
        <v>2452</v>
      </c>
      <c r="R25" s="1">
        <f t="shared" si="2"/>
        <v>0</v>
      </c>
      <c r="S25" s="1">
        <f t="shared" si="3"/>
        <v>2452</v>
      </c>
      <c r="T25" s="1">
        <f t="shared" si="4"/>
        <v>0</v>
      </c>
      <c r="U25" s="1">
        <f t="shared" si="5"/>
        <v>1</v>
      </c>
      <c r="V25" s="2">
        <f>V23/V24</f>
        <v>1333</v>
      </c>
      <c r="W25" s="2">
        <f>W23/W24</f>
        <v>3262.625</v>
      </c>
      <c r="X25" s="1">
        <f t="shared" si="6"/>
        <v>0</v>
      </c>
    </row>
    <row r="26" spans="1:25">
      <c r="A26" s="1" t="s">
        <v>0</v>
      </c>
      <c r="B26" s="1">
        <v>3</v>
      </c>
      <c r="C26" s="1" t="s">
        <v>14</v>
      </c>
      <c r="D26" s="1">
        <v>4495</v>
      </c>
      <c r="P26" s="1" t="str">
        <f t="shared" si="0"/>
        <v>Secondary</v>
      </c>
      <c r="Q26" s="1">
        <f t="shared" si="1"/>
        <v>4495</v>
      </c>
      <c r="R26" s="1">
        <f t="shared" si="2"/>
        <v>0</v>
      </c>
      <c r="S26" s="1">
        <f t="shared" si="3"/>
        <v>4495</v>
      </c>
      <c r="T26" s="1">
        <f t="shared" si="4"/>
        <v>0</v>
      </c>
      <c r="U26" s="1">
        <f t="shared" si="5"/>
        <v>1</v>
      </c>
      <c r="X26" s="1">
        <f t="shared" si="6"/>
        <v>0</v>
      </c>
    </row>
    <row r="27" spans="1:25">
      <c r="A27" s="1" t="s">
        <v>0</v>
      </c>
      <c r="B27" s="1">
        <v>4</v>
      </c>
      <c r="C27" s="1" t="s">
        <v>4</v>
      </c>
      <c r="D27" s="1">
        <v>1326</v>
      </c>
      <c r="P27" s="1" t="str">
        <f t="shared" si="0"/>
        <v>Direct</v>
      </c>
      <c r="Q27" s="1">
        <f t="shared" si="1"/>
        <v>1326</v>
      </c>
      <c r="R27" s="1">
        <f t="shared" si="2"/>
        <v>1326</v>
      </c>
      <c r="S27" s="1">
        <f t="shared" si="3"/>
        <v>0</v>
      </c>
      <c r="T27" s="1">
        <f t="shared" si="4"/>
        <v>1</v>
      </c>
      <c r="U27" s="1">
        <f t="shared" si="5"/>
        <v>0</v>
      </c>
      <c r="X27" s="1">
        <f t="shared" si="6"/>
        <v>0</v>
      </c>
    </row>
    <row r="28" spans="1:25">
      <c r="A28" s="1" t="s">
        <v>0</v>
      </c>
      <c r="B28" s="1">
        <v>5</v>
      </c>
      <c r="C28" s="1" t="s">
        <v>6</v>
      </c>
      <c r="D28" s="1">
        <v>2282</v>
      </c>
      <c r="P28" s="1" t="str">
        <f t="shared" si="0"/>
        <v>Secondary</v>
      </c>
      <c r="Q28" s="1">
        <f t="shared" si="1"/>
        <v>2282</v>
      </c>
      <c r="R28" s="1">
        <f t="shared" si="2"/>
        <v>0</v>
      </c>
      <c r="S28" s="1">
        <f t="shared" si="3"/>
        <v>2282</v>
      </c>
      <c r="T28" s="1">
        <f t="shared" si="4"/>
        <v>0</v>
      </c>
      <c r="U28" s="1">
        <f t="shared" si="5"/>
        <v>1</v>
      </c>
      <c r="X28" s="1">
        <f t="shared" si="6"/>
        <v>0</v>
      </c>
    </row>
    <row r="29" spans="1:25">
      <c r="A29" s="1" t="s">
        <v>0</v>
      </c>
      <c r="B29" s="1">
        <v>6</v>
      </c>
      <c r="C29" s="1" t="s">
        <v>4</v>
      </c>
      <c r="D29" s="1">
        <v>1340</v>
      </c>
      <c r="P29" s="1" t="str">
        <f t="shared" si="0"/>
        <v>Direct</v>
      </c>
      <c r="Q29" s="1">
        <f t="shared" si="1"/>
        <v>1340</v>
      </c>
      <c r="R29" s="1">
        <f t="shared" si="2"/>
        <v>1340</v>
      </c>
      <c r="S29" s="1">
        <f t="shared" si="3"/>
        <v>0</v>
      </c>
      <c r="T29" s="1">
        <f t="shared" si="4"/>
        <v>1</v>
      </c>
      <c r="U29" s="1">
        <f t="shared" si="5"/>
        <v>0</v>
      </c>
      <c r="X29" s="1">
        <f t="shared" si="6"/>
        <v>0</v>
      </c>
    </row>
    <row r="30" spans="1:25">
      <c r="A30" s="1" t="s">
        <v>0</v>
      </c>
      <c r="B30" s="1">
        <v>7</v>
      </c>
      <c r="C30" s="1" t="s">
        <v>14</v>
      </c>
      <c r="D30" s="1">
        <v>3767</v>
      </c>
      <c r="P30" s="1" t="str">
        <f t="shared" si="0"/>
        <v>Secondary</v>
      </c>
      <c r="Q30" s="1">
        <f t="shared" si="1"/>
        <v>3767</v>
      </c>
      <c r="R30" s="1">
        <f t="shared" si="2"/>
        <v>0</v>
      </c>
      <c r="S30" s="1">
        <f t="shared" si="3"/>
        <v>3767</v>
      </c>
      <c r="T30" s="1">
        <f t="shared" si="4"/>
        <v>0</v>
      </c>
      <c r="U30" s="1">
        <f t="shared" si="5"/>
        <v>1</v>
      </c>
      <c r="X30" s="1">
        <f t="shared" si="6"/>
        <v>0</v>
      </c>
    </row>
    <row r="31" spans="1:25">
      <c r="A31" s="1" t="s">
        <v>0</v>
      </c>
      <c r="B31" s="1">
        <v>8</v>
      </c>
      <c r="C31" s="1" t="s">
        <v>15</v>
      </c>
      <c r="D31" s="1">
        <v>2737</v>
      </c>
      <c r="P31" s="1" t="str">
        <f t="shared" si="0"/>
        <v>Secondary</v>
      </c>
      <c r="Q31" s="1">
        <f t="shared" si="1"/>
        <v>2737</v>
      </c>
      <c r="R31" s="1">
        <f t="shared" si="2"/>
        <v>0</v>
      </c>
      <c r="S31" s="1">
        <f t="shared" si="3"/>
        <v>2737</v>
      </c>
      <c r="T31" s="1">
        <f t="shared" si="4"/>
        <v>0</v>
      </c>
      <c r="U31" s="1">
        <f t="shared" si="5"/>
        <v>1</v>
      </c>
      <c r="X31" s="1">
        <f t="shared" si="6"/>
        <v>0</v>
      </c>
    </row>
    <row r="32" spans="1:25">
      <c r="A32" s="1" t="s">
        <v>0</v>
      </c>
      <c r="B32" s="1">
        <v>9</v>
      </c>
      <c r="C32" s="1" t="s">
        <v>7</v>
      </c>
      <c r="D32" s="1">
        <v>3674</v>
      </c>
      <c r="P32" s="1" t="str">
        <f t="shared" si="0"/>
        <v>Secondary</v>
      </c>
      <c r="Q32" s="1">
        <f t="shared" si="1"/>
        <v>3674</v>
      </c>
      <c r="R32" s="1">
        <f t="shared" si="2"/>
        <v>0</v>
      </c>
      <c r="S32" s="1">
        <f t="shared" si="3"/>
        <v>3674</v>
      </c>
      <c r="T32" s="1">
        <f t="shared" si="4"/>
        <v>0</v>
      </c>
      <c r="U32" s="1">
        <f t="shared" si="5"/>
        <v>1</v>
      </c>
      <c r="V32" s="1" t="s">
        <v>32</v>
      </c>
      <c r="W32" s="1" t="s">
        <v>33</v>
      </c>
      <c r="X32" s="1">
        <f t="shared" si="6"/>
        <v>1</v>
      </c>
    </row>
    <row r="33" spans="1:24">
      <c r="A33" s="1" t="s">
        <v>9</v>
      </c>
      <c r="B33" s="1">
        <v>0</v>
      </c>
      <c r="C33" s="1" t="s">
        <v>3</v>
      </c>
      <c r="D33" s="1">
        <v>2088</v>
      </c>
      <c r="P33" s="1" t="str">
        <f t="shared" si="0"/>
        <v>Direct</v>
      </c>
      <c r="Q33" s="1">
        <f t="shared" si="1"/>
        <v>2088</v>
      </c>
      <c r="R33" s="1">
        <f t="shared" si="2"/>
        <v>2088</v>
      </c>
      <c r="S33" s="1">
        <f t="shared" si="3"/>
        <v>0</v>
      </c>
      <c r="T33" s="1">
        <f t="shared" si="4"/>
        <v>1</v>
      </c>
      <c r="U33" s="1">
        <f t="shared" si="5"/>
        <v>0</v>
      </c>
      <c r="V33" s="1">
        <f>SUM(R33:R42)</f>
        <v>13176</v>
      </c>
      <c r="W33" s="1">
        <f>SUM(S33:S42)</f>
        <v>12542</v>
      </c>
      <c r="X33" s="1">
        <f t="shared" si="6"/>
        <v>0</v>
      </c>
    </row>
    <row r="34" spans="1:24">
      <c r="A34" s="1" t="s">
        <v>9</v>
      </c>
      <c r="B34" s="1">
        <v>1</v>
      </c>
      <c r="C34" s="1" t="s">
        <v>4</v>
      </c>
      <c r="D34" s="1">
        <v>1338</v>
      </c>
      <c r="P34" s="1" t="str">
        <f t="shared" si="0"/>
        <v>Direct</v>
      </c>
      <c r="Q34" s="1">
        <f t="shared" si="1"/>
        <v>1338</v>
      </c>
      <c r="R34" s="1">
        <f t="shared" si="2"/>
        <v>1338</v>
      </c>
      <c r="S34" s="1">
        <f t="shared" si="3"/>
        <v>0</v>
      </c>
      <c r="T34" s="1">
        <f t="shared" si="4"/>
        <v>1</v>
      </c>
      <c r="U34" s="1">
        <f t="shared" si="5"/>
        <v>0</v>
      </c>
      <c r="V34" s="1">
        <f>SUM(T33:T42)</f>
        <v>7</v>
      </c>
      <c r="W34" s="1">
        <f>SUM(U33:U42)</f>
        <v>3</v>
      </c>
      <c r="X34" s="1">
        <f t="shared" si="6"/>
        <v>0</v>
      </c>
    </row>
    <row r="35" spans="1:24">
      <c r="A35" s="1" t="s">
        <v>9</v>
      </c>
      <c r="B35" s="1">
        <v>2</v>
      </c>
      <c r="C35" s="1" t="s">
        <v>14</v>
      </c>
      <c r="D35" s="1">
        <v>3963</v>
      </c>
      <c r="P35" s="1" t="str">
        <f t="shared" si="0"/>
        <v>Secondary</v>
      </c>
      <c r="Q35" s="1">
        <f t="shared" si="1"/>
        <v>3963</v>
      </c>
      <c r="R35" s="1">
        <f t="shared" si="2"/>
        <v>0</v>
      </c>
      <c r="S35" s="1">
        <f t="shared" si="3"/>
        <v>3963</v>
      </c>
      <c r="T35" s="1">
        <f t="shared" si="4"/>
        <v>0</v>
      </c>
      <c r="U35" s="1">
        <f t="shared" si="5"/>
        <v>1</v>
      </c>
      <c r="V35" s="2">
        <f>V33/V34</f>
        <v>1882.2857142857142</v>
      </c>
      <c r="W35" s="2">
        <f>W33/W34</f>
        <v>4180.666666666667</v>
      </c>
      <c r="X35" s="1">
        <f t="shared" si="6"/>
        <v>0</v>
      </c>
    </row>
    <row r="36" spans="1:24">
      <c r="A36" s="1" t="s">
        <v>9</v>
      </c>
      <c r="B36" s="1">
        <v>3</v>
      </c>
      <c r="C36" s="1" t="s">
        <v>3</v>
      </c>
      <c r="D36" s="1">
        <v>3183</v>
      </c>
      <c r="P36" s="1" t="str">
        <f t="shared" si="0"/>
        <v>Direct</v>
      </c>
      <c r="Q36" s="1">
        <f t="shared" si="1"/>
        <v>3183</v>
      </c>
      <c r="R36" s="1">
        <f t="shared" si="2"/>
        <v>3183</v>
      </c>
      <c r="S36" s="1">
        <f t="shared" si="3"/>
        <v>0</v>
      </c>
      <c r="T36" s="1">
        <f t="shared" si="4"/>
        <v>1</v>
      </c>
      <c r="U36" s="1">
        <f t="shared" si="5"/>
        <v>0</v>
      </c>
      <c r="X36" s="1">
        <f t="shared" si="6"/>
        <v>0</v>
      </c>
    </row>
    <row r="37" spans="1:24">
      <c r="A37" s="1" t="s">
        <v>9</v>
      </c>
      <c r="B37" s="1">
        <v>4</v>
      </c>
      <c r="C37" s="1" t="s">
        <v>3</v>
      </c>
      <c r="D37" s="1">
        <v>1793</v>
      </c>
      <c r="P37" s="1" t="str">
        <f t="shared" si="0"/>
        <v>Direct</v>
      </c>
      <c r="Q37" s="1">
        <f t="shared" si="1"/>
        <v>1793</v>
      </c>
      <c r="R37" s="1">
        <f t="shared" si="2"/>
        <v>1793</v>
      </c>
      <c r="S37" s="1">
        <f t="shared" si="3"/>
        <v>0</v>
      </c>
      <c r="T37" s="1">
        <f t="shared" si="4"/>
        <v>1</v>
      </c>
      <c r="U37" s="1">
        <f t="shared" si="5"/>
        <v>0</v>
      </c>
      <c r="X37" s="1">
        <f t="shared" si="6"/>
        <v>0</v>
      </c>
    </row>
    <row r="38" spans="1:24">
      <c r="A38" s="1" t="s">
        <v>9</v>
      </c>
      <c r="B38" s="1">
        <v>5</v>
      </c>
      <c r="C38" s="1" t="s">
        <v>16</v>
      </c>
      <c r="D38" s="1">
        <v>4843</v>
      </c>
      <c r="P38" s="1" t="str">
        <f t="shared" si="0"/>
        <v>Secondary</v>
      </c>
      <c r="Q38" s="1">
        <f t="shared" si="1"/>
        <v>4843</v>
      </c>
      <c r="R38" s="1">
        <f t="shared" si="2"/>
        <v>0</v>
      </c>
      <c r="S38" s="1">
        <f t="shared" si="3"/>
        <v>4843</v>
      </c>
      <c r="T38" s="1">
        <f t="shared" si="4"/>
        <v>0</v>
      </c>
      <c r="U38" s="1">
        <f t="shared" si="5"/>
        <v>1</v>
      </c>
      <c r="X38" s="1">
        <f t="shared" si="6"/>
        <v>0</v>
      </c>
    </row>
    <row r="39" spans="1:24">
      <c r="A39" s="1" t="s">
        <v>9</v>
      </c>
      <c r="B39" s="1">
        <v>6</v>
      </c>
      <c r="C39" s="1" t="s">
        <v>1</v>
      </c>
      <c r="D39" s="1">
        <v>3736</v>
      </c>
      <c r="P39" s="1" t="str">
        <f t="shared" si="0"/>
        <v>Secondary</v>
      </c>
      <c r="Q39" s="1">
        <f t="shared" si="1"/>
        <v>3736</v>
      </c>
      <c r="R39" s="1">
        <f t="shared" si="2"/>
        <v>0</v>
      </c>
      <c r="S39" s="1">
        <f t="shared" si="3"/>
        <v>3736</v>
      </c>
      <c r="T39" s="1">
        <f t="shared" si="4"/>
        <v>0</v>
      </c>
      <c r="U39" s="1">
        <f t="shared" si="5"/>
        <v>1</v>
      </c>
      <c r="X39" s="1">
        <f t="shared" si="6"/>
        <v>0</v>
      </c>
    </row>
    <row r="40" spans="1:24">
      <c r="A40" s="1" t="s">
        <v>9</v>
      </c>
      <c r="B40" s="1">
        <v>7</v>
      </c>
      <c r="C40" s="1" t="s">
        <v>3</v>
      </c>
      <c r="D40" s="1">
        <v>1190</v>
      </c>
      <c r="P40" s="1" t="str">
        <f t="shared" si="0"/>
        <v>Direct</v>
      </c>
      <c r="Q40" s="1">
        <f t="shared" si="1"/>
        <v>1190</v>
      </c>
      <c r="R40" s="1">
        <f t="shared" si="2"/>
        <v>1190</v>
      </c>
      <c r="S40" s="1">
        <f t="shared" si="3"/>
        <v>0</v>
      </c>
      <c r="T40" s="1">
        <f t="shared" si="4"/>
        <v>1</v>
      </c>
      <c r="U40" s="1">
        <f t="shared" si="5"/>
        <v>0</v>
      </c>
      <c r="X40" s="1">
        <f t="shared" si="6"/>
        <v>0</v>
      </c>
    </row>
    <row r="41" spans="1:24">
      <c r="A41" s="1" t="s">
        <v>9</v>
      </c>
      <c r="B41" s="1">
        <v>8</v>
      </c>
      <c r="C41" s="1" t="s">
        <v>3</v>
      </c>
      <c r="D41" s="1">
        <v>2033</v>
      </c>
      <c r="P41" s="1" t="str">
        <f t="shared" si="0"/>
        <v>Direct</v>
      </c>
      <c r="Q41" s="1">
        <f t="shared" si="1"/>
        <v>2033</v>
      </c>
      <c r="R41" s="1">
        <f t="shared" si="2"/>
        <v>2033</v>
      </c>
      <c r="S41" s="1">
        <f t="shared" si="3"/>
        <v>0</v>
      </c>
      <c r="T41" s="1">
        <f t="shared" si="4"/>
        <v>1</v>
      </c>
      <c r="U41" s="1">
        <f t="shared" si="5"/>
        <v>0</v>
      </c>
      <c r="X41" s="1">
        <f t="shared" si="6"/>
        <v>0</v>
      </c>
    </row>
    <row r="42" spans="1:24">
      <c r="A42" s="1" t="s">
        <v>9</v>
      </c>
      <c r="B42" s="1">
        <v>9</v>
      </c>
      <c r="C42" s="1" t="s">
        <v>3</v>
      </c>
      <c r="D42" s="1">
        <v>1551</v>
      </c>
      <c r="P42" s="1" t="str">
        <f t="shared" si="0"/>
        <v>Direct</v>
      </c>
      <c r="Q42" s="1">
        <f t="shared" si="1"/>
        <v>1551</v>
      </c>
      <c r="R42" s="1">
        <f t="shared" si="2"/>
        <v>1551</v>
      </c>
      <c r="S42" s="1">
        <f t="shared" si="3"/>
        <v>0</v>
      </c>
      <c r="T42" s="1">
        <f t="shared" si="4"/>
        <v>1</v>
      </c>
      <c r="U42" s="1">
        <f t="shared" si="5"/>
        <v>0</v>
      </c>
      <c r="X42" s="1">
        <f t="shared" si="6"/>
        <v>1</v>
      </c>
    </row>
    <row r="43" spans="1:24">
      <c r="A43" s="1" t="s">
        <v>13</v>
      </c>
      <c r="V43" s="1" t="s">
        <v>30</v>
      </c>
      <c r="W43" s="1" t="s">
        <v>31</v>
      </c>
      <c r="X43" s="1">
        <f t="shared" si="6"/>
        <v>0</v>
      </c>
    </row>
    <row r="44" spans="1:24">
      <c r="A44" s="1" t="s">
        <v>0</v>
      </c>
      <c r="B44" s="1">
        <v>0</v>
      </c>
      <c r="C44" s="1" t="s">
        <v>3</v>
      </c>
      <c r="D44" s="1">
        <v>2259</v>
      </c>
      <c r="P44" s="1" t="str">
        <f t="shared" si="0"/>
        <v>Direct</v>
      </c>
      <c r="Q44" s="1">
        <f t="shared" si="1"/>
        <v>2259</v>
      </c>
      <c r="R44" s="1">
        <f t="shared" si="2"/>
        <v>2259</v>
      </c>
      <c r="S44" s="1">
        <f t="shared" si="3"/>
        <v>0</v>
      </c>
      <c r="T44" s="1">
        <f t="shared" si="4"/>
        <v>1</v>
      </c>
      <c r="U44" s="1">
        <f t="shared" si="5"/>
        <v>0</v>
      </c>
      <c r="V44" s="1">
        <f>SUM(R44:R53)</f>
        <v>7884</v>
      </c>
      <c r="W44" s="1">
        <f>SUM(S44:S53)</f>
        <v>48588</v>
      </c>
      <c r="X44" s="1">
        <f t="shared" si="6"/>
        <v>0</v>
      </c>
    </row>
    <row r="45" spans="1:24">
      <c r="A45" s="1" t="s">
        <v>0</v>
      </c>
      <c r="B45" s="1">
        <v>1</v>
      </c>
      <c r="C45" s="1" t="s">
        <v>7</v>
      </c>
      <c r="D45" s="1">
        <v>10395</v>
      </c>
      <c r="P45" s="1" t="str">
        <f t="shared" si="0"/>
        <v>Secondary</v>
      </c>
      <c r="Q45" s="1">
        <f t="shared" si="1"/>
        <v>10395</v>
      </c>
      <c r="R45" s="1">
        <f t="shared" si="2"/>
        <v>0</v>
      </c>
      <c r="S45" s="1">
        <f t="shared" si="3"/>
        <v>10395</v>
      </c>
      <c r="T45" s="1">
        <f t="shared" si="4"/>
        <v>0</v>
      </c>
      <c r="U45" s="1">
        <f t="shared" si="5"/>
        <v>1</v>
      </c>
      <c r="V45" s="1">
        <f>SUM(T44:T53)</f>
        <v>3</v>
      </c>
      <c r="W45" s="1">
        <f>SUM(U44:U53)</f>
        <v>7</v>
      </c>
      <c r="X45" s="1">
        <f t="shared" si="6"/>
        <v>0</v>
      </c>
    </row>
    <row r="46" spans="1:24">
      <c r="A46" s="1" t="s">
        <v>0</v>
      </c>
      <c r="B46" s="1">
        <v>2</v>
      </c>
      <c r="C46" s="1" t="s">
        <v>2</v>
      </c>
      <c r="D46" s="1">
        <v>6675</v>
      </c>
      <c r="P46" s="1" t="str">
        <f t="shared" si="0"/>
        <v>Secondary</v>
      </c>
      <c r="Q46" s="1">
        <f t="shared" si="1"/>
        <v>6675</v>
      </c>
      <c r="R46" s="1">
        <f t="shared" si="2"/>
        <v>0</v>
      </c>
      <c r="S46" s="1">
        <f t="shared" si="3"/>
        <v>6675</v>
      </c>
      <c r="T46" s="1">
        <f t="shared" si="4"/>
        <v>0</v>
      </c>
      <c r="U46" s="1">
        <f t="shared" si="5"/>
        <v>1</v>
      </c>
      <c r="V46" s="2">
        <f>V44/V45</f>
        <v>2628</v>
      </c>
      <c r="W46" s="2">
        <f>W44/W45</f>
        <v>6941.1428571428569</v>
      </c>
      <c r="X46" s="1">
        <f t="shared" si="6"/>
        <v>0</v>
      </c>
    </row>
    <row r="47" spans="1:24">
      <c r="A47" s="1" t="s">
        <v>0</v>
      </c>
      <c r="B47" s="1">
        <v>3</v>
      </c>
      <c r="C47" s="1" t="s">
        <v>3</v>
      </c>
      <c r="D47" s="1">
        <v>3275</v>
      </c>
      <c r="P47" s="1" t="str">
        <f t="shared" si="0"/>
        <v>Direct</v>
      </c>
      <c r="Q47" s="1">
        <f t="shared" si="1"/>
        <v>3275</v>
      </c>
      <c r="R47" s="1">
        <f t="shared" si="2"/>
        <v>3275</v>
      </c>
      <c r="S47" s="1">
        <f t="shared" si="3"/>
        <v>0</v>
      </c>
      <c r="T47" s="1">
        <f t="shared" si="4"/>
        <v>1</v>
      </c>
      <c r="U47" s="1">
        <f t="shared" si="5"/>
        <v>0</v>
      </c>
      <c r="X47" s="1">
        <f t="shared" si="6"/>
        <v>0</v>
      </c>
    </row>
    <row r="48" spans="1:24">
      <c r="A48" s="1" t="s">
        <v>0</v>
      </c>
      <c r="B48" s="1">
        <v>4</v>
      </c>
      <c r="C48" s="1" t="s">
        <v>1</v>
      </c>
      <c r="D48" s="1">
        <v>5225</v>
      </c>
      <c r="P48" s="1" t="str">
        <f t="shared" si="0"/>
        <v>Secondary</v>
      </c>
      <c r="Q48" s="1">
        <f t="shared" si="1"/>
        <v>5225</v>
      </c>
      <c r="R48" s="1">
        <f t="shared" si="2"/>
        <v>0</v>
      </c>
      <c r="S48" s="1">
        <f t="shared" si="3"/>
        <v>5225</v>
      </c>
      <c r="T48" s="1">
        <f t="shared" si="4"/>
        <v>0</v>
      </c>
      <c r="U48" s="1">
        <f t="shared" si="5"/>
        <v>1</v>
      </c>
      <c r="X48" s="1">
        <f t="shared" si="6"/>
        <v>0</v>
      </c>
    </row>
    <row r="49" spans="1:24">
      <c r="A49" s="1" t="s">
        <v>0</v>
      </c>
      <c r="B49" s="1">
        <v>5</v>
      </c>
      <c r="C49" s="1" t="s">
        <v>17</v>
      </c>
      <c r="D49" s="1">
        <v>7111</v>
      </c>
      <c r="P49" s="1" t="str">
        <f t="shared" si="0"/>
        <v>Secondary</v>
      </c>
      <c r="Q49" s="1">
        <f t="shared" si="1"/>
        <v>7111</v>
      </c>
      <c r="R49" s="1">
        <f t="shared" si="2"/>
        <v>0</v>
      </c>
      <c r="S49" s="1">
        <f t="shared" si="3"/>
        <v>7111</v>
      </c>
      <c r="T49" s="1">
        <f t="shared" si="4"/>
        <v>0</v>
      </c>
      <c r="U49" s="1">
        <f t="shared" si="5"/>
        <v>1</v>
      </c>
      <c r="X49" s="1">
        <f t="shared" si="6"/>
        <v>0</v>
      </c>
    </row>
    <row r="50" spans="1:24">
      <c r="A50" s="1" t="s">
        <v>0</v>
      </c>
      <c r="B50" s="1">
        <v>6</v>
      </c>
      <c r="C50" s="1" t="s">
        <v>4</v>
      </c>
      <c r="D50" s="1">
        <v>2350</v>
      </c>
      <c r="P50" s="1" t="str">
        <f t="shared" si="0"/>
        <v>Direct</v>
      </c>
      <c r="Q50" s="1">
        <f t="shared" si="1"/>
        <v>2350</v>
      </c>
      <c r="R50" s="1">
        <f t="shared" si="2"/>
        <v>2350</v>
      </c>
      <c r="S50" s="1">
        <f t="shared" si="3"/>
        <v>0</v>
      </c>
      <c r="T50" s="1">
        <f t="shared" si="4"/>
        <v>1</v>
      </c>
      <c r="U50" s="1">
        <f t="shared" si="5"/>
        <v>0</v>
      </c>
      <c r="X50" s="1">
        <f t="shared" si="6"/>
        <v>0</v>
      </c>
    </row>
    <row r="51" spans="1:24">
      <c r="A51" s="1" t="s">
        <v>0</v>
      </c>
      <c r="B51" s="1">
        <v>7</v>
      </c>
      <c r="C51" s="1" t="s">
        <v>10</v>
      </c>
      <c r="D51" s="1">
        <v>7037</v>
      </c>
      <c r="P51" s="1" t="str">
        <f t="shared" si="0"/>
        <v>Secondary</v>
      </c>
      <c r="Q51" s="1">
        <f t="shared" si="1"/>
        <v>7037</v>
      </c>
      <c r="R51" s="1">
        <f t="shared" si="2"/>
        <v>0</v>
      </c>
      <c r="S51" s="1">
        <f t="shared" si="3"/>
        <v>7037</v>
      </c>
      <c r="T51" s="1">
        <f t="shared" si="4"/>
        <v>0</v>
      </c>
      <c r="U51" s="1">
        <f t="shared" si="5"/>
        <v>1</v>
      </c>
      <c r="X51" s="1">
        <f t="shared" si="6"/>
        <v>0</v>
      </c>
    </row>
    <row r="52" spans="1:24">
      <c r="A52" s="1" t="s">
        <v>0</v>
      </c>
      <c r="B52" s="1">
        <v>8</v>
      </c>
      <c r="C52" s="1" t="s">
        <v>15</v>
      </c>
      <c r="D52" s="1">
        <v>4876</v>
      </c>
      <c r="P52" s="1" t="str">
        <f t="shared" si="0"/>
        <v>Secondary</v>
      </c>
      <c r="Q52" s="1">
        <f t="shared" si="1"/>
        <v>4876</v>
      </c>
      <c r="R52" s="1">
        <f t="shared" si="2"/>
        <v>0</v>
      </c>
      <c r="S52" s="1">
        <f t="shared" si="3"/>
        <v>4876</v>
      </c>
      <c r="T52" s="1">
        <f t="shared" si="4"/>
        <v>0</v>
      </c>
      <c r="U52" s="1">
        <f t="shared" si="5"/>
        <v>1</v>
      </c>
      <c r="X52" s="1">
        <f t="shared" si="6"/>
        <v>0</v>
      </c>
    </row>
    <row r="53" spans="1:24">
      <c r="A53" s="1" t="s">
        <v>0</v>
      </c>
      <c r="B53" s="1">
        <v>9</v>
      </c>
      <c r="C53" s="1" t="s">
        <v>14</v>
      </c>
      <c r="D53" s="1">
        <v>7269</v>
      </c>
      <c r="P53" s="1" t="str">
        <f t="shared" si="0"/>
        <v>Secondary</v>
      </c>
      <c r="Q53" s="1">
        <f t="shared" si="1"/>
        <v>7269</v>
      </c>
      <c r="R53" s="1">
        <f t="shared" si="2"/>
        <v>0</v>
      </c>
      <c r="S53" s="1">
        <f t="shared" si="3"/>
        <v>7269</v>
      </c>
      <c r="T53" s="1">
        <f t="shared" si="4"/>
        <v>0</v>
      </c>
      <c r="U53" s="1">
        <f t="shared" si="5"/>
        <v>1</v>
      </c>
      <c r="V53" s="1" t="s">
        <v>32</v>
      </c>
      <c r="W53" s="1" t="s">
        <v>33</v>
      </c>
      <c r="X53" s="1">
        <f t="shared" si="6"/>
        <v>1</v>
      </c>
    </row>
    <row r="54" spans="1:24">
      <c r="A54" s="1" t="s">
        <v>9</v>
      </c>
      <c r="B54" s="1">
        <v>0</v>
      </c>
      <c r="C54" s="1" t="s">
        <v>17</v>
      </c>
      <c r="D54" s="1">
        <v>3460</v>
      </c>
      <c r="P54" s="1" t="str">
        <f t="shared" si="0"/>
        <v>Secondary</v>
      </c>
      <c r="Q54" s="1">
        <f t="shared" si="1"/>
        <v>3460</v>
      </c>
      <c r="R54" s="1">
        <f t="shared" si="2"/>
        <v>0</v>
      </c>
      <c r="S54" s="1">
        <f t="shared" si="3"/>
        <v>3460</v>
      </c>
      <c r="T54" s="1">
        <f t="shared" si="4"/>
        <v>0</v>
      </c>
      <c r="U54" s="1">
        <f t="shared" si="5"/>
        <v>1</v>
      </c>
      <c r="V54" s="1">
        <f>SUM(R54:R63)</f>
        <v>11175</v>
      </c>
      <c r="W54" s="1">
        <f>SUM(S54:S63)</f>
        <v>17203</v>
      </c>
      <c r="X54" s="1">
        <f t="shared" si="6"/>
        <v>0</v>
      </c>
    </row>
    <row r="55" spans="1:24">
      <c r="A55" s="1" t="s">
        <v>9</v>
      </c>
      <c r="B55" s="1">
        <v>1</v>
      </c>
      <c r="C55" s="1" t="s">
        <v>3</v>
      </c>
      <c r="D55" s="1">
        <v>2138</v>
      </c>
      <c r="P55" s="1" t="str">
        <f t="shared" si="0"/>
        <v>Direct</v>
      </c>
      <c r="Q55" s="1">
        <f t="shared" si="1"/>
        <v>2138</v>
      </c>
      <c r="R55" s="1">
        <f t="shared" si="2"/>
        <v>2138</v>
      </c>
      <c r="S55" s="1">
        <f t="shared" si="3"/>
        <v>0</v>
      </c>
      <c r="T55" s="1">
        <f t="shared" si="4"/>
        <v>1</v>
      </c>
      <c r="U55" s="1">
        <f t="shared" si="5"/>
        <v>0</v>
      </c>
      <c r="V55" s="1">
        <f>SUM(T54:T63)</f>
        <v>5</v>
      </c>
      <c r="W55" s="1">
        <f>SUM(U54:U63)</f>
        <v>5</v>
      </c>
      <c r="X55" s="1">
        <f t="shared" si="6"/>
        <v>0</v>
      </c>
    </row>
    <row r="56" spans="1:24">
      <c r="A56" s="1" t="s">
        <v>9</v>
      </c>
      <c r="B56" s="1">
        <v>2</v>
      </c>
      <c r="C56" s="1" t="s">
        <v>11</v>
      </c>
      <c r="D56" s="1">
        <v>5128</v>
      </c>
      <c r="P56" s="1" t="str">
        <f t="shared" si="0"/>
        <v>Secondary</v>
      </c>
      <c r="Q56" s="1">
        <f t="shared" si="1"/>
        <v>5128</v>
      </c>
      <c r="R56" s="1">
        <f t="shared" si="2"/>
        <v>0</v>
      </c>
      <c r="S56" s="1">
        <f t="shared" si="3"/>
        <v>5128</v>
      </c>
      <c r="T56" s="1">
        <f t="shared" si="4"/>
        <v>0</v>
      </c>
      <c r="U56" s="1">
        <f t="shared" si="5"/>
        <v>1</v>
      </c>
      <c r="V56" s="2">
        <f>V54/V55</f>
        <v>2235</v>
      </c>
      <c r="W56" s="2">
        <f>W54/W55</f>
        <v>3440.6</v>
      </c>
      <c r="X56" s="1">
        <f t="shared" si="6"/>
        <v>0</v>
      </c>
    </row>
    <row r="57" spans="1:24">
      <c r="A57" s="1" t="s">
        <v>9</v>
      </c>
      <c r="B57" s="1">
        <v>3</v>
      </c>
      <c r="C57" s="1" t="s">
        <v>3</v>
      </c>
      <c r="D57" s="1">
        <v>1951</v>
      </c>
      <c r="P57" s="1" t="str">
        <f t="shared" si="0"/>
        <v>Direct</v>
      </c>
      <c r="Q57" s="1">
        <f t="shared" si="1"/>
        <v>1951</v>
      </c>
      <c r="R57" s="1">
        <f t="shared" si="2"/>
        <v>1951</v>
      </c>
      <c r="S57" s="1">
        <f t="shared" si="3"/>
        <v>0</v>
      </c>
      <c r="T57" s="1">
        <f t="shared" si="4"/>
        <v>1</v>
      </c>
      <c r="U57" s="1">
        <f t="shared" si="5"/>
        <v>0</v>
      </c>
      <c r="X57" s="1">
        <f t="shared" si="6"/>
        <v>0</v>
      </c>
    </row>
    <row r="58" spans="1:24">
      <c r="A58" s="1" t="s">
        <v>9</v>
      </c>
      <c r="B58" s="1">
        <v>4</v>
      </c>
      <c r="C58" s="1" t="s">
        <v>3</v>
      </c>
      <c r="D58" s="1">
        <v>2384</v>
      </c>
      <c r="P58" s="1" t="str">
        <f t="shared" si="0"/>
        <v>Direct</v>
      </c>
      <c r="Q58" s="1">
        <f t="shared" si="1"/>
        <v>2384</v>
      </c>
      <c r="R58" s="1">
        <f t="shared" si="2"/>
        <v>2384</v>
      </c>
      <c r="S58" s="1">
        <f t="shared" si="3"/>
        <v>0</v>
      </c>
      <c r="T58" s="1">
        <f t="shared" si="4"/>
        <v>1</v>
      </c>
      <c r="U58" s="1">
        <f t="shared" si="5"/>
        <v>0</v>
      </c>
      <c r="X58" s="1">
        <f t="shared" si="6"/>
        <v>0</v>
      </c>
    </row>
    <row r="59" spans="1:24">
      <c r="A59" s="1" t="s">
        <v>9</v>
      </c>
      <c r="B59" s="1">
        <v>5</v>
      </c>
      <c r="C59" s="1" t="s">
        <v>5</v>
      </c>
      <c r="D59" s="1">
        <v>2943</v>
      </c>
      <c r="P59" s="1" t="str">
        <f t="shared" si="0"/>
        <v>Secondary</v>
      </c>
      <c r="Q59" s="1">
        <f t="shared" si="1"/>
        <v>2943</v>
      </c>
      <c r="R59" s="1">
        <f t="shared" si="2"/>
        <v>0</v>
      </c>
      <c r="S59" s="1">
        <f t="shared" si="3"/>
        <v>2943</v>
      </c>
      <c r="T59" s="1">
        <f t="shared" si="4"/>
        <v>0</v>
      </c>
      <c r="U59" s="1">
        <f t="shared" si="5"/>
        <v>1</v>
      </c>
      <c r="X59" s="1">
        <f t="shared" si="6"/>
        <v>0</v>
      </c>
    </row>
    <row r="60" spans="1:24">
      <c r="A60" s="1" t="s">
        <v>9</v>
      </c>
      <c r="B60" s="1">
        <v>6</v>
      </c>
      <c r="C60" s="1" t="s">
        <v>3</v>
      </c>
      <c r="D60" s="1">
        <v>2784</v>
      </c>
      <c r="P60" s="1" t="str">
        <f t="shared" si="0"/>
        <v>Direct</v>
      </c>
      <c r="Q60" s="1">
        <f t="shared" si="1"/>
        <v>2784</v>
      </c>
      <c r="R60" s="1">
        <f t="shared" si="2"/>
        <v>2784</v>
      </c>
      <c r="S60" s="1">
        <f t="shared" si="3"/>
        <v>0</v>
      </c>
      <c r="T60" s="1">
        <f t="shared" si="4"/>
        <v>1</v>
      </c>
      <c r="U60" s="1">
        <f t="shared" si="5"/>
        <v>0</v>
      </c>
      <c r="X60" s="1">
        <f t="shared" si="6"/>
        <v>0</v>
      </c>
    </row>
    <row r="61" spans="1:24">
      <c r="A61" s="1" t="s">
        <v>9</v>
      </c>
      <c r="B61" s="1">
        <v>7</v>
      </c>
      <c r="C61" s="1" t="s">
        <v>3</v>
      </c>
      <c r="D61" s="1">
        <v>1918</v>
      </c>
      <c r="P61" s="1" t="str">
        <f t="shared" si="0"/>
        <v>Direct</v>
      </c>
      <c r="Q61" s="1">
        <f t="shared" si="1"/>
        <v>1918</v>
      </c>
      <c r="R61" s="1">
        <f t="shared" si="2"/>
        <v>1918</v>
      </c>
      <c r="S61" s="1">
        <f t="shared" si="3"/>
        <v>0</v>
      </c>
      <c r="T61" s="1">
        <f t="shared" si="4"/>
        <v>1</v>
      </c>
      <c r="U61" s="1">
        <f t="shared" si="5"/>
        <v>0</v>
      </c>
      <c r="X61" s="1">
        <f t="shared" si="6"/>
        <v>0</v>
      </c>
    </row>
    <row r="62" spans="1:24">
      <c r="A62" s="1" t="s">
        <v>9</v>
      </c>
      <c r="B62" s="1">
        <v>8</v>
      </c>
      <c r="C62" s="1" t="s">
        <v>16</v>
      </c>
      <c r="D62" s="1">
        <v>1755</v>
      </c>
      <c r="P62" s="1" t="str">
        <f t="shared" si="0"/>
        <v>Secondary</v>
      </c>
      <c r="Q62" s="1">
        <f t="shared" si="1"/>
        <v>1755</v>
      </c>
      <c r="R62" s="1">
        <f t="shared" si="2"/>
        <v>0</v>
      </c>
      <c r="S62" s="1">
        <f t="shared" si="3"/>
        <v>1755</v>
      </c>
      <c r="T62" s="1">
        <f t="shared" si="4"/>
        <v>0</v>
      </c>
      <c r="U62" s="1">
        <f t="shared" si="5"/>
        <v>1</v>
      </c>
      <c r="X62" s="1">
        <f t="shared" si="6"/>
        <v>0</v>
      </c>
    </row>
    <row r="63" spans="1:24">
      <c r="A63" s="1" t="s">
        <v>9</v>
      </c>
      <c r="B63" s="1">
        <v>9</v>
      </c>
      <c r="C63" s="1" t="s">
        <v>18</v>
      </c>
      <c r="D63" s="1">
        <v>3917</v>
      </c>
      <c r="P63" s="1" t="str">
        <f t="shared" si="0"/>
        <v>Secondary</v>
      </c>
      <c r="Q63" s="1">
        <f t="shared" si="1"/>
        <v>3917</v>
      </c>
      <c r="R63" s="1">
        <f t="shared" si="2"/>
        <v>0</v>
      </c>
      <c r="S63" s="1">
        <f t="shared" si="3"/>
        <v>3917</v>
      </c>
      <c r="T63" s="1">
        <f t="shared" si="4"/>
        <v>0</v>
      </c>
      <c r="U63" s="1">
        <f t="shared" si="5"/>
        <v>1</v>
      </c>
      <c r="X63" s="1">
        <f t="shared" si="6"/>
        <v>1</v>
      </c>
    </row>
    <row r="64" spans="1:24">
      <c r="A64" s="1" t="s">
        <v>13</v>
      </c>
      <c r="V64" s="1" t="s">
        <v>30</v>
      </c>
      <c r="W64" s="1" t="s">
        <v>31</v>
      </c>
      <c r="X64" s="1">
        <f t="shared" si="6"/>
        <v>0</v>
      </c>
    </row>
    <row r="65" spans="1:24">
      <c r="A65" s="1" t="s">
        <v>0</v>
      </c>
      <c r="B65" s="1">
        <v>0</v>
      </c>
      <c r="C65" s="1" t="s">
        <v>3</v>
      </c>
      <c r="D65" s="1">
        <v>1803</v>
      </c>
      <c r="P65" s="1" t="str">
        <f t="shared" si="0"/>
        <v>Direct</v>
      </c>
      <c r="Q65" s="1">
        <f t="shared" si="1"/>
        <v>1803</v>
      </c>
      <c r="R65" s="1">
        <f t="shared" si="2"/>
        <v>1803</v>
      </c>
      <c r="S65" s="1">
        <f t="shared" si="3"/>
        <v>0</v>
      </c>
      <c r="T65" s="1">
        <f t="shared" si="4"/>
        <v>1</v>
      </c>
      <c r="U65" s="1">
        <f t="shared" si="5"/>
        <v>0</v>
      </c>
      <c r="V65" s="1">
        <f>SUM(R65:R74)</f>
        <v>7684</v>
      </c>
      <c r="W65" s="1">
        <f>SUM(S65:S74)</f>
        <v>10020</v>
      </c>
      <c r="X65" s="1">
        <f t="shared" si="6"/>
        <v>0</v>
      </c>
    </row>
    <row r="66" spans="1:24">
      <c r="A66" s="1" t="s">
        <v>0</v>
      </c>
      <c r="B66" s="1">
        <v>1</v>
      </c>
      <c r="C66" s="1" t="s">
        <v>4</v>
      </c>
      <c r="D66" s="1">
        <v>1049</v>
      </c>
      <c r="P66" s="1" t="str">
        <f t="shared" si="0"/>
        <v>Direct</v>
      </c>
      <c r="Q66" s="1">
        <f t="shared" si="1"/>
        <v>1049</v>
      </c>
      <c r="R66" s="1">
        <f t="shared" si="2"/>
        <v>1049</v>
      </c>
      <c r="S66" s="1">
        <f t="shared" si="3"/>
        <v>0</v>
      </c>
      <c r="T66" s="1">
        <f t="shared" si="4"/>
        <v>1</v>
      </c>
      <c r="U66" s="1">
        <f t="shared" si="5"/>
        <v>0</v>
      </c>
      <c r="V66" s="1">
        <f>SUM(T65:T74)</f>
        <v>6</v>
      </c>
      <c r="W66" s="1">
        <f>SUM(U65:U74)</f>
        <v>4</v>
      </c>
      <c r="X66" s="1">
        <f t="shared" si="6"/>
        <v>0</v>
      </c>
    </row>
    <row r="67" spans="1:24">
      <c r="A67" s="1" t="s">
        <v>0</v>
      </c>
      <c r="B67" s="1">
        <v>2</v>
      </c>
      <c r="C67" s="1" t="s">
        <v>10</v>
      </c>
      <c r="D67" s="1">
        <v>2793</v>
      </c>
      <c r="P67" s="1" t="str">
        <f t="shared" ref="P67:P130" si="7" xml:space="preserve"> IF(OR(C67 = $E$1,C67=$F$1),$G$1,$H$1)</f>
        <v>Secondary</v>
      </c>
      <c r="Q67" s="1">
        <f t="shared" ref="Q67:Q130" si="8">D67</f>
        <v>2793</v>
      </c>
      <c r="R67" s="1">
        <f t="shared" ref="R67:R130" si="9">IF(P67=$G$1,Q67,0)</f>
        <v>0</v>
      </c>
      <c r="S67" s="1">
        <f t="shared" ref="S67:S130" si="10">IF(P67=$H$1,Q67,0)</f>
        <v>2793</v>
      </c>
      <c r="T67" s="1">
        <f t="shared" ref="T67:T130" si="11">IF(P67=$G$1,1,0)</f>
        <v>0</v>
      </c>
      <c r="U67" s="1">
        <f t="shared" ref="U67:U130" si="12">IF(P67=$H$1,1,0)</f>
        <v>1</v>
      </c>
      <c r="V67" s="2">
        <f>V65/V66</f>
        <v>1280.6666666666667</v>
      </c>
      <c r="W67" s="2">
        <f>W65/W66</f>
        <v>2505</v>
      </c>
      <c r="X67" s="1">
        <f t="shared" ref="X67:X130" si="13">IF(B67=9,1,0)</f>
        <v>0</v>
      </c>
    </row>
    <row r="68" spans="1:24">
      <c r="A68" s="1" t="s">
        <v>0</v>
      </c>
      <c r="B68" s="1">
        <v>3</v>
      </c>
      <c r="C68" s="1" t="s">
        <v>15</v>
      </c>
      <c r="D68" s="1">
        <v>2674</v>
      </c>
      <c r="P68" s="1" t="str">
        <f t="shared" si="7"/>
        <v>Secondary</v>
      </c>
      <c r="Q68" s="1">
        <f t="shared" si="8"/>
        <v>2674</v>
      </c>
      <c r="R68" s="1">
        <f t="shared" si="9"/>
        <v>0</v>
      </c>
      <c r="S68" s="1">
        <f t="shared" si="10"/>
        <v>2674</v>
      </c>
      <c r="T68" s="1">
        <f t="shared" si="11"/>
        <v>0</v>
      </c>
      <c r="U68" s="1">
        <f t="shared" si="12"/>
        <v>1</v>
      </c>
      <c r="X68" s="1">
        <f t="shared" si="13"/>
        <v>0</v>
      </c>
    </row>
    <row r="69" spans="1:24">
      <c r="A69" s="1" t="s">
        <v>0</v>
      </c>
      <c r="B69" s="1">
        <v>4</v>
      </c>
      <c r="C69" s="1" t="s">
        <v>4</v>
      </c>
      <c r="D69" s="1">
        <v>1221</v>
      </c>
      <c r="P69" s="1" t="str">
        <f t="shared" si="7"/>
        <v>Direct</v>
      </c>
      <c r="Q69" s="1">
        <f t="shared" si="8"/>
        <v>1221</v>
      </c>
      <c r="R69" s="1">
        <f t="shared" si="9"/>
        <v>1221</v>
      </c>
      <c r="S69" s="1">
        <f t="shared" si="10"/>
        <v>0</v>
      </c>
      <c r="T69" s="1">
        <f t="shared" si="11"/>
        <v>1</v>
      </c>
      <c r="U69" s="1">
        <f t="shared" si="12"/>
        <v>0</v>
      </c>
      <c r="X69" s="1">
        <f t="shared" si="13"/>
        <v>0</v>
      </c>
    </row>
    <row r="70" spans="1:24">
      <c r="A70" s="1" t="s">
        <v>0</v>
      </c>
      <c r="B70" s="1">
        <v>5</v>
      </c>
      <c r="C70" s="1" t="s">
        <v>2</v>
      </c>
      <c r="D70" s="1">
        <v>2700</v>
      </c>
      <c r="P70" s="1" t="str">
        <f t="shared" si="7"/>
        <v>Secondary</v>
      </c>
      <c r="Q70" s="1">
        <f t="shared" si="8"/>
        <v>2700</v>
      </c>
      <c r="R70" s="1">
        <f t="shared" si="9"/>
        <v>0</v>
      </c>
      <c r="S70" s="1">
        <f t="shared" si="10"/>
        <v>2700</v>
      </c>
      <c r="T70" s="1">
        <f t="shared" si="11"/>
        <v>0</v>
      </c>
      <c r="U70" s="1">
        <f t="shared" si="12"/>
        <v>1</v>
      </c>
      <c r="X70" s="1">
        <f t="shared" si="13"/>
        <v>0</v>
      </c>
    </row>
    <row r="71" spans="1:24">
      <c r="A71" s="1" t="s">
        <v>0</v>
      </c>
      <c r="B71" s="1">
        <v>6</v>
      </c>
      <c r="C71" s="1" t="s">
        <v>19</v>
      </c>
      <c r="D71" s="1">
        <v>1853</v>
      </c>
      <c r="P71" s="1" t="str">
        <f t="shared" si="7"/>
        <v>Secondary</v>
      </c>
      <c r="Q71" s="1">
        <f t="shared" si="8"/>
        <v>1853</v>
      </c>
      <c r="R71" s="1">
        <f t="shared" si="9"/>
        <v>0</v>
      </c>
      <c r="S71" s="1">
        <f t="shared" si="10"/>
        <v>1853</v>
      </c>
      <c r="T71" s="1">
        <f t="shared" si="11"/>
        <v>0</v>
      </c>
      <c r="U71" s="1">
        <f t="shared" si="12"/>
        <v>1</v>
      </c>
      <c r="X71" s="1">
        <f t="shared" si="13"/>
        <v>0</v>
      </c>
    </row>
    <row r="72" spans="1:24">
      <c r="A72" s="1" t="s">
        <v>0</v>
      </c>
      <c r="B72" s="1">
        <v>7</v>
      </c>
      <c r="C72" s="1" t="s">
        <v>3</v>
      </c>
      <c r="D72" s="1">
        <v>1481</v>
      </c>
      <c r="P72" s="1" t="str">
        <f t="shared" si="7"/>
        <v>Direct</v>
      </c>
      <c r="Q72" s="1">
        <f t="shared" si="8"/>
        <v>1481</v>
      </c>
      <c r="R72" s="1">
        <f t="shared" si="9"/>
        <v>1481</v>
      </c>
      <c r="S72" s="1">
        <f t="shared" si="10"/>
        <v>0</v>
      </c>
      <c r="T72" s="1">
        <f t="shared" si="11"/>
        <v>1</v>
      </c>
      <c r="U72" s="1">
        <f t="shared" si="12"/>
        <v>0</v>
      </c>
      <c r="X72" s="1">
        <f t="shared" si="13"/>
        <v>0</v>
      </c>
    </row>
    <row r="73" spans="1:24">
      <c r="A73" s="1" t="s">
        <v>0</v>
      </c>
      <c r="B73" s="1">
        <v>8</v>
      </c>
      <c r="C73" s="1" t="s">
        <v>4</v>
      </c>
      <c r="D73" s="1">
        <v>915</v>
      </c>
      <c r="P73" s="1" t="str">
        <f t="shared" si="7"/>
        <v>Direct</v>
      </c>
      <c r="Q73" s="1">
        <f t="shared" si="8"/>
        <v>915</v>
      </c>
      <c r="R73" s="1">
        <f t="shared" si="9"/>
        <v>915</v>
      </c>
      <c r="S73" s="1">
        <f t="shared" si="10"/>
        <v>0</v>
      </c>
      <c r="T73" s="1">
        <f t="shared" si="11"/>
        <v>1</v>
      </c>
      <c r="U73" s="1">
        <f t="shared" si="12"/>
        <v>0</v>
      </c>
      <c r="X73" s="1">
        <f t="shared" si="13"/>
        <v>0</v>
      </c>
    </row>
    <row r="74" spans="1:24">
      <c r="A74" s="1" t="s">
        <v>0</v>
      </c>
      <c r="B74" s="1">
        <v>9</v>
      </c>
      <c r="C74" s="1" t="s">
        <v>4</v>
      </c>
      <c r="D74" s="1">
        <v>1215</v>
      </c>
      <c r="P74" s="1" t="str">
        <f t="shared" si="7"/>
        <v>Direct</v>
      </c>
      <c r="Q74" s="1">
        <f t="shared" si="8"/>
        <v>1215</v>
      </c>
      <c r="R74" s="1">
        <f t="shared" si="9"/>
        <v>1215</v>
      </c>
      <c r="S74" s="1">
        <f t="shared" si="10"/>
        <v>0</v>
      </c>
      <c r="T74" s="1">
        <f t="shared" si="11"/>
        <v>1</v>
      </c>
      <c r="U74" s="1">
        <f t="shared" si="12"/>
        <v>0</v>
      </c>
      <c r="V74" s="1" t="s">
        <v>32</v>
      </c>
      <c r="W74" s="1" t="s">
        <v>33</v>
      </c>
      <c r="X74" s="1">
        <f t="shared" si="13"/>
        <v>1</v>
      </c>
    </row>
    <row r="75" spans="1:24">
      <c r="A75" s="1" t="s">
        <v>9</v>
      </c>
      <c r="B75" s="1">
        <v>0</v>
      </c>
      <c r="C75" s="1" t="s">
        <v>5</v>
      </c>
      <c r="D75" s="1">
        <v>2571</v>
      </c>
      <c r="P75" s="1" t="str">
        <f t="shared" si="7"/>
        <v>Secondary</v>
      </c>
      <c r="Q75" s="1">
        <f t="shared" si="8"/>
        <v>2571</v>
      </c>
      <c r="R75" s="1">
        <f t="shared" si="9"/>
        <v>0</v>
      </c>
      <c r="S75" s="1">
        <f t="shared" si="10"/>
        <v>2571</v>
      </c>
      <c r="T75" s="1">
        <f t="shared" si="11"/>
        <v>0</v>
      </c>
      <c r="U75" s="1">
        <f t="shared" si="12"/>
        <v>1</v>
      </c>
      <c r="V75" s="1">
        <f>SUM(R75:R84)</f>
        <v>10121</v>
      </c>
      <c r="W75" s="1">
        <f>SUM(S75:S84)</f>
        <v>15539</v>
      </c>
      <c r="X75" s="1">
        <f t="shared" si="13"/>
        <v>0</v>
      </c>
    </row>
    <row r="76" spans="1:24">
      <c r="A76" s="1" t="s">
        <v>9</v>
      </c>
      <c r="B76" s="1">
        <v>1</v>
      </c>
      <c r="C76" s="1" t="s">
        <v>17</v>
      </c>
      <c r="D76" s="1">
        <v>5153</v>
      </c>
      <c r="P76" s="1" t="str">
        <f t="shared" si="7"/>
        <v>Secondary</v>
      </c>
      <c r="Q76" s="1">
        <f t="shared" si="8"/>
        <v>5153</v>
      </c>
      <c r="R76" s="1">
        <f t="shared" si="9"/>
        <v>0</v>
      </c>
      <c r="S76" s="1">
        <f t="shared" si="10"/>
        <v>5153</v>
      </c>
      <c r="T76" s="1">
        <f t="shared" si="11"/>
        <v>0</v>
      </c>
      <c r="U76" s="1">
        <f t="shared" si="12"/>
        <v>1</v>
      </c>
      <c r="V76" s="1">
        <f>SUM(T75:T84)</f>
        <v>5</v>
      </c>
      <c r="W76" s="1">
        <f>SUM(U75:U84)</f>
        <v>5</v>
      </c>
      <c r="X76" s="1">
        <f t="shared" si="13"/>
        <v>0</v>
      </c>
    </row>
    <row r="77" spans="1:24">
      <c r="A77" s="1" t="s">
        <v>9</v>
      </c>
      <c r="B77" s="1">
        <v>2</v>
      </c>
      <c r="C77" s="1" t="s">
        <v>3</v>
      </c>
      <c r="D77" s="1">
        <v>2535</v>
      </c>
      <c r="P77" s="1" t="str">
        <f t="shared" si="7"/>
        <v>Direct</v>
      </c>
      <c r="Q77" s="1">
        <f t="shared" si="8"/>
        <v>2535</v>
      </c>
      <c r="R77" s="1">
        <f t="shared" si="9"/>
        <v>2535</v>
      </c>
      <c r="S77" s="1">
        <f t="shared" si="10"/>
        <v>0</v>
      </c>
      <c r="T77" s="1">
        <f t="shared" si="11"/>
        <v>1</v>
      </c>
      <c r="U77" s="1">
        <f t="shared" si="12"/>
        <v>0</v>
      </c>
      <c r="V77" s="2">
        <f>V75/V76</f>
        <v>2024.2</v>
      </c>
      <c r="W77" s="2">
        <f>W75/W76</f>
        <v>3107.8</v>
      </c>
      <c r="X77" s="1">
        <f t="shared" si="13"/>
        <v>0</v>
      </c>
    </row>
    <row r="78" spans="1:24">
      <c r="A78" s="1" t="s">
        <v>9</v>
      </c>
      <c r="B78" s="1">
        <v>3</v>
      </c>
      <c r="C78" s="1" t="s">
        <v>4</v>
      </c>
      <c r="D78" s="1">
        <v>2118</v>
      </c>
      <c r="P78" s="1" t="str">
        <f t="shared" si="7"/>
        <v>Direct</v>
      </c>
      <c r="Q78" s="1">
        <f t="shared" si="8"/>
        <v>2118</v>
      </c>
      <c r="R78" s="1">
        <f t="shared" si="9"/>
        <v>2118</v>
      </c>
      <c r="S78" s="1">
        <f t="shared" si="10"/>
        <v>0</v>
      </c>
      <c r="T78" s="1">
        <f t="shared" si="11"/>
        <v>1</v>
      </c>
      <c r="U78" s="1">
        <f t="shared" si="12"/>
        <v>0</v>
      </c>
      <c r="X78" s="1">
        <f t="shared" si="13"/>
        <v>0</v>
      </c>
    </row>
    <row r="79" spans="1:24">
      <c r="A79" s="1" t="s">
        <v>9</v>
      </c>
      <c r="B79" s="1">
        <v>4</v>
      </c>
      <c r="C79" s="1" t="s">
        <v>5</v>
      </c>
      <c r="D79" s="1">
        <v>1613</v>
      </c>
      <c r="P79" s="1" t="str">
        <f t="shared" si="7"/>
        <v>Secondary</v>
      </c>
      <c r="Q79" s="1">
        <f t="shared" si="8"/>
        <v>1613</v>
      </c>
      <c r="R79" s="1">
        <f t="shared" si="9"/>
        <v>0</v>
      </c>
      <c r="S79" s="1">
        <f t="shared" si="10"/>
        <v>1613</v>
      </c>
      <c r="T79" s="1">
        <f t="shared" si="11"/>
        <v>0</v>
      </c>
      <c r="U79" s="1">
        <f t="shared" si="12"/>
        <v>1</v>
      </c>
      <c r="X79" s="1">
        <f t="shared" si="13"/>
        <v>0</v>
      </c>
    </row>
    <row r="80" spans="1:24">
      <c r="A80" s="1" t="s">
        <v>9</v>
      </c>
      <c r="B80" s="1">
        <v>5</v>
      </c>
      <c r="C80" s="1" t="s">
        <v>5</v>
      </c>
      <c r="D80" s="1">
        <v>1586</v>
      </c>
      <c r="P80" s="1" t="str">
        <f t="shared" si="7"/>
        <v>Secondary</v>
      </c>
      <c r="Q80" s="1">
        <f t="shared" si="8"/>
        <v>1586</v>
      </c>
      <c r="R80" s="1">
        <f t="shared" si="9"/>
        <v>0</v>
      </c>
      <c r="S80" s="1">
        <f t="shared" si="10"/>
        <v>1586</v>
      </c>
      <c r="T80" s="1">
        <f t="shared" si="11"/>
        <v>0</v>
      </c>
      <c r="U80" s="1">
        <f t="shared" si="12"/>
        <v>1</v>
      </c>
      <c r="X80" s="1">
        <f t="shared" si="13"/>
        <v>0</v>
      </c>
    </row>
    <row r="81" spans="1:24">
      <c r="A81" s="1" t="s">
        <v>9</v>
      </c>
      <c r="B81" s="1">
        <v>6</v>
      </c>
      <c r="C81" s="1" t="s">
        <v>4</v>
      </c>
      <c r="D81" s="1">
        <v>2786</v>
      </c>
      <c r="P81" s="1" t="str">
        <f t="shared" si="7"/>
        <v>Direct</v>
      </c>
      <c r="Q81" s="1">
        <f t="shared" si="8"/>
        <v>2786</v>
      </c>
      <c r="R81" s="1">
        <f t="shared" si="9"/>
        <v>2786</v>
      </c>
      <c r="S81" s="1">
        <f t="shared" si="10"/>
        <v>0</v>
      </c>
      <c r="T81" s="1">
        <f t="shared" si="11"/>
        <v>1</v>
      </c>
      <c r="U81" s="1">
        <f t="shared" si="12"/>
        <v>0</v>
      </c>
      <c r="X81" s="1">
        <f t="shared" si="13"/>
        <v>0</v>
      </c>
    </row>
    <row r="82" spans="1:24">
      <c r="A82" s="1" t="s">
        <v>9</v>
      </c>
      <c r="B82" s="1">
        <v>7</v>
      </c>
      <c r="C82" s="1" t="s">
        <v>4</v>
      </c>
      <c r="D82" s="1">
        <v>1337</v>
      </c>
      <c r="P82" s="1" t="str">
        <f t="shared" si="7"/>
        <v>Direct</v>
      </c>
      <c r="Q82" s="1">
        <f t="shared" si="8"/>
        <v>1337</v>
      </c>
      <c r="R82" s="1">
        <f t="shared" si="9"/>
        <v>1337</v>
      </c>
      <c r="S82" s="1">
        <f t="shared" si="10"/>
        <v>0</v>
      </c>
      <c r="T82" s="1">
        <f t="shared" si="11"/>
        <v>1</v>
      </c>
      <c r="U82" s="1">
        <f t="shared" si="12"/>
        <v>0</v>
      </c>
      <c r="X82" s="1">
        <f t="shared" si="13"/>
        <v>0</v>
      </c>
    </row>
    <row r="83" spans="1:24">
      <c r="A83" s="1" t="s">
        <v>9</v>
      </c>
      <c r="B83" s="1">
        <v>8</v>
      </c>
      <c r="C83" s="1" t="s">
        <v>10</v>
      </c>
      <c r="D83" s="1">
        <v>4616</v>
      </c>
      <c r="P83" s="1" t="str">
        <f t="shared" si="7"/>
        <v>Secondary</v>
      </c>
      <c r="Q83" s="1">
        <f t="shared" si="8"/>
        <v>4616</v>
      </c>
      <c r="R83" s="1">
        <f t="shared" si="9"/>
        <v>0</v>
      </c>
      <c r="S83" s="1">
        <f t="shared" si="10"/>
        <v>4616</v>
      </c>
      <c r="T83" s="1">
        <f t="shared" si="11"/>
        <v>0</v>
      </c>
      <c r="U83" s="1">
        <f t="shared" si="12"/>
        <v>1</v>
      </c>
      <c r="X83" s="1">
        <f t="shared" si="13"/>
        <v>0</v>
      </c>
    </row>
    <row r="84" spans="1:24">
      <c r="A84" s="1" t="s">
        <v>9</v>
      </c>
      <c r="B84" s="1">
        <v>9</v>
      </c>
      <c r="C84" s="1" t="s">
        <v>4</v>
      </c>
      <c r="D84" s="1">
        <v>1345</v>
      </c>
      <c r="P84" s="1" t="str">
        <f t="shared" si="7"/>
        <v>Direct</v>
      </c>
      <c r="Q84" s="1">
        <f t="shared" si="8"/>
        <v>1345</v>
      </c>
      <c r="R84" s="1">
        <f t="shared" si="9"/>
        <v>1345</v>
      </c>
      <c r="S84" s="1">
        <f t="shared" si="10"/>
        <v>0</v>
      </c>
      <c r="T84" s="1">
        <f t="shared" si="11"/>
        <v>1</v>
      </c>
      <c r="U84" s="1">
        <f t="shared" si="12"/>
        <v>0</v>
      </c>
      <c r="X84" s="1">
        <f t="shared" si="13"/>
        <v>1</v>
      </c>
    </row>
    <row r="85" spans="1:24">
      <c r="A85" s="1" t="s">
        <v>13</v>
      </c>
      <c r="V85" s="1" t="s">
        <v>30</v>
      </c>
      <c r="W85" s="1" t="s">
        <v>31</v>
      </c>
      <c r="X85" s="1">
        <f t="shared" si="13"/>
        <v>0</v>
      </c>
    </row>
    <row r="86" spans="1:24">
      <c r="A86" s="1" t="s">
        <v>0</v>
      </c>
      <c r="B86" s="1">
        <v>0</v>
      </c>
      <c r="C86" s="1" t="s">
        <v>18</v>
      </c>
      <c r="D86" s="1">
        <v>2977</v>
      </c>
      <c r="P86" s="1" t="str">
        <f t="shared" si="7"/>
        <v>Secondary</v>
      </c>
      <c r="Q86" s="1">
        <f t="shared" si="8"/>
        <v>2977</v>
      </c>
      <c r="R86" s="1">
        <f t="shared" si="9"/>
        <v>0</v>
      </c>
      <c r="S86" s="1">
        <f t="shared" si="10"/>
        <v>2977</v>
      </c>
      <c r="T86" s="1">
        <f t="shared" si="11"/>
        <v>0</v>
      </c>
      <c r="U86" s="1">
        <f t="shared" si="12"/>
        <v>1</v>
      </c>
      <c r="V86" s="1">
        <f>SUM(R86:R95)</f>
        <v>6655</v>
      </c>
      <c r="W86" s="1">
        <f>SUM(S86:S95)</f>
        <v>23264</v>
      </c>
      <c r="X86" s="1">
        <f t="shared" si="13"/>
        <v>0</v>
      </c>
    </row>
    <row r="87" spans="1:24">
      <c r="A87" s="1" t="s">
        <v>0</v>
      </c>
      <c r="B87" s="1">
        <v>1</v>
      </c>
      <c r="C87" s="1" t="s">
        <v>19</v>
      </c>
      <c r="D87" s="1">
        <v>2521</v>
      </c>
      <c r="P87" s="1" t="str">
        <f t="shared" si="7"/>
        <v>Secondary</v>
      </c>
      <c r="Q87" s="1">
        <f t="shared" si="8"/>
        <v>2521</v>
      </c>
      <c r="R87" s="1">
        <f t="shared" si="9"/>
        <v>0</v>
      </c>
      <c r="S87" s="1">
        <f t="shared" si="10"/>
        <v>2521</v>
      </c>
      <c r="T87" s="1">
        <f t="shared" si="11"/>
        <v>0</v>
      </c>
      <c r="U87" s="1">
        <f t="shared" si="12"/>
        <v>1</v>
      </c>
      <c r="V87" s="1">
        <f>SUM(T86:T95)</f>
        <v>5</v>
      </c>
      <c r="W87" s="1">
        <f>SUM(U86:U95)</f>
        <v>5</v>
      </c>
      <c r="X87" s="1">
        <f t="shared" si="13"/>
        <v>0</v>
      </c>
    </row>
    <row r="88" spans="1:24">
      <c r="A88" s="1" t="s">
        <v>0</v>
      </c>
      <c r="B88" s="1">
        <v>2</v>
      </c>
      <c r="C88" s="1" t="s">
        <v>14</v>
      </c>
      <c r="D88" s="1">
        <v>8520</v>
      </c>
      <c r="P88" s="1" t="str">
        <f t="shared" si="7"/>
        <v>Secondary</v>
      </c>
      <c r="Q88" s="1">
        <f t="shared" si="8"/>
        <v>8520</v>
      </c>
      <c r="R88" s="1">
        <f t="shared" si="9"/>
        <v>0</v>
      </c>
      <c r="S88" s="1">
        <f t="shared" si="10"/>
        <v>8520</v>
      </c>
      <c r="T88" s="1">
        <f t="shared" si="11"/>
        <v>0</v>
      </c>
      <c r="U88" s="1">
        <f t="shared" si="12"/>
        <v>1</v>
      </c>
      <c r="V88" s="2">
        <f>V86/V87</f>
        <v>1331</v>
      </c>
      <c r="W88" s="2">
        <f>W86/W87</f>
        <v>4652.8</v>
      </c>
      <c r="X88" s="1">
        <f t="shared" si="13"/>
        <v>0</v>
      </c>
    </row>
    <row r="89" spans="1:24">
      <c r="A89" s="1" t="s">
        <v>0</v>
      </c>
      <c r="B89" s="1">
        <v>3</v>
      </c>
      <c r="C89" s="1" t="s">
        <v>4</v>
      </c>
      <c r="D89" s="1">
        <v>1867</v>
      </c>
      <c r="P89" s="1" t="str">
        <f t="shared" si="7"/>
        <v>Direct</v>
      </c>
      <c r="Q89" s="1">
        <f t="shared" si="8"/>
        <v>1867</v>
      </c>
      <c r="R89" s="1">
        <f t="shared" si="9"/>
        <v>1867</v>
      </c>
      <c r="S89" s="1">
        <f t="shared" si="10"/>
        <v>0</v>
      </c>
      <c r="T89" s="1">
        <f t="shared" si="11"/>
        <v>1</v>
      </c>
      <c r="U89" s="1">
        <f t="shared" si="12"/>
        <v>0</v>
      </c>
      <c r="X89" s="1">
        <f t="shared" si="13"/>
        <v>0</v>
      </c>
    </row>
    <row r="90" spans="1:24">
      <c r="A90" s="1" t="s">
        <v>0</v>
      </c>
      <c r="B90" s="1">
        <v>4</v>
      </c>
      <c r="C90" s="1" t="s">
        <v>2</v>
      </c>
      <c r="D90" s="1">
        <v>5624</v>
      </c>
      <c r="P90" s="1" t="str">
        <f t="shared" si="7"/>
        <v>Secondary</v>
      </c>
      <c r="Q90" s="1">
        <f t="shared" si="8"/>
        <v>5624</v>
      </c>
      <c r="R90" s="1">
        <f t="shared" si="9"/>
        <v>0</v>
      </c>
      <c r="S90" s="1">
        <f t="shared" si="10"/>
        <v>5624</v>
      </c>
      <c r="T90" s="1">
        <f t="shared" si="11"/>
        <v>0</v>
      </c>
      <c r="U90" s="1">
        <f t="shared" si="12"/>
        <v>1</v>
      </c>
      <c r="X90" s="1">
        <f t="shared" si="13"/>
        <v>0</v>
      </c>
    </row>
    <row r="91" spans="1:24">
      <c r="A91" s="1" t="s">
        <v>0</v>
      </c>
      <c r="B91" s="1">
        <v>5</v>
      </c>
      <c r="C91" s="1" t="s">
        <v>4</v>
      </c>
      <c r="D91" s="1">
        <v>1121</v>
      </c>
      <c r="P91" s="1" t="str">
        <f t="shared" si="7"/>
        <v>Direct</v>
      </c>
      <c r="Q91" s="1">
        <f t="shared" si="8"/>
        <v>1121</v>
      </c>
      <c r="R91" s="1">
        <f t="shared" si="9"/>
        <v>1121</v>
      </c>
      <c r="S91" s="1">
        <f t="shared" si="10"/>
        <v>0</v>
      </c>
      <c r="T91" s="1">
        <f t="shared" si="11"/>
        <v>1</v>
      </c>
      <c r="U91" s="1">
        <f t="shared" si="12"/>
        <v>0</v>
      </c>
      <c r="X91" s="1">
        <f t="shared" si="13"/>
        <v>0</v>
      </c>
    </row>
    <row r="92" spans="1:24">
      <c r="A92" s="1" t="s">
        <v>0</v>
      </c>
      <c r="B92" s="1">
        <v>6</v>
      </c>
      <c r="C92" s="1" t="s">
        <v>6</v>
      </c>
      <c r="D92" s="1">
        <v>3622</v>
      </c>
      <c r="P92" s="1" t="str">
        <f t="shared" si="7"/>
        <v>Secondary</v>
      </c>
      <c r="Q92" s="1">
        <f t="shared" si="8"/>
        <v>3622</v>
      </c>
      <c r="R92" s="1">
        <f t="shared" si="9"/>
        <v>0</v>
      </c>
      <c r="S92" s="1">
        <f t="shared" si="10"/>
        <v>3622</v>
      </c>
      <c r="T92" s="1">
        <f t="shared" si="11"/>
        <v>0</v>
      </c>
      <c r="U92" s="1">
        <f t="shared" si="12"/>
        <v>1</v>
      </c>
      <c r="X92" s="1">
        <f t="shared" si="13"/>
        <v>0</v>
      </c>
    </row>
    <row r="93" spans="1:24">
      <c r="A93" s="1" t="s">
        <v>0</v>
      </c>
      <c r="B93" s="1">
        <v>7</v>
      </c>
      <c r="C93" s="1" t="s">
        <v>4</v>
      </c>
      <c r="D93" s="1">
        <v>1242</v>
      </c>
      <c r="P93" s="1" t="str">
        <f t="shared" si="7"/>
        <v>Direct</v>
      </c>
      <c r="Q93" s="1">
        <f t="shared" si="8"/>
        <v>1242</v>
      </c>
      <c r="R93" s="1">
        <f t="shared" si="9"/>
        <v>1242</v>
      </c>
      <c r="S93" s="1">
        <f t="shared" si="10"/>
        <v>0</v>
      </c>
      <c r="T93" s="1">
        <f t="shared" si="11"/>
        <v>1</v>
      </c>
      <c r="U93" s="1">
        <f t="shared" si="12"/>
        <v>0</v>
      </c>
      <c r="X93" s="1">
        <f t="shared" si="13"/>
        <v>0</v>
      </c>
    </row>
    <row r="94" spans="1:24">
      <c r="A94" s="1" t="s">
        <v>0</v>
      </c>
      <c r="B94" s="1">
        <v>8</v>
      </c>
      <c r="C94" s="1" t="s">
        <v>4</v>
      </c>
      <c r="D94" s="1">
        <v>997</v>
      </c>
      <c r="P94" s="1" t="str">
        <f t="shared" si="7"/>
        <v>Direct</v>
      </c>
      <c r="Q94" s="1">
        <f t="shared" si="8"/>
        <v>997</v>
      </c>
      <c r="R94" s="1">
        <f t="shared" si="9"/>
        <v>997</v>
      </c>
      <c r="S94" s="1">
        <f t="shared" si="10"/>
        <v>0</v>
      </c>
      <c r="T94" s="1">
        <f t="shared" si="11"/>
        <v>1</v>
      </c>
      <c r="U94" s="1">
        <f t="shared" si="12"/>
        <v>0</v>
      </c>
      <c r="X94" s="1">
        <f t="shared" si="13"/>
        <v>0</v>
      </c>
    </row>
    <row r="95" spans="1:24">
      <c r="A95" s="1" t="s">
        <v>0</v>
      </c>
      <c r="B95" s="1">
        <v>9</v>
      </c>
      <c r="C95" s="1" t="s">
        <v>4</v>
      </c>
      <c r="D95" s="1">
        <v>1428</v>
      </c>
      <c r="P95" s="1" t="str">
        <f t="shared" si="7"/>
        <v>Direct</v>
      </c>
      <c r="Q95" s="1">
        <f t="shared" si="8"/>
        <v>1428</v>
      </c>
      <c r="R95" s="1">
        <f t="shared" si="9"/>
        <v>1428</v>
      </c>
      <c r="S95" s="1">
        <f t="shared" si="10"/>
        <v>0</v>
      </c>
      <c r="T95" s="1">
        <f t="shared" si="11"/>
        <v>1</v>
      </c>
      <c r="U95" s="1">
        <f t="shared" si="12"/>
        <v>0</v>
      </c>
      <c r="V95" s="1" t="s">
        <v>32</v>
      </c>
      <c r="W95" s="1" t="s">
        <v>33</v>
      </c>
      <c r="X95" s="1">
        <f t="shared" si="13"/>
        <v>1</v>
      </c>
    </row>
    <row r="96" spans="1:24">
      <c r="A96" s="1" t="s">
        <v>9</v>
      </c>
      <c r="B96" s="1">
        <v>0</v>
      </c>
      <c r="C96" s="1" t="s">
        <v>8</v>
      </c>
      <c r="D96" s="1">
        <v>3709</v>
      </c>
      <c r="P96" s="1" t="str">
        <f t="shared" si="7"/>
        <v>Secondary</v>
      </c>
      <c r="Q96" s="1">
        <f t="shared" si="8"/>
        <v>3709</v>
      </c>
      <c r="R96" s="1">
        <f t="shared" si="9"/>
        <v>0</v>
      </c>
      <c r="S96" s="1">
        <f t="shared" si="10"/>
        <v>3709</v>
      </c>
      <c r="T96" s="1">
        <f t="shared" si="11"/>
        <v>0</v>
      </c>
      <c r="U96" s="1">
        <f t="shared" si="12"/>
        <v>1</v>
      </c>
      <c r="V96" s="1">
        <f>SUM(R96:R105)</f>
        <v>5937</v>
      </c>
      <c r="W96" s="1">
        <f>SUM(S96:S105)</f>
        <v>24848</v>
      </c>
      <c r="X96" s="1">
        <f t="shared" si="13"/>
        <v>0</v>
      </c>
    </row>
    <row r="97" spans="1:24">
      <c r="A97" s="1" t="s">
        <v>9</v>
      </c>
      <c r="B97" s="1">
        <v>1</v>
      </c>
      <c r="C97" s="1" t="s">
        <v>10</v>
      </c>
      <c r="D97" s="1">
        <v>2138</v>
      </c>
      <c r="P97" s="1" t="str">
        <f t="shared" si="7"/>
        <v>Secondary</v>
      </c>
      <c r="Q97" s="1">
        <f t="shared" si="8"/>
        <v>2138</v>
      </c>
      <c r="R97" s="1">
        <f t="shared" si="9"/>
        <v>0</v>
      </c>
      <c r="S97" s="1">
        <f t="shared" si="10"/>
        <v>2138</v>
      </c>
      <c r="T97" s="1">
        <f t="shared" si="11"/>
        <v>0</v>
      </c>
      <c r="U97" s="1">
        <f t="shared" si="12"/>
        <v>1</v>
      </c>
      <c r="V97" s="1">
        <f>SUM(T96:T105)</f>
        <v>3</v>
      </c>
      <c r="W97" s="1">
        <f>SUM(U96:U105)</f>
        <v>7</v>
      </c>
      <c r="X97" s="1">
        <f t="shared" si="13"/>
        <v>0</v>
      </c>
    </row>
    <row r="98" spans="1:24">
      <c r="A98" s="1" t="s">
        <v>9</v>
      </c>
      <c r="B98" s="1">
        <v>2</v>
      </c>
      <c r="C98" s="1" t="s">
        <v>10</v>
      </c>
      <c r="D98" s="1">
        <v>4991</v>
      </c>
      <c r="P98" s="1" t="str">
        <f t="shared" si="7"/>
        <v>Secondary</v>
      </c>
      <c r="Q98" s="1">
        <f t="shared" si="8"/>
        <v>4991</v>
      </c>
      <c r="R98" s="1">
        <f t="shared" si="9"/>
        <v>0</v>
      </c>
      <c r="S98" s="1">
        <f t="shared" si="10"/>
        <v>4991</v>
      </c>
      <c r="T98" s="1">
        <f t="shared" si="11"/>
        <v>0</v>
      </c>
      <c r="U98" s="1">
        <f t="shared" si="12"/>
        <v>1</v>
      </c>
      <c r="V98" s="2">
        <f>V96/V97</f>
        <v>1979</v>
      </c>
      <c r="W98" s="2">
        <f>W96/W97</f>
        <v>3549.7142857142858</v>
      </c>
      <c r="X98" s="1">
        <f t="shared" si="13"/>
        <v>0</v>
      </c>
    </row>
    <row r="99" spans="1:24">
      <c r="A99" s="1" t="s">
        <v>9</v>
      </c>
      <c r="B99" s="1">
        <v>3</v>
      </c>
      <c r="C99" s="1" t="s">
        <v>14</v>
      </c>
      <c r="D99" s="1">
        <v>4400</v>
      </c>
      <c r="P99" s="1" t="str">
        <f t="shared" si="7"/>
        <v>Secondary</v>
      </c>
      <c r="Q99" s="1">
        <f t="shared" si="8"/>
        <v>4400</v>
      </c>
      <c r="R99" s="1">
        <f t="shared" si="9"/>
        <v>0</v>
      </c>
      <c r="S99" s="1">
        <f t="shared" si="10"/>
        <v>4400</v>
      </c>
      <c r="T99" s="1">
        <f t="shared" si="11"/>
        <v>0</v>
      </c>
      <c r="U99" s="1">
        <f t="shared" si="12"/>
        <v>1</v>
      </c>
      <c r="X99" s="1">
        <f t="shared" si="13"/>
        <v>0</v>
      </c>
    </row>
    <row r="100" spans="1:24">
      <c r="A100" s="1" t="s">
        <v>9</v>
      </c>
      <c r="B100" s="1">
        <v>4</v>
      </c>
      <c r="C100" s="1" t="s">
        <v>6</v>
      </c>
      <c r="D100" s="1">
        <v>3254</v>
      </c>
      <c r="P100" s="1" t="str">
        <f t="shared" si="7"/>
        <v>Secondary</v>
      </c>
      <c r="Q100" s="1">
        <f t="shared" si="8"/>
        <v>3254</v>
      </c>
      <c r="R100" s="1">
        <f t="shared" si="9"/>
        <v>0</v>
      </c>
      <c r="S100" s="1">
        <f t="shared" si="10"/>
        <v>3254</v>
      </c>
      <c r="T100" s="1">
        <f t="shared" si="11"/>
        <v>0</v>
      </c>
      <c r="U100" s="1">
        <f t="shared" si="12"/>
        <v>1</v>
      </c>
      <c r="X100" s="1">
        <f t="shared" si="13"/>
        <v>0</v>
      </c>
    </row>
    <row r="101" spans="1:24">
      <c r="A101" s="1" t="s">
        <v>9</v>
      </c>
      <c r="B101" s="1">
        <v>5</v>
      </c>
      <c r="C101" s="1" t="s">
        <v>3</v>
      </c>
      <c r="D101" s="1">
        <v>1636</v>
      </c>
      <c r="P101" s="1" t="str">
        <f t="shared" si="7"/>
        <v>Direct</v>
      </c>
      <c r="Q101" s="1">
        <f t="shared" si="8"/>
        <v>1636</v>
      </c>
      <c r="R101" s="1">
        <f t="shared" si="9"/>
        <v>1636</v>
      </c>
      <c r="S101" s="1">
        <f t="shared" si="10"/>
        <v>0</v>
      </c>
      <c r="T101" s="1">
        <f t="shared" si="11"/>
        <v>1</v>
      </c>
      <c r="U101" s="1">
        <f t="shared" si="12"/>
        <v>0</v>
      </c>
      <c r="X101" s="1">
        <f t="shared" si="13"/>
        <v>0</v>
      </c>
    </row>
    <row r="102" spans="1:24">
      <c r="A102" s="1" t="s">
        <v>9</v>
      </c>
      <c r="B102" s="1">
        <v>6</v>
      </c>
      <c r="C102" s="1" t="s">
        <v>3</v>
      </c>
      <c r="D102" s="1">
        <v>2627</v>
      </c>
      <c r="P102" s="1" t="str">
        <f t="shared" si="7"/>
        <v>Direct</v>
      </c>
      <c r="Q102" s="1">
        <f t="shared" si="8"/>
        <v>2627</v>
      </c>
      <c r="R102" s="1">
        <f t="shared" si="9"/>
        <v>2627</v>
      </c>
      <c r="S102" s="1">
        <f t="shared" si="10"/>
        <v>0</v>
      </c>
      <c r="T102" s="1">
        <f t="shared" si="11"/>
        <v>1</v>
      </c>
      <c r="U102" s="1">
        <f t="shared" si="12"/>
        <v>0</v>
      </c>
      <c r="X102" s="1">
        <f t="shared" si="13"/>
        <v>0</v>
      </c>
    </row>
    <row r="103" spans="1:24">
      <c r="A103" s="1" t="s">
        <v>9</v>
      </c>
      <c r="B103" s="1">
        <v>7</v>
      </c>
      <c r="C103" s="1" t="s">
        <v>17</v>
      </c>
      <c r="D103" s="1">
        <v>2492</v>
      </c>
      <c r="P103" s="1" t="str">
        <f t="shared" si="7"/>
        <v>Secondary</v>
      </c>
      <c r="Q103" s="1">
        <f t="shared" si="8"/>
        <v>2492</v>
      </c>
      <c r="R103" s="1">
        <f t="shared" si="9"/>
        <v>0</v>
      </c>
      <c r="S103" s="1">
        <f t="shared" si="10"/>
        <v>2492</v>
      </c>
      <c r="T103" s="1">
        <f t="shared" si="11"/>
        <v>0</v>
      </c>
      <c r="U103" s="1">
        <f t="shared" si="12"/>
        <v>1</v>
      </c>
      <c r="X103" s="1">
        <f t="shared" si="13"/>
        <v>0</v>
      </c>
    </row>
    <row r="104" spans="1:24">
      <c r="A104" s="1" t="s">
        <v>9</v>
      </c>
      <c r="B104" s="1">
        <v>8</v>
      </c>
      <c r="C104" s="1" t="s">
        <v>4</v>
      </c>
      <c r="D104" s="1">
        <v>1674</v>
      </c>
      <c r="P104" s="1" t="str">
        <f t="shared" si="7"/>
        <v>Direct</v>
      </c>
      <c r="Q104" s="1">
        <f t="shared" si="8"/>
        <v>1674</v>
      </c>
      <c r="R104" s="1">
        <f t="shared" si="9"/>
        <v>1674</v>
      </c>
      <c r="S104" s="1">
        <f t="shared" si="10"/>
        <v>0</v>
      </c>
      <c r="T104" s="1">
        <f t="shared" si="11"/>
        <v>1</v>
      </c>
      <c r="U104" s="1">
        <f t="shared" si="12"/>
        <v>0</v>
      </c>
      <c r="X104" s="1">
        <f t="shared" si="13"/>
        <v>0</v>
      </c>
    </row>
    <row r="105" spans="1:24">
      <c r="A105" s="1" t="s">
        <v>9</v>
      </c>
      <c r="B105" s="1">
        <v>9</v>
      </c>
      <c r="C105" s="1" t="s">
        <v>17</v>
      </c>
      <c r="D105" s="1">
        <v>3864</v>
      </c>
      <c r="P105" s="1" t="str">
        <f t="shared" si="7"/>
        <v>Secondary</v>
      </c>
      <c r="Q105" s="1">
        <f t="shared" si="8"/>
        <v>3864</v>
      </c>
      <c r="R105" s="1">
        <f t="shared" si="9"/>
        <v>0</v>
      </c>
      <c r="S105" s="1">
        <f t="shared" si="10"/>
        <v>3864</v>
      </c>
      <c r="T105" s="1">
        <f t="shared" si="11"/>
        <v>0</v>
      </c>
      <c r="U105" s="1">
        <f t="shared" si="12"/>
        <v>1</v>
      </c>
      <c r="X105" s="1">
        <f t="shared" si="13"/>
        <v>1</v>
      </c>
    </row>
    <row r="106" spans="1:24">
      <c r="A106" s="1" t="s">
        <v>13</v>
      </c>
      <c r="V106" s="1" t="s">
        <v>30</v>
      </c>
      <c r="W106" s="1" t="s">
        <v>31</v>
      </c>
      <c r="X106" s="1">
        <f t="shared" si="13"/>
        <v>0</v>
      </c>
    </row>
    <row r="107" spans="1:24">
      <c r="A107" s="1" t="s">
        <v>0</v>
      </c>
      <c r="B107" s="1">
        <v>0</v>
      </c>
      <c r="C107" s="1" t="s">
        <v>3</v>
      </c>
      <c r="D107" s="1">
        <v>2127</v>
      </c>
      <c r="P107" s="1" t="str">
        <f t="shared" si="7"/>
        <v>Direct</v>
      </c>
      <c r="Q107" s="1">
        <f t="shared" si="8"/>
        <v>2127</v>
      </c>
      <c r="R107" s="1">
        <f t="shared" si="9"/>
        <v>2127</v>
      </c>
      <c r="S107" s="1">
        <f t="shared" si="10"/>
        <v>0</v>
      </c>
      <c r="T107" s="1">
        <f t="shared" si="11"/>
        <v>1</v>
      </c>
      <c r="U107" s="1">
        <f t="shared" si="12"/>
        <v>0</v>
      </c>
      <c r="V107" s="1">
        <f>SUM(R107:R116)</f>
        <v>7317</v>
      </c>
      <c r="W107" s="1">
        <f>SUM(S107:S116)</f>
        <v>20345</v>
      </c>
      <c r="X107" s="1">
        <f t="shared" si="13"/>
        <v>0</v>
      </c>
    </row>
    <row r="108" spans="1:24">
      <c r="A108" s="1" t="s">
        <v>0</v>
      </c>
      <c r="B108" s="1">
        <v>1</v>
      </c>
      <c r="C108" s="1" t="s">
        <v>10</v>
      </c>
      <c r="D108" s="1">
        <v>2555</v>
      </c>
      <c r="P108" s="1" t="str">
        <f t="shared" si="7"/>
        <v>Secondary</v>
      </c>
      <c r="Q108" s="1">
        <f t="shared" si="8"/>
        <v>2555</v>
      </c>
      <c r="R108" s="1">
        <f t="shared" si="9"/>
        <v>0</v>
      </c>
      <c r="S108" s="1">
        <f t="shared" si="10"/>
        <v>2555</v>
      </c>
      <c r="T108" s="1">
        <f t="shared" si="11"/>
        <v>0</v>
      </c>
      <c r="U108" s="1">
        <f t="shared" si="12"/>
        <v>1</v>
      </c>
      <c r="V108" s="1">
        <f>SUM(T107:T116)</f>
        <v>4</v>
      </c>
      <c r="W108" s="1">
        <f>SUM(U107:U116)</f>
        <v>6</v>
      </c>
      <c r="X108" s="1">
        <f t="shared" si="13"/>
        <v>0</v>
      </c>
    </row>
    <row r="109" spans="1:24">
      <c r="A109" s="1" t="s">
        <v>0</v>
      </c>
      <c r="B109" s="1">
        <v>2</v>
      </c>
      <c r="C109" s="1" t="s">
        <v>7</v>
      </c>
      <c r="D109" s="1">
        <v>3059</v>
      </c>
      <c r="P109" s="1" t="str">
        <f t="shared" si="7"/>
        <v>Secondary</v>
      </c>
      <c r="Q109" s="1">
        <f t="shared" si="8"/>
        <v>3059</v>
      </c>
      <c r="R109" s="1">
        <f t="shared" si="9"/>
        <v>0</v>
      </c>
      <c r="S109" s="1">
        <f t="shared" si="10"/>
        <v>3059</v>
      </c>
      <c r="T109" s="1">
        <f t="shared" si="11"/>
        <v>0</v>
      </c>
      <c r="U109" s="1">
        <f t="shared" si="12"/>
        <v>1</v>
      </c>
      <c r="V109" s="2">
        <f>V107/V108</f>
        <v>1829.25</v>
      </c>
      <c r="W109" s="2">
        <f>W107/W108</f>
        <v>3390.8333333333335</v>
      </c>
      <c r="X109" s="1">
        <f t="shared" si="13"/>
        <v>0</v>
      </c>
    </row>
    <row r="110" spans="1:24">
      <c r="A110" s="1" t="s">
        <v>0</v>
      </c>
      <c r="B110" s="1">
        <v>3</v>
      </c>
      <c r="C110" s="1" t="s">
        <v>10</v>
      </c>
      <c r="D110" s="1">
        <v>3379</v>
      </c>
      <c r="P110" s="1" t="str">
        <f t="shared" si="7"/>
        <v>Secondary</v>
      </c>
      <c r="Q110" s="1">
        <f t="shared" si="8"/>
        <v>3379</v>
      </c>
      <c r="R110" s="1">
        <f t="shared" si="9"/>
        <v>0</v>
      </c>
      <c r="S110" s="1">
        <f t="shared" si="10"/>
        <v>3379</v>
      </c>
      <c r="T110" s="1">
        <f t="shared" si="11"/>
        <v>0</v>
      </c>
      <c r="U110" s="1">
        <f t="shared" si="12"/>
        <v>1</v>
      </c>
      <c r="X110" s="1">
        <f t="shared" si="13"/>
        <v>0</v>
      </c>
    </row>
    <row r="111" spans="1:24">
      <c r="A111" s="1" t="s">
        <v>0</v>
      </c>
      <c r="B111" s="1">
        <v>4</v>
      </c>
      <c r="C111" s="1" t="s">
        <v>12</v>
      </c>
      <c r="D111" s="1">
        <v>4307</v>
      </c>
      <c r="P111" s="1" t="str">
        <f t="shared" si="7"/>
        <v>Secondary</v>
      </c>
      <c r="Q111" s="1">
        <f t="shared" si="8"/>
        <v>4307</v>
      </c>
      <c r="R111" s="1">
        <f t="shared" si="9"/>
        <v>0</v>
      </c>
      <c r="S111" s="1">
        <f t="shared" si="10"/>
        <v>4307</v>
      </c>
      <c r="T111" s="1">
        <f t="shared" si="11"/>
        <v>0</v>
      </c>
      <c r="U111" s="1">
        <f t="shared" si="12"/>
        <v>1</v>
      </c>
      <c r="X111" s="1">
        <f t="shared" si="13"/>
        <v>0</v>
      </c>
    </row>
    <row r="112" spans="1:24">
      <c r="A112" s="1" t="s">
        <v>0</v>
      </c>
      <c r="B112" s="1">
        <v>5</v>
      </c>
      <c r="C112" s="1" t="s">
        <v>3</v>
      </c>
      <c r="D112" s="1">
        <v>1667</v>
      </c>
      <c r="P112" s="1" t="str">
        <f t="shared" si="7"/>
        <v>Direct</v>
      </c>
      <c r="Q112" s="1">
        <f t="shared" si="8"/>
        <v>1667</v>
      </c>
      <c r="R112" s="1">
        <f t="shared" si="9"/>
        <v>1667</v>
      </c>
      <c r="S112" s="1">
        <f t="shared" si="10"/>
        <v>0</v>
      </c>
      <c r="T112" s="1">
        <f t="shared" si="11"/>
        <v>1</v>
      </c>
      <c r="U112" s="1">
        <f t="shared" si="12"/>
        <v>0</v>
      </c>
      <c r="X112" s="1">
        <f t="shared" si="13"/>
        <v>0</v>
      </c>
    </row>
    <row r="113" spans="1:24">
      <c r="A113" s="1" t="s">
        <v>0</v>
      </c>
      <c r="B113" s="1">
        <v>6</v>
      </c>
      <c r="C113" s="1" t="s">
        <v>16</v>
      </c>
      <c r="D113" s="1">
        <v>3314</v>
      </c>
      <c r="P113" s="1" t="str">
        <f t="shared" si="7"/>
        <v>Secondary</v>
      </c>
      <c r="Q113" s="1">
        <f t="shared" si="8"/>
        <v>3314</v>
      </c>
      <c r="R113" s="1">
        <f t="shared" si="9"/>
        <v>0</v>
      </c>
      <c r="S113" s="1">
        <f t="shared" si="10"/>
        <v>3314</v>
      </c>
      <c r="T113" s="1">
        <f t="shared" si="11"/>
        <v>0</v>
      </c>
      <c r="U113" s="1">
        <f t="shared" si="12"/>
        <v>1</v>
      </c>
      <c r="X113" s="1">
        <f t="shared" si="13"/>
        <v>0</v>
      </c>
    </row>
    <row r="114" spans="1:24">
      <c r="A114" s="1" t="s">
        <v>0</v>
      </c>
      <c r="B114" s="1">
        <v>7</v>
      </c>
      <c r="C114" s="1" t="s">
        <v>12</v>
      </c>
      <c r="D114" s="1">
        <v>3731</v>
      </c>
      <c r="P114" s="1" t="str">
        <f t="shared" si="7"/>
        <v>Secondary</v>
      </c>
      <c r="Q114" s="1">
        <f t="shared" si="8"/>
        <v>3731</v>
      </c>
      <c r="R114" s="1">
        <f t="shared" si="9"/>
        <v>0</v>
      </c>
      <c r="S114" s="1">
        <f t="shared" si="10"/>
        <v>3731</v>
      </c>
      <c r="T114" s="1">
        <f t="shared" si="11"/>
        <v>0</v>
      </c>
      <c r="U114" s="1">
        <f t="shared" si="12"/>
        <v>1</v>
      </c>
      <c r="X114" s="1">
        <f t="shared" si="13"/>
        <v>0</v>
      </c>
    </row>
    <row r="115" spans="1:24">
      <c r="A115" s="1" t="s">
        <v>0</v>
      </c>
      <c r="B115" s="1">
        <v>8</v>
      </c>
      <c r="C115" s="1" t="s">
        <v>4</v>
      </c>
      <c r="D115" s="1">
        <v>1234</v>
      </c>
      <c r="P115" s="1" t="str">
        <f t="shared" si="7"/>
        <v>Direct</v>
      </c>
      <c r="Q115" s="1">
        <f t="shared" si="8"/>
        <v>1234</v>
      </c>
      <c r="R115" s="1">
        <f t="shared" si="9"/>
        <v>1234</v>
      </c>
      <c r="S115" s="1">
        <f t="shared" si="10"/>
        <v>0</v>
      </c>
      <c r="T115" s="1">
        <f t="shared" si="11"/>
        <v>1</v>
      </c>
      <c r="U115" s="1">
        <f t="shared" si="12"/>
        <v>0</v>
      </c>
      <c r="X115" s="1">
        <f t="shared" si="13"/>
        <v>0</v>
      </c>
    </row>
    <row r="116" spans="1:24">
      <c r="A116" s="1" t="s">
        <v>0</v>
      </c>
      <c r="B116" s="1">
        <v>9</v>
      </c>
      <c r="C116" s="1" t="s">
        <v>4</v>
      </c>
      <c r="D116" s="1">
        <v>2289</v>
      </c>
      <c r="P116" s="1" t="str">
        <f t="shared" si="7"/>
        <v>Direct</v>
      </c>
      <c r="Q116" s="1">
        <f t="shared" si="8"/>
        <v>2289</v>
      </c>
      <c r="R116" s="1">
        <f t="shared" si="9"/>
        <v>2289</v>
      </c>
      <c r="S116" s="1">
        <f t="shared" si="10"/>
        <v>0</v>
      </c>
      <c r="T116" s="1">
        <f t="shared" si="11"/>
        <v>1</v>
      </c>
      <c r="U116" s="1">
        <f t="shared" si="12"/>
        <v>0</v>
      </c>
      <c r="V116" s="1" t="s">
        <v>32</v>
      </c>
      <c r="W116" s="1" t="s">
        <v>33</v>
      </c>
      <c r="X116" s="1">
        <f t="shared" si="13"/>
        <v>1</v>
      </c>
    </row>
    <row r="117" spans="1:24">
      <c r="A117" s="1" t="s">
        <v>9</v>
      </c>
      <c r="B117" s="1">
        <v>0</v>
      </c>
      <c r="C117" s="1" t="s">
        <v>18</v>
      </c>
      <c r="D117" s="1">
        <v>5704</v>
      </c>
      <c r="P117" s="1" t="str">
        <f t="shared" si="7"/>
        <v>Secondary</v>
      </c>
      <c r="Q117" s="1">
        <f t="shared" si="8"/>
        <v>5704</v>
      </c>
      <c r="R117" s="1">
        <f t="shared" si="9"/>
        <v>0</v>
      </c>
      <c r="S117" s="1">
        <f t="shared" si="10"/>
        <v>5704</v>
      </c>
      <c r="T117" s="1">
        <f t="shared" si="11"/>
        <v>0</v>
      </c>
      <c r="U117" s="1">
        <f t="shared" si="12"/>
        <v>1</v>
      </c>
      <c r="V117" s="1">
        <f>SUM(R117:R126)</f>
        <v>5839</v>
      </c>
      <c r="W117" s="1">
        <f>SUM(S117:S126)</f>
        <v>21944</v>
      </c>
      <c r="X117" s="1">
        <f t="shared" si="13"/>
        <v>0</v>
      </c>
    </row>
    <row r="118" spans="1:24">
      <c r="A118" s="1" t="s">
        <v>9</v>
      </c>
      <c r="B118" s="1">
        <v>1</v>
      </c>
      <c r="C118" s="1" t="s">
        <v>4</v>
      </c>
      <c r="D118" s="1">
        <v>2020</v>
      </c>
      <c r="P118" s="1" t="str">
        <f t="shared" si="7"/>
        <v>Direct</v>
      </c>
      <c r="Q118" s="1">
        <f t="shared" si="8"/>
        <v>2020</v>
      </c>
      <c r="R118" s="1">
        <f t="shared" si="9"/>
        <v>2020</v>
      </c>
      <c r="S118" s="1">
        <f t="shared" si="10"/>
        <v>0</v>
      </c>
      <c r="T118" s="1">
        <f t="shared" si="11"/>
        <v>1</v>
      </c>
      <c r="U118" s="1">
        <f t="shared" si="12"/>
        <v>0</v>
      </c>
      <c r="V118" s="1">
        <f>SUM(T117:T126)</f>
        <v>4</v>
      </c>
      <c r="W118" s="1">
        <f>SUM(U117:U126)</f>
        <v>6</v>
      </c>
      <c r="X118" s="1">
        <f t="shared" si="13"/>
        <v>0</v>
      </c>
    </row>
    <row r="119" spans="1:24">
      <c r="A119" s="1" t="s">
        <v>9</v>
      </c>
      <c r="B119" s="1">
        <v>2</v>
      </c>
      <c r="C119" s="1" t="s">
        <v>4</v>
      </c>
      <c r="D119" s="1">
        <v>1187</v>
      </c>
      <c r="P119" s="1" t="str">
        <f t="shared" si="7"/>
        <v>Direct</v>
      </c>
      <c r="Q119" s="1">
        <f t="shared" si="8"/>
        <v>1187</v>
      </c>
      <c r="R119" s="1">
        <f t="shared" si="9"/>
        <v>1187</v>
      </c>
      <c r="S119" s="1">
        <f t="shared" si="10"/>
        <v>0</v>
      </c>
      <c r="T119" s="1">
        <f t="shared" si="11"/>
        <v>1</v>
      </c>
      <c r="U119" s="1">
        <f t="shared" si="12"/>
        <v>0</v>
      </c>
      <c r="V119" s="2">
        <f>V117/V118</f>
        <v>1459.75</v>
      </c>
      <c r="W119" s="2">
        <f>W117/W118</f>
        <v>3657.3333333333335</v>
      </c>
      <c r="X119" s="1">
        <f t="shared" si="13"/>
        <v>0</v>
      </c>
    </row>
    <row r="120" spans="1:24">
      <c r="A120" s="1" t="s">
        <v>9</v>
      </c>
      <c r="B120" s="1">
        <v>3</v>
      </c>
      <c r="C120" s="1" t="s">
        <v>19</v>
      </c>
      <c r="D120" s="1">
        <v>1945</v>
      </c>
      <c r="P120" s="1" t="str">
        <f t="shared" si="7"/>
        <v>Secondary</v>
      </c>
      <c r="Q120" s="1">
        <f t="shared" si="8"/>
        <v>1945</v>
      </c>
      <c r="R120" s="1">
        <f t="shared" si="9"/>
        <v>0</v>
      </c>
      <c r="S120" s="1">
        <f t="shared" si="10"/>
        <v>1945</v>
      </c>
      <c r="T120" s="1">
        <f t="shared" si="11"/>
        <v>0</v>
      </c>
      <c r="U120" s="1">
        <f t="shared" si="12"/>
        <v>1</v>
      </c>
      <c r="X120" s="1">
        <f t="shared" si="13"/>
        <v>0</v>
      </c>
    </row>
    <row r="121" spans="1:24">
      <c r="A121" s="1" t="s">
        <v>9</v>
      </c>
      <c r="B121" s="1">
        <v>4</v>
      </c>
      <c r="C121" s="1" t="s">
        <v>8</v>
      </c>
      <c r="D121" s="1">
        <v>4211</v>
      </c>
      <c r="P121" s="1" t="str">
        <f t="shared" si="7"/>
        <v>Secondary</v>
      </c>
      <c r="Q121" s="1">
        <f t="shared" si="8"/>
        <v>4211</v>
      </c>
      <c r="R121" s="1">
        <f t="shared" si="9"/>
        <v>0</v>
      </c>
      <c r="S121" s="1">
        <f t="shared" si="10"/>
        <v>4211</v>
      </c>
      <c r="T121" s="1">
        <f t="shared" si="11"/>
        <v>0</v>
      </c>
      <c r="U121" s="1">
        <f t="shared" si="12"/>
        <v>1</v>
      </c>
      <c r="X121" s="1">
        <f t="shared" si="13"/>
        <v>0</v>
      </c>
    </row>
    <row r="122" spans="1:24">
      <c r="A122" s="1" t="s">
        <v>9</v>
      </c>
      <c r="B122" s="1">
        <v>5</v>
      </c>
      <c r="C122" s="1" t="s">
        <v>3</v>
      </c>
      <c r="D122" s="1">
        <v>1349</v>
      </c>
      <c r="P122" s="1" t="str">
        <f t="shared" si="7"/>
        <v>Direct</v>
      </c>
      <c r="Q122" s="1">
        <f t="shared" si="8"/>
        <v>1349</v>
      </c>
      <c r="R122" s="1">
        <f t="shared" si="9"/>
        <v>1349</v>
      </c>
      <c r="S122" s="1">
        <f t="shared" si="10"/>
        <v>0</v>
      </c>
      <c r="T122" s="1">
        <f t="shared" si="11"/>
        <v>1</v>
      </c>
      <c r="U122" s="1">
        <f t="shared" si="12"/>
        <v>0</v>
      </c>
      <c r="X122" s="1">
        <f t="shared" si="13"/>
        <v>0</v>
      </c>
    </row>
    <row r="123" spans="1:24">
      <c r="A123" s="1" t="s">
        <v>9</v>
      </c>
      <c r="B123" s="1">
        <v>6</v>
      </c>
      <c r="C123" s="1" t="s">
        <v>6</v>
      </c>
      <c r="D123" s="1">
        <v>3542</v>
      </c>
      <c r="P123" s="1" t="str">
        <f t="shared" si="7"/>
        <v>Secondary</v>
      </c>
      <c r="Q123" s="1">
        <f t="shared" si="8"/>
        <v>3542</v>
      </c>
      <c r="R123" s="1">
        <f t="shared" si="9"/>
        <v>0</v>
      </c>
      <c r="S123" s="1">
        <f t="shared" si="10"/>
        <v>3542</v>
      </c>
      <c r="T123" s="1">
        <f t="shared" si="11"/>
        <v>0</v>
      </c>
      <c r="U123" s="1">
        <f t="shared" si="12"/>
        <v>1</v>
      </c>
      <c r="X123" s="1">
        <f t="shared" si="13"/>
        <v>0</v>
      </c>
    </row>
    <row r="124" spans="1:24">
      <c r="A124" s="1" t="s">
        <v>9</v>
      </c>
      <c r="B124" s="1">
        <v>7</v>
      </c>
      <c r="C124" s="1" t="s">
        <v>4</v>
      </c>
      <c r="D124" s="1">
        <v>1283</v>
      </c>
      <c r="P124" s="1" t="str">
        <f t="shared" si="7"/>
        <v>Direct</v>
      </c>
      <c r="Q124" s="1">
        <f t="shared" si="8"/>
        <v>1283</v>
      </c>
      <c r="R124" s="1">
        <f t="shared" si="9"/>
        <v>1283</v>
      </c>
      <c r="S124" s="1">
        <f t="shared" si="10"/>
        <v>0</v>
      </c>
      <c r="T124" s="1">
        <f t="shared" si="11"/>
        <v>1</v>
      </c>
      <c r="U124" s="1">
        <f t="shared" si="12"/>
        <v>0</v>
      </c>
      <c r="X124" s="1">
        <f t="shared" si="13"/>
        <v>0</v>
      </c>
    </row>
    <row r="125" spans="1:24">
      <c r="A125" s="1" t="s">
        <v>9</v>
      </c>
      <c r="B125" s="1">
        <v>8</v>
      </c>
      <c r="C125" s="1" t="s">
        <v>11</v>
      </c>
      <c r="D125" s="1">
        <v>2921</v>
      </c>
      <c r="P125" s="1" t="str">
        <f t="shared" si="7"/>
        <v>Secondary</v>
      </c>
      <c r="Q125" s="1">
        <f t="shared" si="8"/>
        <v>2921</v>
      </c>
      <c r="R125" s="1">
        <f t="shared" si="9"/>
        <v>0</v>
      </c>
      <c r="S125" s="1">
        <f t="shared" si="10"/>
        <v>2921</v>
      </c>
      <c r="T125" s="1">
        <f t="shared" si="11"/>
        <v>0</v>
      </c>
      <c r="U125" s="1">
        <f t="shared" si="12"/>
        <v>1</v>
      </c>
      <c r="X125" s="1">
        <f t="shared" si="13"/>
        <v>0</v>
      </c>
    </row>
    <row r="126" spans="1:24">
      <c r="A126" s="1" t="s">
        <v>9</v>
      </c>
      <c r="B126" s="1">
        <v>9</v>
      </c>
      <c r="C126" s="1" t="s">
        <v>5</v>
      </c>
      <c r="D126" s="1">
        <v>3621</v>
      </c>
      <c r="P126" s="1" t="str">
        <f t="shared" si="7"/>
        <v>Secondary</v>
      </c>
      <c r="Q126" s="1">
        <f t="shared" si="8"/>
        <v>3621</v>
      </c>
      <c r="R126" s="1">
        <f t="shared" si="9"/>
        <v>0</v>
      </c>
      <c r="S126" s="1">
        <f t="shared" si="10"/>
        <v>3621</v>
      </c>
      <c r="T126" s="1">
        <f t="shared" si="11"/>
        <v>0</v>
      </c>
      <c r="U126" s="1">
        <f t="shared" si="12"/>
        <v>1</v>
      </c>
      <c r="X126" s="1">
        <f t="shared" si="13"/>
        <v>1</v>
      </c>
    </row>
    <row r="127" spans="1:24">
      <c r="A127" s="1" t="s">
        <v>13</v>
      </c>
      <c r="V127" s="1" t="s">
        <v>30</v>
      </c>
      <c r="W127" s="1" t="s">
        <v>31</v>
      </c>
      <c r="X127" s="1">
        <f t="shared" si="13"/>
        <v>0</v>
      </c>
    </row>
    <row r="128" spans="1:24">
      <c r="A128" s="1" t="s">
        <v>0</v>
      </c>
      <c r="B128" s="1">
        <v>0</v>
      </c>
      <c r="C128" s="1" t="s">
        <v>18</v>
      </c>
      <c r="D128" s="1">
        <v>4978</v>
      </c>
      <c r="P128" s="1" t="str">
        <f t="shared" si="7"/>
        <v>Secondary</v>
      </c>
      <c r="Q128" s="1">
        <f t="shared" si="8"/>
        <v>4978</v>
      </c>
      <c r="R128" s="1">
        <f t="shared" si="9"/>
        <v>0</v>
      </c>
      <c r="S128" s="1">
        <f t="shared" si="10"/>
        <v>4978</v>
      </c>
      <c r="T128" s="1">
        <f t="shared" si="11"/>
        <v>0</v>
      </c>
      <c r="U128" s="1">
        <f t="shared" si="12"/>
        <v>1</v>
      </c>
      <c r="V128" s="1">
        <f>SUM(R128:R137)</f>
        <v>6819</v>
      </c>
      <c r="W128" s="1">
        <f>SUM(S128:S137)</f>
        <v>16895</v>
      </c>
      <c r="X128" s="1">
        <f t="shared" si="13"/>
        <v>0</v>
      </c>
    </row>
    <row r="129" spans="1:24">
      <c r="A129" s="1" t="s">
        <v>0</v>
      </c>
      <c r="B129" s="1">
        <v>1</v>
      </c>
      <c r="C129" s="1" t="s">
        <v>4</v>
      </c>
      <c r="D129" s="1">
        <v>1937</v>
      </c>
      <c r="P129" s="1" t="str">
        <f t="shared" si="7"/>
        <v>Direct</v>
      </c>
      <c r="Q129" s="1">
        <f t="shared" si="8"/>
        <v>1937</v>
      </c>
      <c r="R129" s="1">
        <f t="shared" si="9"/>
        <v>1937</v>
      </c>
      <c r="S129" s="1">
        <f t="shared" si="10"/>
        <v>0</v>
      </c>
      <c r="T129" s="1">
        <f t="shared" si="11"/>
        <v>1</v>
      </c>
      <c r="U129" s="1">
        <f t="shared" si="12"/>
        <v>0</v>
      </c>
      <c r="V129" s="1">
        <f>SUM(T128:T137)</f>
        <v>4</v>
      </c>
      <c r="W129" s="1">
        <f>SUM(U128:U137)</f>
        <v>6</v>
      </c>
      <c r="X129" s="1">
        <f t="shared" si="13"/>
        <v>0</v>
      </c>
    </row>
    <row r="130" spans="1:24">
      <c r="A130" s="1" t="s">
        <v>0</v>
      </c>
      <c r="B130" s="1">
        <v>2</v>
      </c>
      <c r="C130" s="1" t="s">
        <v>17</v>
      </c>
      <c r="D130" s="1">
        <v>2875</v>
      </c>
      <c r="P130" s="1" t="str">
        <f t="shared" si="7"/>
        <v>Secondary</v>
      </c>
      <c r="Q130" s="1">
        <f t="shared" si="8"/>
        <v>2875</v>
      </c>
      <c r="R130" s="1">
        <f t="shared" si="9"/>
        <v>0</v>
      </c>
      <c r="S130" s="1">
        <f t="shared" si="10"/>
        <v>2875</v>
      </c>
      <c r="T130" s="1">
        <f t="shared" si="11"/>
        <v>0</v>
      </c>
      <c r="U130" s="1">
        <f t="shared" si="12"/>
        <v>1</v>
      </c>
      <c r="V130" s="2">
        <f>V128/V129</f>
        <v>1704.75</v>
      </c>
      <c r="W130" s="2">
        <f>W128/W129</f>
        <v>2815.8333333333335</v>
      </c>
      <c r="X130" s="1">
        <f t="shared" si="13"/>
        <v>0</v>
      </c>
    </row>
    <row r="131" spans="1:24">
      <c r="A131" s="1" t="s">
        <v>0</v>
      </c>
      <c r="B131" s="1">
        <v>3</v>
      </c>
      <c r="C131" s="1" t="s">
        <v>3</v>
      </c>
      <c r="D131" s="1">
        <v>1425</v>
      </c>
      <c r="P131" s="1" t="str">
        <f t="shared" ref="P131:P194" si="14" xml:space="preserve"> IF(OR(C131 = $E$1,C131=$F$1),$G$1,$H$1)</f>
        <v>Direct</v>
      </c>
      <c r="Q131" s="1">
        <f t="shared" ref="Q131:Q194" si="15">D131</f>
        <v>1425</v>
      </c>
      <c r="R131" s="1">
        <f t="shared" ref="R131:R194" si="16">IF(P131=$G$1,Q131,0)</f>
        <v>1425</v>
      </c>
      <c r="S131" s="1">
        <f t="shared" ref="S131:S194" si="17">IF(P131=$H$1,Q131,0)</f>
        <v>0</v>
      </c>
      <c r="T131" s="1">
        <f t="shared" ref="T131:T194" si="18">IF(P131=$G$1,1,0)</f>
        <v>1</v>
      </c>
      <c r="U131" s="1">
        <f t="shared" ref="U131:U194" si="19">IF(P131=$H$1,1,0)</f>
        <v>0</v>
      </c>
      <c r="X131" s="1">
        <f t="shared" ref="X131:X194" si="20">IF(B131=9,1,0)</f>
        <v>0</v>
      </c>
    </row>
    <row r="132" spans="1:24">
      <c r="A132" s="1" t="s">
        <v>0</v>
      </c>
      <c r="B132" s="1">
        <v>4</v>
      </c>
      <c r="C132" s="1" t="s">
        <v>1</v>
      </c>
      <c r="D132" s="1">
        <v>2212</v>
      </c>
      <c r="P132" s="1" t="str">
        <f t="shared" si="14"/>
        <v>Secondary</v>
      </c>
      <c r="Q132" s="1">
        <f t="shared" si="15"/>
        <v>2212</v>
      </c>
      <c r="R132" s="1">
        <f t="shared" si="16"/>
        <v>0</v>
      </c>
      <c r="S132" s="1">
        <f t="shared" si="17"/>
        <v>2212</v>
      </c>
      <c r="T132" s="1">
        <f t="shared" si="18"/>
        <v>0</v>
      </c>
      <c r="U132" s="1">
        <f t="shared" si="19"/>
        <v>1</v>
      </c>
      <c r="X132" s="1">
        <f t="shared" si="20"/>
        <v>0</v>
      </c>
    </row>
    <row r="133" spans="1:24">
      <c r="A133" s="1" t="s">
        <v>0</v>
      </c>
      <c r="B133" s="1">
        <v>5</v>
      </c>
      <c r="C133" s="1" t="s">
        <v>4</v>
      </c>
      <c r="D133" s="1">
        <v>1060</v>
      </c>
      <c r="P133" s="1" t="str">
        <f t="shared" si="14"/>
        <v>Direct</v>
      </c>
      <c r="Q133" s="1">
        <f t="shared" si="15"/>
        <v>1060</v>
      </c>
      <c r="R133" s="1">
        <f t="shared" si="16"/>
        <v>1060</v>
      </c>
      <c r="S133" s="1">
        <f t="shared" si="17"/>
        <v>0</v>
      </c>
      <c r="T133" s="1">
        <f t="shared" si="18"/>
        <v>1</v>
      </c>
      <c r="U133" s="1">
        <f t="shared" si="19"/>
        <v>0</v>
      </c>
      <c r="X133" s="1">
        <f t="shared" si="20"/>
        <v>0</v>
      </c>
    </row>
    <row r="134" spans="1:24">
      <c r="A134" s="1" t="s">
        <v>0</v>
      </c>
      <c r="B134" s="1">
        <v>6</v>
      </c>
      <c r="C134" s="1" t="s">
        <v>8</v>
      </c>
      <c r="D134" s="1">
        <v>2623</v>
      </c>
      <c r="P134" s="1" t="str">
        <f t="shared" si="14"/>
        <v>Secondary</v>
      </c>
      <c r="Q134" s="1">
        <f t="shared" si="15"/>
        <v>2623</v>
      </c>
      <c r="R134" s="1">
        <f t="shared" si="16"/>
        <v>0</v>
      </c>
      <c r="S134" s="1">
        <f t="shared" si="17"/>
        <v>2623</v>
      </c>
      <c r="T134" s="1">
        <f t="shared" si="18"/>
        <v>0</v>
      </c>
      <c r="U134" s="1">
        <f t="shared" si="19"/>
        <v>1</v>
      </c>
      <c r="X134" s="1">
        <f t="shared" si="20"/>
        <v>0</v>
      </c>
    </row>
    <row r="135" spans="1:24">
      <c r="A135" s="1" t="s">
        <v>0</v>
      </c>
      <c r="B135" s="1">
        <v>7</v>
      </c>
      <c r="C135" s="1" t="s">
        <v>17</v>
      </c>
      <c r="D135" s="1">
        <v>2335</v>
      </c>
      <c r="P135" s="1" t="str">
        <f t="shared" si="14"/>
        <v>Secondary</v>
      </c>
      <c r="Q135" s="1">
        <f t="shared" si="15"/>
        <v>2335</v>
      </c>
      <c r="R135" s="1">
        <f t="shared" si="16"/>
        <v>0</v>
      </c>
      <c r="S135" s="1">
        <f t="shared" si="17"/>
        <v>2335</v>
      </c>
      <c r="T135" s="1">
        <f t="shared" si="18"/>
        <v>0</v>
      </c>
      <c r="U135" s="1">
        <f t="shared" si="19"/>
        <v>1</v>
      </c>
      <c r="X135" s="1">
        <f t="shared" si="20"/>
        <v>0</v>
      </c>
    </row>
    <row r="136" spans="1:24">
      <c r="A136" s="1" t="s">
        <v>0</v>
      </c>
      <c r="B136" s="1">
        <v>8</v>
      </c>
      <c r="C136" s="1" t="s">
        <v>2</v>
      </c>
      <c r="D136" s="1">
        <v>1872</v>
      </c>
      <c r="P136" s="1" t="str">
        <f t="shared" si="14"/>
        <v>Secondary</v>
      </c>
      <c r="Q136" s="1">
        <f t="shared" si="15"/>
        <v>1872</v>
      </c>
      <c r="R136" s="1">
        <f t="shared" si="16"/>
        <v>0</v>
      </c>
      <c r="S136" s="1">
        <f t="shared" si="17"/>
        <v>1872</v>
      </c>
      <c r="T136" s="1">
        <f t="shared" si="18"/>
        <v>0</v>
      </c>
      <c r="U136" s="1">
        <f t="shared" si="19"/>
        <v>1</v>
      </c>
      <c r="X136" s="1">
        <f t="shared" si="20"/>
        <v>0</v>
      </c>
    </row>
    <row r="137" spans="1:24">
      <c r="A137" s="1" t="s">
        <v>0</v>
      </c>
      <c r="B137" s="1">
        <v>9</v>
      </c>
      <c r="C137" s="1" t="s">
        <v>3</v>
      </c>
      <c r="D137" s="1">
        <v>2397</v>
      </c>
      <c r="P137" s="1" t="str">
        <f t="shared" si="14"/>
        <v>Direct</v>
      </c>
      <c r="Q137" s="1">
        <f t="shared" si="15"/>
        <v>2397</v>
      </c>
      <c r="R137" s="1">
        <f t="shared" si="16"/>
        <v>2397</v>
      </c>
      <c r="S137" s="1">
        <f t="shared" si="17"/>
        <v>0</v>
      </c>
      <c r="T137" s="1">
        <f t="shared" si="18"/>
        <v>1</v>
      </c>
      <c r="U137" s="1">
        <f t="shared" si="19"/>
        <v>0</v>
      </c>
      <c r="V137" s="1" t="s">
        <v>32</v>
      </c>
      <c r="W137" s="1" t="s">
        <v>33</v>
      </c>
      <c r="X137" s="1">
        <f t="shared" si="20"/>
        <v>1</v>
      </c>
    </row>
    <row r="138" spans="1:24">
      <c r="A138" s="1" t="s">
        <v>9</v>
      </c>
      <c r="B138" s="1">
        <v>0</v>
      </c>
      <c r="C138" s="1" t="s">
        <v>8</v>
      </c>
      <c r="D138" s="1">
        <v>3110</v>
      </c>
      <c r="P138" s="1" t="str">
        <f t="shared" si="14"/>
        <v>Secondary</v>
      </c>
      <c r="Q138" s="1">
        <f t="shared" si="15"/>
        <v>3110</v>
      </c>
      <c r="R138" s="1">
        <f t="shared" si="16"/>
        <v>0</v>
      </c>
      <c r="S138" s="1">
        <f t="shared" si="17"/>
        <v>3110</v>
      </c>
      <c r="T138" s="1">
        <f t="shared" si="18"/>
        <v>0</v>
      </c>
      <c r="U138" s="1">
        <f t="shared" si="19"/>
        <v>1</v>
      </c>
      <c r="V138" s="1">
        <f>SUM(R138:R147)</f>
        <v>8494</v>
      </c>
      <c r="W138" s="1">
        <f>SUM(S138:S147)</f>
        <v>18124</v>
      </c>
      <c r="X138" s="1">
        <f t="shared" si="20"/>
        <v>0</v>
      </c>
    </row>
    <row r="139" spans="1:24">
      <c r="A139" s="1" t="s">
        <v>9</v>
      </c>
      <c r="B139" s="1">
        <v>1</v>
      </c>
      <c r="C139" s="1" t="s">
        <v>4</v>
      </c>
      <c r="D139" s="1">
        <v>1296</v>
      </c>
      <c r="P139" s="1" t="str">
        <f t="shared" si="14"/>
        <v>Direct</v>
      </c>
      <c r="Q139" s="1">
        <f t="shared" si="15"/>
        <v>1296</v>
      </c>
      <c r="R139" s="1">
        <f t="shared" si="16"/>
        <v>1296</v>
      </c>
      <c r="S139" s="1">
        <f t="shared" si="17"/>
        <v>0</v>
      </c>
      <c r="T139" s="1">
        <f t="shared" si="18"/>
        <v>1</v>
      </c>
      <c r="U139" s="1">
        <f t="shared" si="19"/>
        <v>0</v>
      </c>
      <c r="V139" s="1">
        <f>SUM(T138:T147)</f>
        <v>4</v>
      </c>
      <c r="W139" s="1">
        <f>SUM(U138:U147)</f>
        <v>6</v>
      </c>
      <c r="X139" s="1">
        <f t="shared" si="20"/>
        <v>0</v>
      </c>
    </row>
    <row r="140" spans="1:24">
      <c r="A140" s="1" t="s">
        <v>9</v>
      </c>
      <c r="B140" s="1">
        <v>2</v>
      </c>
      <c r="C140" s="1" t="s">
        <v>19</v>
      </c>
      <c r="D140" s="1">
        <v>2376</v>
      </c>
      <c r="P140" s="1" t="str">
        <f t="shared" si="14"/>
        <v>Secondary</v>
      </c>
      <c r="Q140" s="1">
        <f t="shared" si="15"/>
        <v>2376</v>
      </c>
      <c r="R140" s="1">
        <f t="shared" si="16"/>
        <v>0</v>
      </c>
      <c r="S140" s="1">
        <f t="shared" si="17"/>
        <v>2376</v>
      </c>
      <c r="T140" s="1">
        <f t="shared" si="18"/>
        <v>0</v>
      </c>
      <c r="U140" s="1">
        <f t="shared" si="19"/>
        <v>1</v>
      </c>
      <c r="V140" s="2">
        <f>V138/V139</f>
        <v>2123.5</v>
      </c>
      <c r="W140" s="2">
        <f>W138/W139</f>
        <v>3020.6666666666665</v>
      </c>
      <c r="X140" s="1">
        <f t="shared" si="20"/>
        <v>0</v>
      </c>
    </row>
    <row r="141" spans="1:24">
      <c r="A141" s="1" t="s">
        <v>9</v>
      </c>
      <c r="B141" s="1">
        <v>3</v>
      </c>
      <c r="C141" s="1" t="s">
        <v>10</v>
      </c>
      <c r="D141" s="1">
        <v>3428</v>
      </c>
      <c r="P141" s="1" t="str">
        <f t="shared" si="14"/>
        <v>Secondary</v>
      </c>
      <c r="Q141" s="1">
        <f t="shared" si="15"/>
        <v>3428</v>
      </c>
      <c r="R141" s="1">
        <f t="shared" si="16"/>
        <v>0</v>
      </c>
      <c r="S141" s="1">
        <f t="shared" si="17"/>
        <v>3428</v>
      </c>
      <c r="T141" s="1">
        <f t="shared" si="18"/>
        <v>0</v>
      </c>
      <c r="U141" s="1">
        <f t="shared" si="19"/>
        <v>1</v>
      </c>
      <c r="X141" s="1">
        <f t="shared" si="20"/>
        <v>0</v>
      </c>
    </row>
    <row r="142" spans="1:24">
      <c r="A142" s="1" t="s">
        <v>9</v>
      </c>
      <c r="B142" s="1">
        <v>4</v>
      </c>
      <c r="C142" s="1" t="s">
        <v>3</v>
      </c>
      <c r="D142" s="1">
        <v>3771</v>
      </c>
      <c r="P142" s="1" t="str">
        <f t="shared" si="14"/>
        <v>Direct</v>
      </c>
      <c r="Q142" s="1">
        <f t="shared" si="15"/>
        <v>3771</v>
      </c>
      <c r="R142" s="1">
        <f t="shared" si="16"/>
        <v>3771</v>
      </c>
      <c r="S142" s="1">
        <f t="shared" si="17"/>
        <v>0</v>
      </c>
      <c r="T142" s="1">
        <f t="shared" si="18"/>
        <v>1</v>
      </c>
      <c r="U142" s="1">
        <f t="shared" si="19"/>
        <v>0</v>
      </c>
      <c r="X142" s="1">
        <f t="shared" si="20"/>
        <v>0</v>
      </c>
    </row>
    <row r="143" spans="1:24">
      <c r="A143" s="1" t="s">
        <v>9</v>
      </c>
      <c r="B143" s="1">
        <v>5</v>
      </c>
      <c r="C143" s="1" t="s">
        <v>3</v>
      </c>
      <c r="D143" s="1">
        <v>1076</v>
      </c>
      <c r="P143" s="1" t="str">
        <f t="shared" si="14"/>
        <v>Direct</v>
      </c>
      <c r="Q143" s="1">
        <f t="shared" si="15"/>
        <v>1076</v>
      </c>
      <c r="R143" s="1">
        <f t="shared" si="16"/>
        <v>1076</v>
      </c>
      <c r="S143" s="1">
        <f t="shared" si="17"/>
        <v>0</v>
      </c>
      <c r="T143" s="1">
        <f t="shared" si="18"/>
        <v>1</v>
      </c>
      <c r="U143" s="1">
        <f t="shared" si="19"/>
        <v>0</v>
      </c>
      <c r="X143" s="1">
        <f t="shared" si="20"/>
        <v>0</v>
      </c>
    </row>
    <row r="144" spans="1:24">
      <c r="A144" s="1" t="s">
        <v>9</v>
      </c>
      <c r="B144" s="1">
        <v>6</v>
      </c>
      <c r="C144" s="1" t="s">
        <v>4</v>
      </c>
      <c r="D144" s="1">
        <v>2351</v>
      </c>
      <c r="P144" s="1" t="str">
        <f t="shared" si="14"/>
        <v>Direct</v>
      </c>
      <c r="Q144" s="1">
        <f t="shared" si="15"/>
        <v>2351</v>
      </c>
      <c r="R144" s="1">
        <f t="shared" si="16"/>
        <v>2351</v>
      </c>
      <c r="S144" s="1">
        <f t="shared" si="17"/>
        <v>0</v>
      </c>
      <c r="T144" s="1">
        <f t="shared" si="18"/>
        <v>1</v>
      </c>
      <c r="U144" s="1">
        <f t="shared" si="19"/>
        <v>0</v>
      </c>
      <c r="X144" s="1">
        <f t="shared" si="20"/>
        <v>0</v>
      </c>
    </row>
    <row r="145" spans="1:24">
      <c r="A145" s="1" t="s">
        <v>9</v>
      </c>
      <c r="B145" s="1">
        <v>7</v>
      </c>
      <c r="C145" s="1" t="s">
        <v>10</v>
      </c>
      <c r="D145" s="1">
        <v>4015</v>
      </c>
      <c r="P145" s="1" t="str">
        <f t="shared" si="14"/>
        <v>Secondary</v>
      </c>
      <c r="Q145" s="1">
        <f t="shared" si="15"/>
        <v>4015</v>
      </c>
      <c r="R145" s="1">
        <f t="shared" si="16"/>
        <v>0</v>
      </c>
      <c r="S145" s="1">
        <f t="shared" si="17"/>
        <v>4015</v>
      </c>
      <c r="T145" s="1">
        <f t="shared" si="18"/>
        <v>0</v>
      </c>
      <c r="U145" s="1">
        <f t="shared" si="19"/>
        <v>1</v>
      </c>
      <c r="X145" s="1">
        <f t="shared" si="20"/>
        <v>0</v>
      </c>
    </row>
    <row r="146" spans="1:24">
      <c r="A146" s="1" t="s">
        <v>9</v>
      </c>
      <c r="B146" s="1">
        <v>8</v>
      </c>
      <c r="C146" s="1" t="s">
        <v>6</v>
      </c>
      <c r="D146" s="1">
        <v>2872</v>
      </c>
      <c r="P146" s="1" t="str">
        <f t="shared" si="14"/>
        <v>Secondary</v>
      </c>
      <c r="Q146" s="1">
        <f t="shared" si="15"/>
        <v>2872</v>
      </c>
      <c r="R146" s="1">
        <f t="shared" si="16"/>
        <v>0</v>
      </c>
      <c r="S146" s="1">
        <f t="shared" si="17"/>
        <v>2872</v>
      </c>
      <c r="T146" s="1">
        <f t="shared" si="18"/>
        <v>0</v>
      </c>
      <c r="U146" s="1">
        <f t="shared" si="19"/>
        <v>1</v>
      </c>
      <c r="X146" s="1">
        <f t="shared" si="20"/>
        <v>0</v>
      </c>
    </row>
    <row r="147" spans="1:24">
      <c r="A147" s="1" t="s">
        <v>9</v>
      </c>
      <c r="B147" s="1">
        <v>9</v>
      </c>
      <c r="C147" s="1" t="s">
        <v>5</v>
      </c>
      <c r="D147" s="1">
        <v>2323</v>
      </c>
      <c r="P147" s="1" t="str">
        <f t="shared" si="14"/>
        <v>Secondary</v>
      </c>
      <c r="Q147" s="1">
        <f t="shared" si="15"/>
        <v>2323</v>
      </c>
      <c r="R147" s="1">
        <f t="shared" si="16"/>
        <v>0</v>
      </c>
      <c r="S147" s="1">
        <f t="shared" si="17"/>
        <v>2323</v>
      </c>
      <c r="T147" s="1">
        <f t="shared" si="18"/>
        <v>0</v>
      </c>
      <c r="U147" s="1">
        <f t="shared" si="19"/>
        <v>1</v>
      </c>
      <c r="X147" s="1">
        <f t="shared" si="20"/>
        <v>1</v>
      </c>
    </row>
    <row r="148" spans="1:24">
      <c r="A148" s="1" t="s">
        <v>13</v>
      </c>
      <c r="V148" s="1" t="s">
        <v>30</v>
      </c>
      <c r="W148" s="1" t="s">
        <v>31</v>
      </c>
      <c r="X148" s="1">
        <f t="shared" si="20"/>
        <v>0</v>
      </c>
    </row>
    <row r="149" spans="1:24">
      <c r="A149" s="1" t="s">
        <v>0</v>
      </c>
      <c r="B149" s="1">
        <v>0</v>
      </c>
      <c r="C149" s="1" t="s">
        <v>7</v>
      </c>
      <c r="D149" s="1">
        <v>3349</v>
      </c>
      <c r="P149" s="1" t="str">
        <f t="shared" si="14"/>
        <v>Secondary</v>
      </c>
      <c r="Q149" s="1">
        <f t="shared" si="15"/>
        <v>3349</v>
      </c>
      <c r="R149" s="1">
        <f t="shared" si="16"/>
        <v>0</v>
      </c>
      <c r="S149" s="1">
        <f t="shared" si="17"/>
        <v>3349</v>
      </c>
      <c r="T149" s="1">
        <f t="shared" si="18"/>
        <v>0</v>
      </c>
      <c r="U149" s="1">
        <f t="shared" si="19"/>
        <v>1</v>
      </c>
      <c r="V149" s="1">
        <f>SUM(R149:R158)</f>
        <v>4569</v>
      </c>
      <c r="W149" s="1">
        <f>SUM(S149:S158)</f>
        <v>29943</v>
      </c>
      <c r="X149" s="1">
        <f t="shared" si="20"/>
        <v>0</v>
      </c>
    </row>
    <row r="150" spans="1:24">
      <c r="A150" s="1" t="s">
        <v>0</v>
      </c>
      <c r="B150" s="1">
        <v>1</v>
      </c>
      <c r="C150" s="1" t="s">
        <v>4</v>
      </c>
      <c r="D150" s="1">
        <v>2191</v>
      </c>
      <c r="P150" s="1" t="str">
        <f t="shared" si="14"/>
        <v>Direct</v>
      </c>
      <c r="Q150" s="1">
        <f t="shared" si="15"/>
        <v>2191</v>
      </c>
      <c r="R150" s="1">
        <f t="shared" si="16"/>
        <v>2191</v>
      </c>
      <c r="S150" s="1">
        <f t="shared" si="17"/>
        <v>0</v>
      </c>
      <c r="T150" s="1">
        <f t="shared" si="18"/>
        <v>1</v>
      </c>
      <c r="U150" s="1">
        <f t="shared" si="19"/>
        <v>0</v>
      </c>
      <c r="V150" s="1">
        <f>SUM(T149:T158)</f>
        <v>3</v>
      </c>
      <c r="W150" s="1">
        <f>SUM(U149:U158)</f>
        <v>7</v>
      </c>
      <c r="X150" s="1">
        <f t="shared" si="20"/>
        <v>0</v>
      </c>
    </row>
    <row r="151" spans="1:24">
      <c r="A151" s="1" t="s">
        <v>0</v>
      </c>
      <c r="B151" s="1">
        <v>2</v>
      </c>
      <c r="C151" s="1" t="s">
        <v>2</v>
      </c>
      <c r="D151" s="1">
        <v>8451</v>
      </c>
      <c r="P151" s="1" t="str">
        <f t="shared" si="14"/>
        <v>Secondary</v>
      </c>
      <c r="Q151" s="1">
        <f t="shared" si="15"/>
        <v>8451</v>
      </c>
      <c r="R151" s="1">
        <f t="shared" si="16"/>
        <v>0</v>
      </c>
      <c r="S151" s="1">
        <f t="shared" si="17"/>
        <v>8451</v>
      </c>
      <c r="T151" s="1">
        <f t="shared" si="18"/>
        <v>0</v>
      </c>
      <c r="U151" s="1">
        <f t="shared" si="19"/>
        <v>1</v>
      </c>
      <c r="V151" s="2">
        <f>V149/V150</f>
        <v>1523</v>
      </c>
      <c r="W151" s="2">
        <f>W149/W150</f>
        <v>4277.5714285714284</v>
      </c>
      <c r="X151" s="1">
        <f t="shared" si="20"/>
        <v>0</v>
      </c>
    </row>
    <row r="152" spans="1:24">
      <c r="A152" s="1" t="s">
        <v>0</v>
      </c>
      <c r="B152" s="1">
        <v>3</v>
      </c>
      <c r="C152" s="1" t="s">
        <v>8</v>
      </c>
      <c r="D152" s="1">
        <v>2544</v>
      </c>
      <c r="P152" s="1" t="str">
        <f t="shared" si="14"/>
        <v>Secondary</v>
      </c>
      <c r="Q152" s="1">
        <f t="shared" si="15"/>
        <v>2544</v>
      </c>
      <c r="R152" s="1">
        <f t="shared" si="16"/>
        <v>0</v>
      </c>
      <c r="S152" s="1">
        <f t="shared" si="17"/>
        <v>2544</v>
      </c>
      <c r="T152" s="1">
        <f t="shared" si="18"/>
        <v>0</v>
      </c>
      <c r="U152" s="1">
        <f t="shared" si="19"/>
        <v>1</v>
      </c>
      <c r="X152" s="1">
        <f t="shared" si="20"/>
        <v>0</v>
      </c>
    </row>
    <row r="153" spans="1:24">
      <c r="A153" s="1" t="s">
        <v>0</v>
      </c>
      <c r="B153" s="1">
        <v>4</v>
      </c>
      <c r="C153" s="1" t="s">
        <v>2</v>
      </c>
      <c r="D153" s="1">
        <v>5699</v>
      </c>
      <c r="P153" s="1" t="str">
        <f t="shared" si="14"/>
        <v>Secondary</v>
      </c>
      <c r="Q153" s="1">
        <f t="shared" si="15"/>
        <v>5699</v>
      </c>
      <c r="R153" s="1">
        <f t="shared" si="16"/>
        <v>0</v>
      </c>
      <c r="S153" s="1">
        <f t="shared" si="17"/>
        <v>5699</v>
      </c>
      <c r="T153" s="1">
        <f t="shared" si="18"/>
        <v>0</v>
      </c>
      <c r="U153" s="1">
        <f t="shared" si="19"/>
        <v>1</v>
      </c>
      <c r="X153" s="1">
        <f t="shared" si="20"/>
        <v>0</v>
      </c>
    </row>
    <row r="154" spans="1:24">
      <c r="A154" s="1" t="s">
        <v>0</v>
      </c>
      <c r="B154" s="1">
        <v>5</v>
      </c>
      <c r="C154" s="1" t="s">
        <v>1</v>
      </c>
      <c r="D154" s="1">
        <v>2446</v>
      </c>
      <c r="P154" s="1" t="str">
        <f t="shared" si="14"/>
        <v>Secondary</v>
      </c>
      <c r="Q154" s="1">
        <f t="shared" si="15"/>
        <v>2446</v>
      </c>
      <c r="R154" s="1">
        <f t="shared" si="16"/>
        <v>0</v>
      </c>
      <c r="S154" s="1">
        <f t="shared" si="17"/>
        <v>2446</v>
      </c>
      <c r="T154" s="1">
        <f t="shared" si="18"/>
        <v>0</v>
      </c>
      <c r="U154" s="1">
        <f t="shared" si="19"/>
        <v>1</v>
      </c>
      <c r="X154" s="1">
        <f t="shared" si="20"/>
        <v>0</v>
      </c>
    </row>
    <row r="155" spans="1:24">
      <c r="A155" s="1" t="s">
        <v>0</v>
      </c>
      <c r="B155" s="1">
        <v>6</v>
      </c>
      <c r="C155" s="1" t="s">
        <v>4</v>
      </c>
      <c r="D155" s="1">
        <v>1238</v>
      </c>
      <c r="P155" s="1" t="str">
        <f t="shared" si="14"/>
        <v>Direct</v>
      </c>
      <c r="Q155" s="1">
        <f t="shared" si="15"/>
        <v>1238</v>
      </c>
      <c r="R155" s="1">
        <f t="shared" si="16"/>
        <v>1238</v>
      </c>
      <c r="S155" s="1">
        <f t="shared" si="17"/>
        <v>0</v>
      </c>
      <c r="T155" s="1">
        <f t="shared" si="18"/>
        <v>1</v>
      </c>
      <c r="U155" s="1">
        <f t="shared" si="19"/>
        <v>0</v>
      </c>
      <c r="X155" s="1">
        <f t="shared" si="20"/>
        <v>0</v>
      </c>
    </row>
    <row r="156" spans="1:24">
      <c r="A156" s="1" t="s">
        <v>0</v>
      </c>
      <c r="B156" s="1">
        <v>7</v>
      </c>
      <c r="C156" s="1" t="s">
        <v>15</v>
      </c>
      <c r="D156" s="1">
        <v>4239</v>
      </c>
      <c r="P156" s="1" t="str">
        <f t="shared" si="14"/>
        <v>Secondary</v>
      </c>
      <c r="Q156" s="1">
        <f t="shared" si="15"/>
        <v>4239</v>
      </c>
      <c r="R156" s="1">
        <f t="shared" si="16"/>
        <v>0</v>
      </c>
      <c r="S156" s="1">
        <f t="shared" si="17"/>
        <v>4239</v>
      </c>
      <c r="T156" s="1">
        <f t="shared" si="18"/>
        <v>0</v>
      </c>
      <c r="U156" s="1">
        <f t="shared" si="19"/>
        <v>1</v>
      </c>
      <c r="X156" s="1">
        <f t="shared" si="20"/>
        <v>0</v>
      </c>
    </row>
    <row r="157" spans="1:24">
      <c r="A157" s="1" t="s">
        <v>0</v>
      </c>
      <c r="B157" s="1">
        <v>8</v>
      </c>
      <c r="C157" s="1" t="s">
        <v>7</v>
      </c>
      <c r="D157" s="1">
        <v>3215</v>
      </c>
      <c r="P157" s="1" t="str">
        <f t="shared" si="14"/>
        <v>Secondary</v>
      </c>
      <c r="Q157" s="1">
        <f t="shared" si="15"/>
        <v>3215</v>
      </c>
      <c r="R157" s="1">
        <f t="shared" si="16"/>
        <v>0</v>
      </c>
      <c r="S157" s="1">
        <f t="shared" si="17"/>
        <v>3215</v>
      </c>
      <c r="T157" s="1">
        <f t="shared" si="18"/>
        <v>0</v>
      </c>
      <c r="U157" s="1">
        <f t="shared" si="19"/>
        <v>1</v>
      </c>
      <c r="X157" s="1">
        <f t="shared" si="20"/>
        <v>0</v>
      </c>
    </row>
    <row r="158" spans="1:24">
      <c r="A158" s="1" t="s">
        <v>0</v>
      </c>
      <c r="B158" s="1">
        <v>9</v>
      </c>
      <c r="C158" s="1" t="s">
        <v>4</v>
      </c>
      <c r="D158" s="1">
        <v>1140</v>
      </c>
      <c r="P158" s="1" t="str">
        <f t="shared" si="14"/>
        <v>Direct</v>
      </c>
      <c r="Q158" s="1">
        <f t="shared" si="15"/>
        <v>1140</v>
      </c>
      <c r="R158" s="1">
        <f t="shared" si="16"/>
        <v>1140</v>
      </c>
      <c r="S158" s="1">
        <f t="shared" si="17"/>
        <v>0</v>
      </c>
      <c r="T158" s="1">
        <f t="shared" si="18"/>
        <v>1</v>
      </c>
      <c r="U158" s="1">
        <f t="shared" si="19"/>
        <v>0</v>
      </c>
      <c r="V158" s="1" t="s">
        <v>32</v>
      </c>
      <c r="W158" s="1" t="s">
        <v>33</v>
      </c>
      <c r="X158" s="1">
        <f t="shared" si="20"/>
        <v>1</v>
      </c>
    </row>
    <row r="159" spans="1:24">
      <c r="A159" s="1" t="s">
        <v>9</v>
      </c>
      <c r="B159" s="1">
        <v>0</v>
      </c>
      <c r="C159" s="1" t="s">
        <v>2</v>
      </c>
      <c r="D159" s="1">
        <v>2685</v>
      </c>
      <c r="P159" s="1" t="str">
        <f t="shared" si="14"/>
        <v>Secondary</v>
      </c>
      <c r="Q159" s="1">
        <f t="shared" si="15"/>
        <v>2685</v>
      </c>
      <c r="R159" s="1">
        <f t="shared" si="16"/>
        <v>0</v>
      </c>
      <c r="S159" s="1">
        <f t="shared" si="17"/>
        <v>2685</v>
      </c>
      <c r="T159" s="1">
        <f t="shared" si="18"/>
        <v>0</v>
      </c>
      <c r="U159" s="1">
        <f t="shared" si="19"/>
        <v>1</v>
      </c>
      <c r="V159" s="1">
        <f>SUM(R159:R168)</f>
        <v>2569</v>
      </c>
      <c r="W159" s="1">
        <f>SUM(S159:S168)</f>
        <v>22117</v>
      </c>
      <c r="X159" s="1">
        <f t="shared" si="20"/>
        <v>0</v>
      </c>
    </row>
    <row r="160" spans="1:24">
      <c r="A160" s="1" t="s">
        <v>9</v>
      </c>
      <c r="B160" s="1">
        <v>1</v>
      </c>
      <c r="C160" s="1" t="s">
        <v>16</v>
      </c>
      <c r="D160" s="1">
        <v>1825</v>
      </c>
      <c r="P160" s="1" t="str">
        <f t="shared" si="14"/>
        <v>Secondary</v>
      </c>
      <c r="Q160" s="1">
        <f t="shared" si="15"/>
        <v>1825</v>
      </c>
      <c r="R160" s="1">
        <f t="shared" si="16"/>
        <v>0</v>
      </c>
      <c r="S160" s="1">
        <f t="shared" si="17"/>
        <v>1825</v>
      </c>
      <c r="T160" s="1">
        <f t="shared" si="18"/>
        <v>0</v>
      </c>
      <c r="U160" s="1">
        <f t="shared" si="19"/>
        <v>1</v>
      </c>
      <c r="V160" s="1">
        <f>SUM(T159:T168)</f>
        <v>2</v>
      </c>
      <c r="W160" s="1">
        <f>SUM(U159:U168)</f>
        <v>8</v>
      </c>
      <c r="X160" s="1">
        <f t="shared" si="20"/>
        <v>0</v>
      </c>
    </row>
    <row r="161" spans="1:24">
      <c r="A161" s="1" t="s">
        <v>9</v>
      </c>
      <c r="B161" s="1">
        <v>2</v>
      </c>
      <c r="C161" s="1" t="s">
        <v>3</v>
      </c>
      <c r="D161" s="1">
        <v>1412</v>
      </c>
      <c r="P161" s="1" t="str">
        <f t="shared" si="14"/>
        <v>Direct</v>
      </c>
      <c r="Q161" s="1">
        <f t="shared" si="15"/>
        <v>1412</v>
      </c>
      <c r="R161" s="1">
        <f t="shared" si="16"/>
        <v>1412</v>
      </c>
      <c r="S161" s="1">
        <f t="shared" si="17"/>
        <v>0</v>
      </c>
      <c r="T161" s="1">
        <f t="shared" si="18"/>
        <v>1</v>
      </c>
      <c r="U161" s="1">
        <f t="shared" si="19"/>
        <v>0</v>
      </c>
      <c r="V161" s="2">
        <f>V159/V160</f>
        <v>1284.5</v>
      </c>
      <c r="W161" s="2">
        <f>W159/W160</f>
        <v>2764.625</v>
      </c>
      <c r="X161" s="1">
        <f t="shared" si="20"/>
        <v>0</v>
      </c>
    </row>
    <row r="162" spans="1:24">
      <c r="A162" s="1" t="s">
        <v>9</v>
      </c>
      <c r="B162" s="1">
        <v>3</v>
      </c>
      <c r="C162" s="1" t="s">
        <v>6</v>
      </c>
      <c r="D162" s="1">
        <v>3212</v>
      </c>
      <c r="P162" s="1" t="str">
        <f t="shared" si="14"/>
        <v>Secondary</v>
      </c>
      <c r="Q162" s="1">
        <f t="shared" si="15"/>
        <v>3212</v>
      </c>
      <c r="R162" s="1">
        <f t="shared" si="16"/>
        <v>0</v>
      </c>
      <c r="S162" s="1">
        <f t="shared" si="17"/>
        <v>3212</v>
      </c>
      <c r="T162" s="1">
        <f t="shared" si="18"/>
        <v>0</v>
      </c>
      <c r="U162" s="1">
        <f t="shared" si="19"/>
        <v>1</v>
      </c>
      <c r="X162" s="1">
        <f t="shared" si="20"/>
        <v>0</v>
      </c>
    </row>
    <row r="163" spans="1:24">
      <c r="A163" s="1" t="s">
        <v>9</v>
      </c>
      <c r="B163" s="1">
        <v>4</v>
      </c>
      <c r="C163" s="1" t="s">
        <v>10</v>
      </c>
      <c r="D163" s="1">
        <v>5820</v>
      </c>
      <c r="P163" s="1" t="str">
        <f t="shared" si="14"/>
        <v>Secondary</v>
      </c>
      <c r="Q163" s="1">
        <f t="shared" si="15"/>
        <v>5820</v>
      </c>
      <c r="R163" s="1">
        <f t="shared" si="16"/>
        <v>0</v>
      </c>
      <c r="S163" s="1">
        <f t="shared" si="17"/>
        <v>5820</v>
      </c>
      <c r="T163" s="1">
        <f t="shared" si="18"/>
        <v>0</v>
      </c>
      <c r="U163" s="1">
        <f t="shared" si="19"/>
        <v>1</v>
      </c>
      <c r="X163" s="1">
        <f t="shared" si="20"/>
        <v>0</v>
      </c>
    </row>
    <row r="164" spans="1:24">
      <c r="A164" s="1" t="s">
        <v>9</v>
      </c>
      <c r="B164" s="1">
        <v>5</v>
      </c>
      <c r="C164" s="1" t="s">
        <v>19</v>
      </c>
      <c r="D164" s="1">
        <v>1449</v>
      </c>
      <c r="P164" s="1" t="str">
        <f t="shared" si="14"/>
        <v>Secondary</v>
      </c>
      <c r="Q164" s="1">
        <f t="shared" si="15"/>
        <v>1449</v>
      </c>
      <c r="R164" s="1">
        <f t="shared" si="16"/>
        <v>0</v>
      </c>
      <c r="S164" s="1">
        <f t="shared" si="17"/>
        <v>1449</v>
      </c>
      <c r="T164" s="1">
        <f t="shared" si="18"/>
        <v>0</v>
      </c>
      <c r="U164" s="1">
        <f t="shared" si="19"/>
        <v>1</v>
      </c>
      <c r="X164" s="1">
        <f t="shared" si="20"/>
        <v>0</v>
      </c>
    </row>
    <row r="165" spans="1:24">
      <c r="A165" s="1" t="s">
        <v>9</v>
      </c>
      <c r="B165" s="1">
        <v>6</v>
      </c>
      <c r="C165" s="1" t="s">
        <v>7</v>
      </c>
      <c r="D165" s="1">
        <v>1836</v>
      </c>
      <c r="P165" s="1" t="str">
        <f t="shared" si="14"/>
        <v>Secondary</v>
      </c>
      <c r="Q165" s="1">
        <f t="shared" si="15"/>
        <v>1836</v>
      </c>
      <c r="R165" s="1">
        <f t="shared" si="16"/>
        <v>0</v>
      </c>
      <c r="S165" s="1">
        <f t="shared" si="17"/>
        <v>1836</v>
      </c>
      <c r="T165" s="1">
        <f t="shared" si="18"/>
        <v>0</v>
      </c>
      <c r="U165" s="1">
        <f t="shared" si="19"/>
        <v>1</v>
      </c>
      <c r="X165" s="1">
        <f t="shared" si="20"/>
        <v>0</v>
      </c>
    </row>
    <row r="166" spans="1:24">
      <c r="A166" s="1" t="s">
        <v>9</v>
      </c>
      <c r="B166" s="1">
        <v>7</v>
      </c>
      <c r="C166" s="1" t="s">
        <v>2</v>
      </c>
      <c r="D166" s="1">
        <v>2943</v>
      </c>
      <c r="P166" s="1" t="str">
        <f t="shared" si="14"/>
        <v>Secondary</v>
      </c>
      <c r="Q166" s="1">
        <f t="shared" si="15"/>
        <v>2943</v>
      </c>
      <c r="R166" s="1">
        <f t="shared" si="16"/>
        <v>0</v>
      </c>
      <c r="S166" s="1">
        <f t="shared" si="17"/>
        <v>2943</v>
      </c>
      <c r="T166" s="1">
        <f t="shared" si="18"/>
        <v>0</v>
      </c>
      <c r="U166" s="1">
        <f t="shared" si="19"/>
        <v>1</v>
      </c>
      <c r="X166" s="1">
        <f t="shared" si="20"/>
        <v>0</v>
      </c>
    </row>
    <row r="167" spans="1:24">
      <c r="A167" s="1" t="s">
        <v>9</v>
      </c>
      <c r="B167" s="1">
        <v>8</v>
      </c>
      <c r="C167" s="1" t="s">
        <v>3</v>
      </c>
      <c r="D167" s="1">
        <v>1157</v>
      </c>
      <c r="P167" s="1" t="str">
        <f t="shared" si="14"/>
        <v>Direct</v>
      </c>
      <c r="Q167" s="1">
        <f t="shared" si="15"/>
        <v>1157</v>
      </c>
      <c r="R167" s="1">
        <f t="shared" si="16"/>
        <v>1157</v>
      </c>
      <c r="S167" s="1">
        <f t="shared" si="17"/>
        <v>0</v>
      </c>
      <c r="T167" s="1">
        <f t="shared" si="18"/>
        <v>1</v>
      </c>
      <c r="U167" s="1">
        <f t="shared" si="19"/>
        <v>0</v>
      </c>
      <c r="X167" s="1">
        <f t="shared" si="20"/>
        <v>0</v>
      </c>
    </row>
    <row r="168" spans="1:24">
      <c r="A168" s="1" t="s">
        <v>9</v>
      </c>
      <c r="B168" s="1">
        <v>9</v>
      </c>
      <c r="C168" s="1" t="s">
        <v>12</v>
      </c>
      <c r="D168" s="1">
        <v>2347</v>
      </c>
      <c r="P168" s="1" t="str">
        <f t="shared" si="14"/>
        <v>Secondary</v>
      </c>
      <c r="Q168" s="1">
        <f t="shared" si="15"/>
        <v>2347</v>
      </c>
      <c r="R168" s="1">
        <f t="shared" si="16"/>
        <v>0</v>
      </c>
      <c r="S168" s="1">
        <f t="shared" si="17"/>
        <v>2347</v>
      </c>
      <c r="T168" s="1">
        <f t="shared" si="18"/>
        <v>0</v>
      </c>
      <c r="U168" s="1">
        <f t="shared" si="19"/>
        <v>1</v>
      </c>
      <c r="X168" s="1">
        <f t="shared" si="20"/>
        <v>1</v>
      </c>
    </row>
    <row r="169" spans="1:24">
      <c r="A169" s="1" t="s">
        <v>13</v>
      </c>
      <c r="V169" s="1" t="s">
        <v>30</v>
      </c>
      <c r="W169" s="1" t="s">
        <v>31</v>
      </c>
      <c r="X169" s="1">
        <f t="shared" si="20"/>
        <v>0</v>
      </c>
    </row>
    <row r="170" spans="1:24">
      <c r="A170" s="1" t="s">
        <v>0</v>
      </c>
      <c r="B170" s="1">
        <v>0</v>
      </c>
      <c r="C170" s="1" t="s">
        <v>19</v>
      </c>
      <c r="D170" s="1">
        <v>1963</v>
      </c>
      <c r="P170" s="1" t="str">
        <f t="shared" si="14"/>
        <v>Secondary</v>
      </c>
      <c r="Q170" s="1">
        <f t="shared" si="15"/>
        <v>1963</v>
      </c>
      <c r="R170" s="1">
        <f t="shared" si="16"/>
        <v>0</v>
      </c>
      <c r="S170" s="1">
        <f t="shared" si="17"/>
        <v>1963</v>
      </c>
      <c r="T170" s="1">
        <f t="shared" si="18"/>
        <v>0</v>
      </c>
      <c r="U170" s="1">
        <f t="shared" si="19"/>
        <v>1</v>
      </c>
      <c r="V170" s="1">
        <f>SUM(R170:R179)</f>
        <v>3897</v>
      </c>
      <c r="W170" s="1">
        <f>SUM(S170:S179)</f>
        <v>14271</v>
      </c>
      <c r="X170" s="1">
        <f t="shared" si="20"/>
        <v>0</v>
      </c>
    </row>
    <row r="171" spans="1:24">
      <c r="A171" s="1" t="s">
        <v>0</v>
      </c>
      <c r="B171" s="1">
        <v>1</v>
      </c>
      <c r="C171" s="1" t="s">
        <v>8</v>
      </c>
      <c r="D171" s="1">
        <v>2492</v>
      </c>
      <c r="P171" s="1" t="str">
        <f t="shared" si="14"/>
        <v>Secondary</v>
      </c>
      <c r="Q171" s="1">
        <f t="shared" si="15"/>
        <v>2492</v>
      </c>
      <c r="R171" s="1">
        <f t="shared" si="16"/>
        <v>0</v>
      </c>
      <c r="S171" s="1">
        <f t="shared" si="17"/>
        <v>2492</v>
      </c>
      <c r="T171" s="1">
        <f t="shared" si="18"/>
        <v>0</v>
      </c>
      <c r="U171" s="1">
        <f t="shared" si="19"/>
        <v>1</v>
      </c>
      <c r="V171" s="1">
        <f>SUM(T170:T179)</f>
        <v>4</v>
      </c>
      <c r="W171" s="1">
        <f>SUM(U170:U179)</f>
        <v>6</v>
      </c>
      <c r="X171" s="1">
        <f t="shared" si="20"/>
        <v>0</v>
      </c>
    </row>
    <row r="172" spans="1:24">
      <c r="A172" s="1" t="s">
        <v>0</v>
      </c>
      <c r="B172" s="1">
        <v>2</v>
      </c>
      <c r="C172" s="1" t="s">
        <v>10</v>
      </c>
      <c r="D172" s="1">
        <v>2345</v>
      </c>
      <c r="P172" s="1" t="str">
        <f t="shared" si="14"/>
        <v>Secondary</v>
      </c>
      <c r="Q172" s="1">
        <f t="shared" si="15"/>
        <v>2345</v>
      </c>
      <c r="R172" s="1">
        <f t="shared" si="16"/>
        <v>0</v>
      </c>
      <c r="S172" s="1">
        <f t="shared" si="17"/>
        <v>2345</v>
      </c>
      <c r="T172" s="1">
        <f t="shared" si="18"/>
        <v>0</v>
      </c>
      <c r="U172" s="1">
        <f t="shared" si="19"/>
        <v>1</v>
      </c>
      <c r="V172" s="2">
        <f>V170/V171</f>
        <v>974.25</v>
      </c>
      <c r="W172" s="2">
        <f>W170/W171</f>
        <v>2378.5</v>
      </c>
      <c r="X172" s="1">
        <f t="shared" si="20"/>
        <v>0</v>
      </c>
    </row>
    <row r="173" spans="1:24">
      <c r="A173" s="1" t="s">
        <v>0</v>
      </c>
      <c r="B173" s="1">
        <v>3</v>
      </c>
      <c r="C173" s="1" t="s">
        <v>3</v>
      </c>
      <c r="D173" s="1">
        <v>1131</v>
      </c>
      <c r="P173" s="1" t="str">
        <f t="shared" si="14"/>
        <v>Direct</v>
      </c>
      <c r="Q173" s="1">
        <f t="shared" si="15"/>
        <v>1131</v>
      </c>
      <c r="R173" s="1">
        <f t="shared" si="16"/>
        <v>1131</v>
      </c>
      <c r="S173" s="1">
        <f t="shared" si="17"/>
        <v>0</v>
      </c>
      <c r="T173" s="1">
        <f t="shared" si="18"/>
        <v>1</v>
      </c>
      <c r="U173" s="1">
        <f t="shared" si="19"/>
        <v>0</v>
      </c>
      <c r="X173" s="1">
        <f t="shared" si="20"/>
        <v>0</v>
      </c>
    </row>
    <row r="174" spans="1:24">
      <c r="A174" s="1" t="s">
        <v>0</v>
      </c>
      <c r="B174" s="1">
        <v>4</v>
      </c>
      <c r="C174" s="1" t="s">
        <v>7</v>
      </c>
      <c r="D174" s="1">
        <v>2685</v>
      </c>
      <c r="P174" s="1" t="str">
        <f t="shared" si="14"/>
        <v>Secondary</v>
      </c>
      <c r="Q174" s="1">
        <f t="shared" si="15"/>
        <v>2685</v>
      </c>
      <c r="R174" s="1">
        <f t="shared" si="16"/>
        <v>0</v>
      </c>
      <c r="S174" s="1">
        <f t="shared" si="17"/>
        <v>2685</v>
      </c>
      <c r="T174" s="1">
        <f t="shared" si="18"/>
        <v>0</v>
      </c>
      <c r="U174" s="1">
        <f t="shared" si="19"/>
        <v>1</v>
      </c>
      <c r="X174" s="1">
        <f t="shared" si="20"/>
        <v>0</v>
      </c>
    </row>
    <row r="175" spans="1:24">
      <c r="A175" s="1" t="s">
        <v>0</v>
      </c>
      <c r="B175" s="1">
        <v>5</v>
      </c>
      <c r="C175" s="1" t="s">
        <v>15</v>
      </c>
      <c r="D175" s="1">
        <v>3354</v>
      </c>
      <c r="P175" s="1" t="str">
        <f t="shared" si="14"/>
        <v>Secondary</v>
      </c>
      <c r="Q175" s="1">
        <f t="shared" si="15"/>
        <v>3354</v>
      </c>
      <c r="R175" s="1">
        <f t="shared" si="16"/>
        <v>0</v>
      </c>
      <c r="S175" s="1">
        <f t="shared" si="17"/>
        <v>3354</v>
      </c>
      <c r="T175" s="1">
        <f t="shared" si="18"/>
        <v>0</v>
      </c>
      <c r="U175" s="1">
        <f t="shared" si="19"/>
        <v>1</v>
      </c>
      <c r="X175" s="1">
        <f t="shared" si="20"/>
        <v>0</v>
      </c>
    </row>
    <row r="176" spans="1:24">
      <c r="A176" s="1" t="s">
        <v>0</v>
      </c>
      <c r="B176" s="1">
        <v>6</v>
      </c>
      <c r="C176" s="1" t="s">
        <v>4</v>
      </c>
      <c r="D176" s="1">
        <v>963</v>
      </c>
      <c r="P176" s="1" t="str">
        <f t="shared" si="14"/>
        <v>Direct</v>
      </c>
      <c r="Q176" s="1">
        <f t="shared" si="15"/>
        <v>963</v>
      </c>
      <c r="R176" s="1">
        <f t="shared" si="16"/>
        <v>963</v>
      </c>
      <c r="S176" s="1">
        <f t="shared" si="17"/>
        <v>0</v>
      </c>
      <c r="T176" s="1">
        <f t="shared" si="18"/>
        <v>1</v>
      </c>
      <c r="U176" s="1">
        <f t="shared" si="19"/>
        <v>0</v>
      </c>
      <c r="X176" s="1">
        <f t="shared" si="20"/>
        <v>0</v>
      </c>
    </row>
    <row r="177" spans="1:24">
      <c r="A177" s="1" t="s">
        <v>0</v>
      </c>
      <c r="B177" s="1">
        <v>7</v>
      </c>
      <c r="C177" s="1" t="s">
        <v>4</v>
      </c>
      <c r="D177" s="1">
        <v>721</v>
      </c>
      <c r="P177" s="1" t="str">
        <f t="shared" si="14"/>
        <v>Direct</v>
      </c>
      <c r="Q177" s="1">
        <f t="shared" si="15"/>
        <v>721</v>
      </c>
      <c r="R177" s="1">
        <f t="shared" si="16"/>
        <v>721</v>
      </c>
      <c r="S177" s="1">
        <f t="shared" si="17"/>
        <v>0</v>
      </c>
      <c r="T177" s="1">
        <f t="shared" si="18"/>
        <v>1</v>
      </c>
      <c r="U177" s="1">
        <f t="shared" si="19"/>
        <v>0</v>
      </c>
      <c r="X177" s="1">
        <f t="shared" si="20"/>
        <v>0</v>
      </c>
    </row>
    <row r="178" spans="1:24">
      <c r="A178" s="1" t="s">
        <v>0</v>
      </c>
      <c r="B178" s="1">
        <v>8</v>
      </c>
      <c r="C178" s="1" t="s">
        <v>3</v>
      </c>
      <c r="D178" s="1">
        <v>1082</v>
      </c>
      <c r="P178" s="1" t="str">
        <f t="shared" si="14"/>
        <v>Direct</v>
      </c>
      <c r="Q178" s="1">
        <f t="shared" si="15"/>
        <v>1082</v>
      </c>
      <c r="R178" s="1">
        <f t="shared" si="16"/>
        <v>1082</v>
      </c>
      <c r="S178" s="1">
        <f t="shared" si="17"/>
        <v>0</v>
      </c>
      <c r="T178" s="1">
        <f t="shared" si="18"/>
        <v>1</v>
      </c>
      <c r="U178" s="1">
        <f t="shared" si="19"/>
        <v>0</v>
      </c>
      <c r="X178" s="1">
        <f t="shared" si="20"/>
        <v>0</v>
      </c>
    </row>
    <row r="179" spans="1:24">
      <c r="A179" s="1" t="s">
        <v>0</v>
      </c>
      <c r="B179" s="1">
        <v>9</v>
      </c>
      <c r="C179" s="1" t="s">
        <v>19</v>
      </c>
      <c r="D179" s="1">
        <v>1432</v>
      </c>
      <c r="P179" s="1" t="str">
        <f t="shared" si="14"/>
        <v>Secondary</v>
      </c>
      <c r="Q179" s="1">
        <f t="shared" si="15"/>
        <v>1432</v>
      </c>
      <c r="R179" s="1">
        <f t="shared" si="16"/>
        <v>0</v>
      </c>
      <c r="S179" s="1">
        <f t="shared" si="17"/>
        <v>1432</v>
      </c>
      <c r="T179" s="1">
        <f t="shared" si="18"/>
        <v>0</v>
      </c>
      <c r="U179" s="1">
        <f t="shared" si="19"/>
        <v>1</v>
      </c>
      <c r="V179" s="1" t="s">
        <v>32</v>
      </c>
      <c r="W179" s="1" t="s">
        <v>33</v>
      </c>
      <c r="X179" s="1">
        <f t="shared" si="20"/>
        <v>1</v>
      </c>
    </row>
    <row r="180" spans="1:24">
      <c r="A180" s="1" t="s">
        <v>9</v>
      </c>
      <c r="B180" s="1">
        <v>0</v>
      </c>
      <c r="C180" s="1" t="s">
        <v>4</v>
      </c>
      <c r="D180" s="1">
        <v>1561</v>
      </c>
      <c r="P180" s="1" t="str">
        <f t="shared" si="14"/>
        <v>Direct</v>
      </c>
      <c r="Q180" s="1">
        <f t="shared" si="15"/>
        <v>1561</v>
      </c>
      <c r="R180" s="1">
        <f t="shared" si="16"/>
        <v>1561</v>
      </c>
      <c r="S180" s="1">
        <f t="shared" si="17"/>
        <v>0</v>
      </c>
      <c r="T180" s="1">
        <f t="shared" si="18"/>
        <v>1</v>
      </c>
      <c r="U180" s="1">
        <f t="shared" si="19"/>
        <v>0</v>
      </c>
      <c r="V180" s="1">
        <f>SUM(R180:R189)</f>
        <v>4885</v>
      </c>
      <c r="W180" s="1">
        <f>SUM(S180:S189)</f>
        <v>11781</v>
      </c>
      <c r="X180" s="1">
        <f t="shared" si="20"/>
        <v>0</v>
      </c>
    </row>
    <row r="181" spans="1:24">
      <c r="A181" s="1" t="s">
        <v>9</v>
      </c>
      <c r="B181" s="1">
        <v>1</v>
      </c>
      <c r="C181" s="1" t="s">
        <v>6</v>
      </c>
      <c r="D181" s="1">
        <v>1539</v>
      </c>
      <c r="P181" s="1" t="str">
        <f t="shared" si="14"/>
        <v>Secondary</v>
      </c>
      <c r="Q181" s="1">
        <f t="shared" si="15"/>
        <v>1539</v>
      </c>
      <c r="R181" s="1">
        <f t="shared" si="16"/>
        <v>0</v>
      </c>
      <c r="S181" s="1">
        <f t="shared" si="17"/>
        <v>1539</v>
      </c>
      <c r="T181" s="1">
        <f t="shared" si="18"/>
        <v>0</v>
      </c>
      <c r="U181" s="1">
        <f t="shared" si="19"/>
        <v>1</v>
      </c>
      <c r="V181" s="1">
        <f>SUM(T180:T189)</f>
        <v>4</v>
      </c>
      <c r="W181" s="1">
        <f>SUM(U180:U189)</f>
        <v>6</v>
      </c>
      <c r="X181" s="1">
        <f t="shared" si="20"/>
        <v>0</v>
      </c>
    </row>
    <row r="182" spans="1:24">
      <c r="A182" s="1" t="s">
        <v>9</v>
      </c>
      <c r="B182" s="1">
        <v>2</v>
      </c>
      <c r="C182" s="1" t="s">
        <v>6</v>
      </c>
      <c r="D182" s="1">
        <v>1722</v>
      </c>
      <c r="P182" s="1" t="str">
        <f t="shared" si="14"/>
        <v>Secondary</v>
      </c>
      <c r="Q182" s="1">
        <f t="shared" si="15"/>
        <v>1722</v>
      </c>
      <c r="R182" s="1">
        <f t="shared" si="16"/>
        <v>0</v>
      </c>
      <c r="S182" s="1">
        <f t="shared" si="17"/>
        <v>1722</v>
      </c>
      <c r="T182" s="1">
        <f t="shared" si="18"/>
        <v>0</v>
      </c>
      <c r="U182" s="1">
        <f t="shared" si="19"/>
        <v>1</v>
      </c>
      <c r="V182" s="2">
        <f>V180/V181</f>
        <v>1221.25</v>
      </c>
      <c r="W182" s="2">
        <f>W180/W181</f>
        <v>1963.5</v>
      </c>
      <c r="X182" s="1">
        <f t="shared" si="20"/>
        <v>0</v>
      </c>
    </row>
    <row r="183" spans="1:24">
      <c r="A183" s="1" t="s">
        <v>9</v>
      </c>
      <c r="B183" s="1">
        <v>3</v>
      </c>
      <c r="C183" s="1" t="s">
        <v>3</v>
      </c>
      <c r="D183" s="1">
        <v>1184</v>
      </c>
      <c r="P183" s="1" t="str">
        <f t="shared" si="14"/>
        <v>Direct</v>
      </c>
      <c r="Q183" s="1">
        <f t="shared" si="15"/>
        <v>1184</v>
      </c>
      <c r="R183" s="1">
        <f t="shared" si="16"/>
        <v>1184</v>
      </c>
      <c r="S183" s="1">
        <f t="shared" si="17"/>
        <v>0</v>
      </c>
      <c r="T183" s="1">
        <f t="shared" si="18"/>
        <v>1</v>
      </c>
      <c r="U183" s="1">
        <f t="shared" si="19"/>
        <v>0</v>
      </c>
      <c r="X183" s="1">
        <f t="shared" si="20"/>
        <v>0</v>
      </c>
    </row>
    <row r="184" spans="1:24">
      <c r="A184" s="1" t="s">
        <v>9</v>
      </c>
      <c r="B184" s="1">
        <v>4</v>
      </c>
      <c r="C184" s="1" t="s">
        <v>14</v>
      </c>
      <c r="D184" s="1">
        <v>2366</v>
      </c>
      <c r="P184" s="1" t="str">
        <f t="shared" si="14"/>
        <v>Secondary</v>
      </c>
      <c r="Q184" s="1">
        <f t="shared" si="15"/>
        <v>2366</v>
      </c>
      <c r="R184" s="1">
        <f t="shared" si="16"/>
        <v>0</v>
      </c>
      <c r="S184" s="1">
        <f t="shared" si="17"/>
        <v>2366</v>
      </c>
      <c r="T184" s="1">
        <f t="shared" si="18"/>
        <v>0</v>
      </c>
      <c r="U184" s="1">
        <f t="shared" si="19"/>
        <v>1</v>
      </c>
      <c r="X184" s="1">
        <f t="shared" si="20"/>
        <v>0</v>
      </c>
    </row>
    <row r="185" spans="1:24">
      <c r="A185" s="1" t="s">
        <v>9</v>
      </c>
      <c r="B185" s="1">
        <v>5</v>
      </c>
      <c r="C185" s="1" t="s">
        <v>6</v>
      </c>
      <c r="D185" s="1">
        <v>1467</v>
      </c>
      <c r="P185" s="1" t="str">
        <f t="shared" si="14"/>
        <v>Secondary</v>
      </c>
      <c r="Q185" s="1">
        <f t="shared" si="15"/>
        <v>1467</v>
      </c>
      <c r="R185" s="1">
        <f t="shared" si="16"/>
        <v>0</v>
      </c>
      <c r="S185" s="1">
        <f t="shared" si="17"/>
        <v>1467</v>
      </c>
      <c r="T185" s="1">
        <f t="shared" si="18"/>
        <v>0</v>
      </c>
      <c r="U185" s="1">
        <f t="shared" si="19"/>
        <v>1</v>
      </c>
      <c r="X185" s="1">
        <f t="shared" si="20"/>
        <v>0</v>
      </c>
    </row>
    <row r="186" spans="1:24">
      <c r="A186" s="1" t="s">
        <v>9</v>
      </c>
      <c r="B186" s="1">
        <v>6</v>
      </c>
      <c r="C186" s="1" t="s">
        <v>10</v>
      </c>
      <c r="D186" s="1">
        <v>1836</v>
      </c>
      <c r="P186" s="1" t="str">
        <f t="shared" si="14"/>
        <v>Secondary</v>
      </c>
      <c r="Q186" s="1">
        <f t="shared" si="15"/>
        <v>1836</v>
      </c>
      <c r="R186" s="1">
        <f t="shared" si="16"/>
        <v>0</v>
      </c>
      <c r="S186" s="1">
        <f t="shared" si="17"/>
        <v>1836</v>
      </c>
      <c r="T186" s="1">
        <f t="shared" si="18"/>
        <v>0</v>
      </c>
      <c r="U186" s="1">
        <f t="shared" si="19"/>
        <v>1</v>
      </c>
      <c r="X186" s="1">
        <f t="shared" si="20"/>
        <v>0</v>
      </c>
    </row>
    <row r="187" spans="1:24">
      <c r="A187" s="1" t="s">
        <v>9</v>
      </c>
      <c r="B187" s="1">
        <v>7</v>
      </c>
      <c r="C187" s="1" t="s">
        <v>4</v>
      </c>
      <c r="D187" s="1">
        <v>1103</v>
      </c>
      <c r="P187" s="1" t="str">
        <f t="shared" si="14"/>
        <v>Direct</v>
      </c>
      <c r="Q187" s="1">
        <f t="shared" si="15"/>
        <v>1103</v>
      </c>
      <c r="R187" s="1">
        <f t="shared" si="16"/>
        <v>1103</v>
      </c>
      <c r="S187" s="1">
        <f t="shared" si="17"/>
        <v>0</v>
      </c>
      <c r="T187" s="1">
        <f t="shared" si="18"/>
        <v>1</v>
      </c>
      <c r="U187" s="1">
        <f t="shared" si="19"/>
        <v>0</v>
      </c>
      <c r="X187" s="1">
        <f t="shared" si="20"/>
        <v>0</v>
      </c>
    </row>
    <row r="188" spans="1:24">
      <c r="A188" s="1" t="s">
        <v>9</v>
      </c>
      <c r="B188" s="1">
        <v>8</v>
      </c>
      <c r="C188" s="1" t="s">
        <v>18</v>
      </c>
      <c r="D188" s="1">
        <v>2851</v>
      </c>
      <c r="P188" s="1" t="str">
        <f t="shared" si="14"/>
        <v>Secondary</v>
      </c>
      <c r="Q188" s="1">
        <f t="shared" si="15"/>
        <v>2851</v>
      </c>
      <c r="R188" s="1">
        <f t="shared" si="16"/>
        <v>0</v>
      </c>
      <c r="S188" s="1">
        <f t="shared" si="17"/>
        <v>2851</v>
      </c>
      <c r="T188" s="1">
        <f t="shared" si="18"/>
        <v>0</v>
      </c>
      <c r="U188" s="1">
        <f t="shared" si="19"/>
        <v>1</v>
      </c>
      <c r="X188" s="1">
        <f t="shared" si="20"/>
        <v>0</v>
      </c>
    </row>
    <row r="189" spans="1:24">
      <c r="A189" s="1" t="s">
        <v>9</v>
      </c>
      <c r="B189" s="1">
        <v>9</v>
      </c>
      <c r="C189" s="1" t="s">
        <v>4</v>
      </c>
      <c r="D189" s="1">
        <v>1037</v>
      </c>
      <c r="P189" s="1" t="str">
        <f t="shared" si="14"/>
        <v>Direct</v>
      </c>
      <c r="Q189" s="1">
        <f t="shared" si="15"/>
        <v>1037</v>
      </c>
      <c r="R189" s="1">
        <f t="shared" si="16"/>
        <v>1037</v>
      </c>
      <c r="S189" s="1">
        <f t="shared" si="17"/>
        <v>0</v>
      </c>
      <c r="T189" s="1">
        <f t="shared" si="18"/>
        <v>1</v>
      </c>
      <c r="U189" s="1">
        <f t="shared" si="19"/>
        <v>0</v>
      </c>
      <c r="X189" s="1">
        <f t="shared" si="20"/>
        <v>1</v>
      </c>
    </row>
    <row r="190" spans="1:24">
      <c r="A190" s="1" t="s">
        <v>13</v>
      </c>
      <c r="V190" s="1" t="s">
        <v>30</v>
      </c>
      <c r="W190" s="1" t="s">
        <v>31</v>
      </c>
      <c r="X190" s="1">
        <f t="shared" si="20"/>
        <v>0</v>
      </c>
    </row>
    <row r="191" spans="1:24">
      <c r="A191" s="1" t="s">
        <v>0</v>
      </c>
      <c r="B191" s="1">
        <v>0</v>
      </c>
      <c r="C191" s="1" t="s">
        <v>4</v>
      </c>
      <c r="D191" s="1">
        <v>2223</v>
      </c>
      <c r="P191" s="1" t="str">
        <f t="shared" si="14"/>
        <v>Direct</v>
      </c>
      <c r="Q191" s="1">
        <f t="shared" si="15"/>
        <v>2223</v>
      </c>
      <c r="R191" s="1">
        <f t="shared" si="16"/>
        <v>2223</v>
      </c>
      <c r="S191" s="1">
        <f t="shared" si="17"/>
        <v>0</v>
      </c>
      <c r="T191" s="1">
        <f t="shared" si="18"/>
        <v>1</v>
      </c>
      <c r="U191" s="1">
        <f t="shared" si="19"/>
        <v>0</v>
      </c>
      <c r="V191" s="1">
        <f>SUM(R191:R200)</f>
        <v>6364</v>
      </c>
      <c r="W191" s="1">
        <f>SUM(S191:S200)</f>
        <v>17148</v>
      </c>
      <c r="X191" s="1">
        <f t="shared" si="20"/>
        <v>0</v>
      </c>
    </row>
    <row r="192" spans="1:24">
      <c r="A192" s="1" t="s">
        <v>0</v>
      </c>
      <c r="B192" s="1">
        <v>1</v>
      </c>
      <c r="C192" s="1" t="s">
        <v>7</v>
      </c>
      <c r="D192" s="1">
        <v>2763</v>
      </c>
      <c r="P192" s="1" t="str">
        <f t="shared" si="14"/>
        <v>Secondary</v>
      </c>
      <c r="Q192" s="1">
        <f t="shared" si="15"/>
        <v>2763</v>
      </c>
      <c r="R192" s="1">
        <f t="shared" si="16"/>
        <v>0</v>
      </c>
      <c r="S192" s="1">
        <f t="shared" si="17"/>
        <v>2763</v>
      </c>
      <c r="T192" s="1">
        <f t="shared" si="18"/>
        <v>0</v>
      </c>
      <c r="U192" s="1">
        <f t="shared" si="19"/>
        <v>1</v>
      </c>
      <c r="V192" s="1">
        <f>SUM(T191:T200)</f>
        <v>4</v>
      </c>
      <c r="W192" s="1">
        <f>SUM(U191:U200)</f>
        <v>6</v>
      </c>
      <c r="X192" s="1">
        <f t="shared" si="20"/>
        <v>0</v>
      </c>
    </row>
    <row r="193" spans="1:24">
      <c r="A193" s="1" t="s">
        <v>0</v>
      </c>
      <c r="B193" s="1">
        <v>2</v>
      </c>
      <c r="C193" s="1" t="s">
        <v>16</v>
      </c>
      <c r="D193" s="1">
        <v>2803</v>
      </c>
      <c r="P193" s="1" t="str">
        <f t="shared" si="14"/>
        <v>Secondary</v>
      </c>
      <c r="Q193" s="1">
        <f t="shared" si="15"/>
        <v>2803</v>
      </c>
      <c r="R193" s="1">
        <f t="shared" si="16"/>
        <v>0</v>
      </c>
      <c r="S193" s="1">
        <f t="shared" si="17"/>
        <v>2803</v>
      </c>
      <c r="T193" s="1">
        <f t="shared" si="18"/>
        <v>0</v>
      </c>
      <c r="U193" s="1">
        <f t="shared" si="19"/>
        <v>1</v>
      </c>
      <c r="V193" s="2">
        <f>V191/V192</f>
        <v>1591</v>
      </c>
      <c r="W193" s="2">
        <f>W191/W192</f>
        <v>2858</v>
      </c>
      <c r="X193" s="1">
        <f t="shared" si="20"/>
        <v>0</v>
      </c>
    </row>
    <row r="194" spans="1:24">
      <c r="A194" s="1" t="s">
        <v>0</v>
      </c>
      <c r="B194" s="1">
        <v>3</v>
      </c>
      <c r="C194" s="1" t="s">
        <v>4</v>
      </c>
      <c r="D194" s="1">
        <v>989</v>
      </c>
      <c r="P194" s="1" t="str">
        <f t="shared" si="14"/>
        <v>Direct</v>
      </c>
      <c r="Q194" s="1">
        <f t="shared" si="15"/>
        <v>989</v>
      </c>
      <c r="R194" s="1">
        <f t="shared" si="16"/>
        <v>989</v>
      </c>
      <c r="S194" s="1">
        <f t="shared" si="17"/>
        <v>0</v>
      </c>
      <c r="T194" s="1">
        <f t="shared" si="18"/>
        <v>1</v>
      </c>
      <c r="U194" s="1">
        <f t="shared" si="19"/>
        <v>0</v>
      </c>
      <c r="X194" s="1">
        <f t="shared" si="20"/>
        <v>0</v>
      </c>
    </row>
    <row r="195" spans="1:24">
      <c r="A195" s="1" t="s">
        <v>0</v>
      </c>
      <c r="B195" s="1">
        <v>4</v>
      </c>
      <c r="C195" s="1" t="s">
        <v>19</v>
      </c>
      <c r="D195" s="1">
        <v>1762</v>
      </c>
      <c r="P195" s="1" t="str">
        <f t="shared" ref="P195:P258" si="21" xml:space="preserve"> IF(OR(C195 = $E$1,C195=$F$1),$G$1,$H$1)</f>
        <v>Secondary</v>
      </c>
      <c r="Q195" s="1">
        <f t="shared" ref="Q195:Q258" si="22">D195</f>
        <v>1762</v>
      </c>
      <c r="R195" s="1">
        <f t="shared" ref="R195:R258" si="23">IF(P195=$G$1,Q195,0)</f>
        <v>0</v>
      </c>
      <c r="S195" s="1">
        <f t="shared" ref="S195:S258" si="24">IF(P195=$H$1,Q195,0)</f>
        <v>1762</v>
      </c>
      <c r="T195" s="1">
        <f t="shared" ref="T195:T258" si="25">IF(P195=$G$1,1,0)</f>
        <v>0</v>
      </c>
      <c r="U195" s="1">
        <f t="shared" ref="U195:U258" si="26">IF(P195=$H$1,1,0)</f>
        <v>1</v>
      </c>
      <c r="X195" s="1">
        <f t="shared" ref="X195:X258" si="27">IF(B195=9,1,0)</f>
        <v>0</v>
      </c>
    </row>
    <row r="196" spans="1:24">
      <c r="A196" s="1" t="s">
        <v>0</v>
      </c>
      <c r="B196" s="1">
        <v>5</v>
      </c>
      <c r="C196" s="1" t="s">
        <v>7</v>
      </c>
      <c r="D196" s="1">
        <v>2388</v>
      </c>
      <c r="P196" s="1" t="str">
        <f t="shared" si="21"/>
        <v>Secondary</v>
      </c>
      <c r="Q196" s="1">
        <f t="shared" si="22"/>
        <v>2388</v>
      </c>
      <c r="R196" s="1">
        <f t="shared" si="23"/>
        <v>0</v>
      </c>
      <c r="S196" s="1">
        <f t="shared" si="24"/>
        <v>2388</v>
      </c>
      <c r="T196" s="1">
        <f t="shared" si="25"/>
        <v>0</v>
      </c>
      <c r="U196" s="1">
        <f t="shared" si="26"/>
        <v>1</v>
      </c>
      <c r="X196" s="1">
        <f t="shared" si="27"/>
        <v>0</v>
      </c>
    </row>
    <row r="197" spans="1:24">
      <c r="A197" s="1" t="s">
        <v>0</v>
      </c>
      <c r="B197" s="1">
        <v>6</v>
      </c>
      <c r="C197" s="1" t="s">
        <v>4</v>
      </c>
      <c r="D197" s="1">
        <v>1041</v>
      </c>
      <c r="P197" s="1" t="str">
        <f t="shared" si="21"/>
        <v>Direct</v>
      </c>
      <c r="Q197" s="1">
        <f t="shared" si="22"/>
        <v>1041</v>
      </c>
      <c r="R197" s="1">
        <f t="shared" si="23"/>
        <v>1041</v>
      </c>
      <c r="S197" s="1">
        <f t="shared" si="24"/>
        <v>0</v>
      </c>
      <c r="T197" s="1">
        <f t="shared" si="25"/>
        <v>1</v>
      </c>
      <c r="U197" s="1">
        <f t="shared" si="26"/>
        <v>0</v>
      </c>
      <c r="X197" s="1">
        <f t="shared" si="27"/>
        <v>0</v>
      </c>
    </row>
    <row r="198" spans="1:24">
      <c r="A198" s="1" t="s">
        <v>0</v>
      </c>
      <c r="B198" s="1">
        <v>7</v>
      </c>
      <c r="C198" s="1" t="s">
        <v>18</v>
      </c>
      <c r="D198" s="1">
        <v>3647</v>
      </c>
      <c r="P198" s="1" t="str">
        <f t="shared" si="21"/>
        <v>Secondary</v>
      </c>
      <c r="Q198" s="1">
        <f t="shared" si="22"/>
        <v>3647</v>
      </c>
      <c r="R198" s="1">
        <f t="shared" si="23"/>
        <v>0</v>
      </c>
      <c r="S198" s="1">
        <f t="shared" si="24"/>
        <v>3647</v>
      </c>
      <c r="T198" s="1">
        <f t="shared" si="25"/>
        <v>0</v>
      </c>
      <c r="U198" s="1">
        <f t="shared" si="26"/>
        <v>1</v>
      </c>
      <c r="X198" s="1">
        <f t="shared" si="27"/>
        <v>0</v>
      </c>
    </row>
    <row r="199" spans="1:24">
      <c r="A199" s="1" t="s">
        <v>0</v>
      </c>
      <c r="B199" s="1">
        <v>8</v>
      </c>
      <c r="C199" s="1" t="s">
        <v>14</v>
      </c>
      <c r="D199" s="1">
        <v>3785</v>
      </c>
      <c r="P199" s="1" t="str">
        <f t="shared" si="21"/>
        <v>Secondary</v>
      </c>
      <c r="Q199" s="1">
        <f t="shared" si="22"/>
        <v>3785</v>
      </c>
      <c r="R199" s="1">
        <f t="shared" si="23"/>
        <v>0</v>
      </c>
      <c r="S199" s="1">
        <f t="shared" si="24"/>
        <v>3785</v>
      </c>
      <c r="T199" s="1">
        <f t="shared" si="25"/>
        <v>0</v>
      </c>
      <c r="U199" s="1">
        <f t="shared" si="26"/>
        <v>1</v>
      </c>
      <c r="X199" s="1">
        <f t="shared" si="27"/>
        <v>0</v>
      </c>
    </row>
    <row r="200" spans="1:24">
      <c r="A200" s="1" t="s">
        <v>0</v>
      </c>
      <c r="B200" s="1">
        <v>9</v>
      </c>
      <c r="C200" s="1" t="s">
        <v>4</v>
      </c>
      <c r="D200" s="1">
        <v>2111</v>
      </c>
      <c r="P200" s="1" t="str">
        <f t="shared" si="21"/>
        <v>Direct</v>
      </c>
      <c r="Q200" s="1">
        <f t="shared" si="22"/>
        <v>2111</v>
      </c>
      <c r="R200" s="1">
        <f t="shared" si="23"/>
        <v>2111</v>
      </c>
      <c r="S200" s="1">
        <f t="shared" si="24"/>
        <v>0</v>
      </c>
      <c r="T200" s="1">
        <f t="shared" si="25"/>
        <v>1</v>
      </c>
      <c r="U200" s="1">
        <f t="shared" si="26"/>
        <v>0</v>
      </c>
      <c r="V200" s="1" t="s">
        <v>32</v>
      </c>
      <c r="W200" s="1" t="s">
        <v>33</v>
      </c>
      <c r="X200" s="1">
        <f t="shared" si="27"/>
        <v>1</v>
      </c>
    </row>
    <row r="201" spans="1:24">
      <c r="A201" s="1" t="s">
        <v>9</v>
      </c>
      <c r="B201" s="1">
        <v>0</v>
      </c>
      <c r="C201" s="1" t="s">
        <v>19</v>
      </c>
      <c r="D201" s="1">
        <v>3676</v>
      </c>
      <c r="P201" s="1" t="str">
        <f t="shared" si="21"/>
        <v>Secondary</v>
      </c>
      <c r="Q201" s="1">
        <f t="shared" si="22"/>
        <v>3676</v>
      </c>
      <c r="R201" s="1">
        <f t="shared" si="23"/>
        <v>0</v>
      </c>
      <c r="S201" s="1">
        <f t="shared" si="24"/>
        <v>3676</v>
      </c>
      <c r="T201" s="1">
        <f t="shared" si="25"/>
        <v>0</v>
      </c>
      <c r="U201" s="1">
        <f t="shared" si="26"/>
        <v>1</v>
      </c>
      <c r="V201" s="1">
        <f>SUM(R201:R210)</f>
        <v>4895</v>
      </c>
      <c r="W201" s="1">
        <f>SUM(S201:S210)</f>
        <v>17413</v>
      </c>
      <c r="X201" s="1">
        <f t="shared" si="27"/>
        <v>0</v>
      </c>
    </row>
    <row r="202" spans="1:24">
      <c r="A202" s="1" t="s">
        <v>9</v>
      </c>
      <c r="B202" s="1">
        <v>1</v>
      </c>
      <c r="C202" s="1" t="s">
        <v>3</v>
      </c>
      <c r="D202" s="1">
        <v>1299</v>
      </c>
      <c r="P202" s="1" t="str">
        <f t="shared" si="21"/>
        <v>Direct</v>
      </c>
      <c r="Q202" s="1">
        <f t="shared" si="22"/>
        <v>1299</v>
      </c>
      <c r="R202" s="1">
        <f t="shared" si="23"/>
        <v>1299</v>
      </c>
      <c r="S202" s="1">
        <f t="shared" si="24"/>
        <v>0</v>
      </c>
      <c r="T202" s="1">
        <f t="shared" si="25"/>
        <v>1</v>
      </c>
      <c r="U202" s="1">
        <f t="shared" si="26"/>
        <v>0</v>
      </c>
      <c r="V202" s="1">
        <f>SUM(T201:T210)</f>
        <v>3</v>
      </c>
      <c r="W202" s="1">
        <f>SUM(U201:U210)</f>
        <v>7</v>
      </c>
      <c r="X202" s="1">
        <f t="shared" si="27"/>
        <v>0</v>
      </c>
    </row>
    <row r="203" spans="1:24">
      <c r="A203" s="1" t="s">
        <v>9</v>
      </c>
      <c r="B203" s="1">
        <v>2</v>
      </c>
      <c r="C203" s="1" t="s">
        <v>11</v>
      </c>
      <c r="D203" s="1">
        <v>2598</v>
      </c>
      <c r="P203" s="1" t="str">
        <f t="shared" si="21"/>
        <v>Secondary</v>
      </c>
      <c r="Q203" s="1">
        <f t="shared" si="22"/>
        <v>2598</v>
      </c>
      <c r="R203" s="1">
        <f t="shared" si="23"/>
        <v>0</v>
      </c>
      <c r="S203" s="1">
        <f t="shared" si="24"/>
        <v>2598</v>
      </c>
      <c r="T203" s="1">
        <f t="shared" si="25"/>
        <v>0</v>
      </c>
      <c r="U203" s="1">
        <f t="shared" si="26"/>
        <v>1</v>
      </c>
      <c r="V203" s="2">
        <f>V201/V202</f>
        <v>1631.6666666666667</v>
      </c>
      <c r="W203" s="2">
        <f>W201/W202</f>
        <v>2487.5714285714284</v>
      </c>
      <c r="X203" s="1">
        <f t="shared" si="27"/>
        <v>0</v>
      </c>
    </row>
    <row r="204" spans="1:24">
      <c r="A204" s="1" t="s">
        <v>9</v>
      </c>
      <c r="B204" s="1">
        <v>3</v>
      </c>
      <c r="C204" s="1" t="s">
        <v>6</v>
      </c>
      <c r="D204" s="1">
        <v>3327</v>
      </c>
      <c r="P204" s="1" t="str">
        <f t="shared" si="21"/>
        <v>Secondary</v>
      </c>
      <c r="Q204" s="1">
        <f t="shared" si="22"/>
        <v>3327</v>
      </c>
      <c r="R204" s="1">
        <f t="shared" si="23"/>
        <v>0</v>
      </c>
      <c r="S204" s="1">
        <f t="shared" si="24"/>
        <v>3327</v>
      </c>
      <c r="T204" s="1">
        <f t="shared" si="25"/>
        <v>0</v>
      </c>
      <c r="U204" s="1">
        <f t="shared" si="26"/>
        <v>1</v>
      </c>
      <c r="X204" s="1">
        <f t="shared" si="27"/>
        <v>0</v>
      </c>
    </row>
    <row r="205" spans="1:24">
      <c r="A205" s="1" t="s">
        <v>9</v>
      </c>
      <c r="B205" s="1">
        <v>4</v>
      </c>
      <c r="C205" s="1" t="s">
        <v>6</v>
      </c>
      <c r="D205" s="1">
        <v>2504</v>
      </c>
      <c r="P205" s="1" t="str">
        <f t="shared" si="21"/>
        <v>Secondary</v>
      </c>
      <c r="Q205" s="1">
        <f t="shared" si="22"/>
        <v>2504</v>
      </c>
      <c r="R205" s="1">
        <f t="shared" si="23"/>
        <v>0</v>
      </c>
      <c r="S205" s="1">
        <f t="shared" si="24"/>
        <v>2504</v>
      </c>
      <c r="T205" s="1">
        <f t="shared" si="25"/>
        <v>0</v>
      </c>
      <c r="U205" s="1">
        <f t="shared" si="26"/>
        <v>1</v>
      </c>
      <c r="X205" s="1">
        <f t="shared" si="27"/>
        <v>0</v>
      </c>
    </row>
    <row r="206" spans="1:24">
      <c r="A206" s="1" t="s">
        <v>9</v>
      </c>
      <c r="B206" s="1">
        <v>5</v>
      </c>
      <c r="C206" s="1" t="s">
        <v>12</v>
      </c>
      <c r="D206" s="1">
        <v>1915</v>
      </c>
      <c r="P206" s="1" t="str">
        <f t="shared" si="21"/>
        <v>Secondary</v>
      </c>
      <c r="Q206" s="1">
        <f t="shared" si="22"/>
        <v>1915</v>
      </c>
      <c r="R206" s="1">
        <f t="shared" si="23"/>
        <v>0</v>
      </c>
      <c r="S206" s="1">
        <f t="shared" si="24"/>
        <v>1915</v>
      </c>
      <c r="T206" s="1">
        <f t="shared" si="25"/>
        <v>0</v>
      </c>
      <c r="U206" s="1">
        <f t="shared" si="26"/>
        <v>1</v>
      </c>
      <c r="X206" s="1">
        <f t="shared" si="27"/>
        <v>0</v>
      </c>
    </row>
    <row r="207" spans="1:24">
      <c r="A207" s="1" t="s">
        <v>9</v>
      </c>
      <c r="B207" s="1">
        <v>6</v>
      </c>
      <c r="C207" s="1" t="s">
        <v>5</v>
      </c>
      <c r="D207" s="1">
        <v>1712</v>
      </c>
      <c r="P207" s="1" t="str">
        <f t="shared" si="21"/>
        <v>Secondary</v>
      </c>
      <c r="Q207" s="1">
        <f t="shared" si="22"/>
        <v>1712</v>
      </c>
      <c r="R207" s="1">
        <f t="shared" si="23"/>
        <v>0</v>
      </c>
      <c r="S207" s="1">
        <f t="shared" si="24"/>
        <v>1712</v>
      </c>
      <c r="T207" s="1">
        <f t="shared" si="25"/>
        <v>0</v>
      </c>
      <c r="U207" s="1">
        <f t="shared" si="26"/>
        <v>1</v>
      </c>
      <c r="X207" s="1">
        <f t="shared" si="27"/>
        <v>0</v>
      </c>
    </row>
    <row r="208" spans="1:24">
      <c r="A208" s="1" t="s">
        <v>9</v>
      </c>
      <c r="B208" s="1">
        <v>7</v>
      </c>
      <c r="C208" s="1" t="s">
        <v>2</v>
      </c>
      <c r="D208" s="1">
        <v>1681</v>
      </c>
      <c r="P208" s="1" t="str">
        <f t="shared" si="21"/>
        <v>Secondary</v>
      </c>
      <c r="Q208" s="1">
        <f t="shared" si="22"/>
        <v>1681</v>
      </c>
      <c r="R208" s="1">
        <f t="shared" si="23"/>
        <v>0</v>
      </c>
      <c r="S208" s="1">
        <f t="shared" si="24"/>
        <v>1681</v>
      </c>
      <c r="T208" s="1">
        <f t="shared" si="25"/>
        <v>0</v>
      </c>
      <c r="U208" s="1">
        <f t="shared" si="26"/>
        <v>1</v>
      </c>
      <c r="X208" s="1">
        <f t="shared" si="27"/>
        <v>0</v>
      </c>
    </row>
    <row r="209" spans="1:24">
      <c r="A209" s="1" t="s">
        <v>9</v>
      </c>
      <c r="B209" s="1">
        <v>8</v>
      </c>
      <c r="C209" s="1" t="s">
        <v>3</v>
      </c>
      <c r="D209" s="1">
        <v>2206</v>
      </c>
      <c r="P209" s="1" t="str">
        <f t="shared" si="21"/>
        <v>Direct</v>
      </c>
      <c r="Q209" s="1">
        <f t="shared" si="22"/>
        <v>2206</v>
      </c>
      <c r="R209" s="1">
        <f t="shared" si="23"/>
        <v>2206</v>
      </c>
      <c r="S209" s="1">
        <f t="shared" si="24"/>
        <v>0</v>
      </c>
      <c r="T209" s="1">
        <f t="shared" si="25"/>
        <v>1</v>
      </c>
      <c r="U209" s="1">
        <f t="shared" si="26"/>
        <v>0</v>
      </c>
      <c r="X209" s="1">
        <f t="shared" si="27"/>
        <v>0</v>
      </c>
    </row>
    <row r="210" spans="1:24">
      <c r="A210" s="1" t="s">
        <v>9</v>
      </c>
      <c r="B210" s="1">
        <v>9</v>
      </c>
      <c r="C210" s="1" t="s">
        <v>4</v>
      </c>
      <c r="D210" s="1">
        <v>1390</v>
      </c>
      <c r="P210" s="1" t="str">
        <f t="shared" si="21"/>
        <v>Direct</v>
      </c>
      <c r="Q210" s="1">
        <f t="shared" si="22"/>
        <v>1390</v>
      </c>
      <c r="R210" s="1">
        <f t="shared" si="23"/>
        <v>1390</v>
      </c>
      <c r="S210" s="1">
        <f t="shared" si="24"/>
        <v>0</v>
      </c>
      <c r="T210" s="1">
        <f t="shared" si="25"/>
        <v>1</v>
      </c>
      <c r="U210" s="1">
        <f t="shared" si="26"/>
        <v>0</v>
      </c>
      <c r="X210" s="1">
        <f t="shared" si="27"/>
        <v>1</v>
      </c>
    </row>
    <row r="211" spans="1:24">
      <c r="A211" s="1" t="s">
        <v>13</v>
      </c>
      <c r="V211" s="1" t="s">
        <v>30</v>
      </c>
      <c r="W211" s="1" t="s">
        <v>31</v>
      </c>
      <c r="X211" s="1">
        <f t="shared" si="27"/>
        <v>0</v>
      </c>
    </row>
    <row r="212" spans="1:24">
      <c r="A212" s="1" t="s">
        <v>0</v>
      </c>
      <c r="B212" s="1">
        <v>0</v>
      </c>
      <c r="C212" s="1" t="s">
        <v>4</v>
      </c>
      <c r="D212" s="1">
        <v>1538</v>
      </c>
      <c r="P212" s="1" t="str">
        <f t="shared" si="21"/>
        <v>Direct</v>
      </c>
      <c r="Q212" s="1">
        <f t="shared" si="22"/>
        <v>1538</v>
      </c>
      <c r="R212" s="1">
        <f t="shared" si="23"/>
        <v>1538</v>
      </c>
      <c r="S212" s="1">
        <f t="shared" si="24"/>
        <v>0</v>
      </c>
      <c r="T212" s="1">
        <f t="shared" si="25"/>
        <v>1</v>
      </c>
      <c r="U212" s="1">
        <f t="shared" si="26"/>
        <v>0</v>
      </c>
      <c r="V212" s="1">
        <f>SUM(R212:R221)</f>
        <v>6755</v>
      </c>
      <c r="W212" s="1">
        <f>SUM(S212:S221)</f>
        <v>15554</v>
      </c>
      <c r="X212" s="1">
        <f t="shared" si="27"/>
        <v>0</v>
      </c>
    </row>
    <row r="213" spans="1:24">
      <c r="A213" s="1" t="s">
        <v>0</v>
      </c>
      <c r="B213" s="1">
        <v>1</v>
      </c>
      <c r="C213" s="1" t="s">
        <v>4</v>
      </c>
      <c r="D213" s="1">
        <v>933</v>
      </c>
      <c r="P213" s="1" t="str">
        <f t="shared" si="21"/>
        <v>Direct</v>
      </c>
      <c r="Q213" s="1">
        <f t="shared" si="22"/>
        <v>933</v>
      </c>
      <c r="R213" s="1">
        <f t="shared" si="23"/>
        <v>933</v>
      </c>
      <c r="S213" s="1">
        <f t="shared" si="24"/>
        <v>0</v>
      </c>
      <c r="T213" s="1">
        <f t="shared" si="25"/>
        <v>1</v>
      </c>
      <c r="U213" s="1">
        <f t="shared" si="26"/>
        <v>0</v>
      </c>
      <c r="V213" s="1">
        <f>SUM(T212:T221)</f>
        <v>6</v>
      </c>
      <c r="W213" s="1">
        <f>SUM(U212:U221)</f>
        <v>4</v>
      </c>
      <c r="X213" s="1">
        <f t="shared" si="27"/>
        <v>0</v>
      </c>
    </row>
    <row r="214" spans="1:24">
      <c r="A214" s="1" t="s">
        <v>0</v>
      </c>
      <c r="B214" s="1">
        <v>2</v>
      </c>
      <c r="C214" s="1" t="s">
        <v>4</v>
      </c>
      <c r="D214" s="1">
        <v>946</v>
      </c>
      <c r="P214" s="1" t="str">
        <f t="shared" si="21"/>
        <v>Direct</v>
      </c>
      <c r="Q214" s="1">
        <f t="shared" si="22"/>
        <v>946</v>
      </c>
      <c r="R214" s="1">
        <f t="shared" si="23"/>
        <v>946</v>
      </c>
      <c r="S214" s="1">
        <f t="shared" si="24"/>
        <v>0</v>
      </c>
      <c r="T214" s="1">
        <f t="shared" si="25"/>
        <v>1</v>
      </c>
      <c r="U214" s="1">
        <f t="shared" si="26"/>
        <v>0</v>
      </c>
      <c r="V214" s="2">
        <f>V212/V213</f>
        <v>1125.8333333333333</v>
      </c>
      <c r="W214" s="2">
        <f>W212/W213</f>
        <v>3888.5</v>
      </c>
      <c r="X214" s="1">
        <f t="shared" si="27"/>
        <v>0</v>
      </c>
    </row>
    <row r="215" spans="1:24">
      <c r="A215" s="1" t="s">
        <v>0</v>
      </c>
      <c r="B215" s="1">
        <v>3</v>
      </c>
      <c r="C215" s="1" t="s">
        <v>6</v>
      </c>
      <c r="D215" s="1">
        <v>2944</v>
      </c>
      <c r="P215" s="1" t="str">
        <f t="shared" si="21"/>
        <v>Secondary</v>
      </c>
      <c r="Q215" s="1">
        <f t="shared" si="22"/>
        <v>2944</v>
      </c>
      <c r="R215" s="1">
        <f t="shared" si="23"/>
        <v>0</v>
      </c>
      <c r="S215" s="1">
        <f t="shared" si="24"/>
        <v>2944</v>
      </c>
      <c r="T215" s="1">
        <f t="shared" si="25"/>
        <v>0</v>
      </c>
      <c r="U215" s="1">
        <f t="shared" si="26"/>
        <v>1</v>
      </c>
      <c r="X215" s="1">
        <f t="shared" si="27"/>
        <v>0</v>
      </c>
    </row>
    <row r="216" spans="1:24">
      <c r="A216" s="1" t="s">
        <v>0</v>
      </c>
      <c r="B216" s="1">
        <v>4</v>
      </c>
      <c r="C216" s="1" t="s">
        <v>12</v>
      </c>
      <c r="D216" s="1">
        <v>4752</v>
      </c>
      <c r="P216" s="1" t="str">
        <f t="shared" si="21"/>
        <v>Secondary</v>
      </c>
      <c r="Q216" s="1">
        <f t="shared" si="22"/>
        <v>4752</v>
      </c>
      <c r="R216" s="1">
        <f t="shared" si="23"/>
        <v>0</v>
      </c>
      <c r="S216" s="1">
        <f t="shared" si="24"/>
        <v>4752</v>
      </c>
      <c r="T216" s="1">
        <f t="shared" si="25"/>
        <v>0</v>
      </c>
      <c r="U216" s="1">
        <f t="shared" si="26"/>
        <v>1</v>
      </c>
      <c r="X216" s="1">
        <f t="shared" si="27"/>
        <v>0</v>
      </c>
    </row>
    <row r="217" spans="1:24">
      <c r="A217" s="1" t="s">
        <v>0</v>
      </c>
      <c r="B217" s="1">
        <v>5</v>
      </c>
      <c r="C217" s="1" t="s">
        <v>3</v>
      </c>
      <c r="D217" s="1">
        <v>1196</v>
      </c>
      <c r="P217" s="1" t="str">
        <f t="shared" si="21"/>
        <v>Direct</v>
      </c>
      <c r="Q217" s="1">
        <f t="shared" si="22"/>
        <v>1196</v>
      </c>
      <c r="R217" s="1">
        <f t="shared" si="23"/>
        <v>1196</v>
      </c>
      <c r="S217" s="1">
        <f t="shared" si="24"/>
        <v>0</v>
      </c>
      <c r="T217" s="1">
        <f t="shared" si="25"/>
        <v>1</v>
      </c>
      <c r="U217" s="1">
        <f t="shared" si="26"/>
        <v>0</v>
      </c>
      <c r="X217" s="1">
        <f t="shared" si="27"/>
        <v>0</v>
      </c>
    </row>
    <row r="218" spans="1:24">
      <c r="A218" s="1" t="s">
        <v>0</v>
      </c>
      <c r="B218" s="1">
        <v>6</v>
      </c>
      <c r="C218" s="1" t="s">
        <v>3</v>
      </c>
      <c r="D218" s="1">
        <v>1097</v>
      </c>
      <c r="P218" s="1" t="str">
        <f t="shared" si="21"/>
        <v>Direct</v>
      </c>
      <c r="Q218" s="1">
        <f t="shared" si="22"/>
        <v>1097</v>
      </c>
      <c r="R218" s="1">
        <f t="shared" si="23"/>
        <v>1097</v>
      </c>
      <c r="S218" s="1">
        <f t="shared" si="24"/>
        <v>0</v>
      </c>
      <c r="T218" s="1">
        <f t="shared" si="25"/>
        <v>1</v>
      </c>
      <c r="U218" s="1">
        <f t="shared" si="26"/>
        <v>0</v>
      </c>
      <c r="X218" s="1">
        <f t="shared" si="27"/>
        <v>0</v>
      </c>
    </row>
    <row r="219" spans="1:24">
      <c r="A219" s="1" t="s">
        <v>0</v>
      </c>
      <c r="B219" s="1">
        <v>7</v>
      </c>
      <c r="C219" s="1" t="s">
        <v>15</v>
      </c>
      <c r="D219" s="1">
        <v>5213</v>
      </c>
      <c r="P219" s="1" t="str">
        <f t="shared" si="21"/>
        <v>Secondary</v>
      </c>
      <c r="Q219" s="1">
        <f t="shared" si="22"/>
        <v>5213</v>
      </c>
      <c r="R219" s="1">
        <f t="shared" si="23"/>
        <v>0</v>
      </c>
      <c r="S219" s="1">
        <f t="shared" si="24"/>
        <v>5213</v>
      </c>
      <c r="T219" s="1">
        <f t="shared" si="25"/>
        <v>0</v>
      </c>
      <c r="U219" s="1">
        <f t="shared" si="26"/>
        <v>1</v>
      </c>
      <c r="X219" s="1">
        <f t="shared" si="27"/>
        <v>0</v>
      </c>
    </row>
    <row r="220" spans="1:24">
      <c r="A220" s="1" t="s">
        <v>0</v>
      </c>
      <c r="B220" s="1">
        <v>8</v>
      </c>
      <c r="C220" s="1" t="s">
        <v>12</v>
      </c>
      <c r="D220" s="1">
        <v>2645</v>
      </c>
      <c r="P220" s="1" t="str">
        <f t="shared" si="21"/>
        <v>Secondary</v>
      </c>
      <c r="Q220" s="1">
        <f t="shared" si="22"/>
        <v>2645</v>
      </c>
      <c r="R220" s="1">
        <f t="shared" si="23"/>
        <v>0</v>
      </c>
      <c r="S220" s="1">
        <f t="shared" si="24"/>
        <v>2645</v>
      </c>
      <c r="T220" s="1">
        <f t="shared" si="25"/>
        <v>0</v>
      </c>
      <c r="U220" s="1">
        <f t="shared" si="26"/>
        <v>1</v>
      </c>
      <c r="X220" s="1">
        <f t="shared" si="27"/>
        <v>0</v>
      </c>
    </row>
    <row r="221" spans="1:24">
      <c r="A221" s="1" t="s">
        <v>0</v>
      </c>
      <c r="B221" s="1">
        <v>9</v>
      </c>
      <c r="C221" s="1" t="s">
        <v>3</v>
      </c>
      <c r="D221" s="1">
        <v>1045</v>
      </c>
      <c r="P221" s="1" t="str">
        <f t="shared" si="21"/>
        <v>Direct</v>
      </c>
      <c r="Q221" s="1">
        <f t="shared" si="22"/>
        <v>1045</v>
      </c>
      <c r="R221" s="1">
        <f t="shared" si="23"/>
        <v>1045</v>
      </c>
      <c r="S221" s="1">
        <f t="shared" si="24"/>
        <v>0</v>
      </c>
      <c r="T221" s="1">
        <f t="shared" si="25"/>
        <v>1</v>
      </c>
      <c r="U221" s="1">
        <f t="shared" si="26"/>
        <v>0</v>
      </c>
      <c r="V221" s="1" t="s">
        <v>32</v>
      </c>
      <c r="W221" s="1" t="s">
        <v>33</v>
      </c>
      <c r="X221" s="1">
        <f t="shared" si="27"/>
        <v>1</v>
      </c>
    </row>
    <row r="222" spans="1:24">
      <c r="A222" s="1" t="s">
        <v>9</v>
      </c>
      <c r="B222" s="1">
        <v>0</v>
      </c>
      <c r="C222" s="1" t="s">
        <v>6</v>
      </c>
      <c r="D222" s="1">
        <v>4243</v>
      </c>
      <c r="P222" s="1" t="str">
        <f t="shared" si="21"/>
        <v>Secondary</v>
      </c>
      <c r="Q222" s="1">
        <f t="shared" si="22"/>
        <v>4243</v>
      </c>
      <c r="R222" s="1">
        <f t="shared" si="23"/>
        <v>0</v>
      </c>
      <c r="S222" s="1">
        <f t="shared" si="24"/>
        <v>4243</v>
      </c>
      <c r="T222" s="1">
        <f t="shared" si="25"/>
        <v>0</v>
      </c>
      <c r="U222" s="1">
        <f t="shared" si="26"/>
        <v>1</v>
      </c>
      <c r="V222" s="1">
        <f>SUM(R222:R231)</f>
        <v>6066</v>
      </c>
      <c r="W222" s="1">
        <f>SUM(S222:S231)</f>
        <v>22910</v>
      </c>
      <c r="X222" s="1">
        <f t="shared" si="27"/>
        <v>0</v>
      </c>
    </row>
    <row r="223" spans="1:24">
      <c r="A223" s="1" t="s">
        <v>9</v>
      </c>
      <c r="B223" s="1">
        <v>1</v>
      </c>
      <c r="C223" s="1" t="s">
        <v>4</v>
      </c>
      <c r="D223" s="1">
        <v>1498</v>
      </c>
      <c r="P223" s="1" t="str">
        <f t="shared" si="21"/>
        <v>Direct</v>
      </c>
      <c r="Q223" s="1">
        <f t="shared" si="22"/>
        <v>1498</v>
      </c>
      <c r="R223" s="1">
        <f t="shared" si="23"/>
        <v>1498</v>
      </c>
      <c r="S223" s="1">
        <f t="shared" si="24"/>
        <v>0</v>
      </c>
      <c r="T223" s="1">
        <f t="shared" si="25"/>
        <v>1</v>
      </c>
      <c r="U223" s="1">
        <f t="shared" si="26"/>
        <v>0</v>
      </c>
      <c r="V223" s="1">
        <f>SUM(T222:T231)</f>
        <v>4</v>
      </c>
      <c r="W223" s="1">
        <f>SUM(U222:U231)</f>
        <v>6</v>
      </c>
      <c r="X223" s="1">
        <f t="shared" si="27"/>
        <v>0</v>
      </c>
    </row>
    <row r="224" spans="1:24">
      <c r="A224" s="1" t="s">
        <v>9</v>
      </c>
      <c r="B224" s="1">
        <v>2</v>
      </c>
      <c r="C224" s="1" t="s">
        <v>18</v>
      </c>
      <c r="D224" s="1">
        <v>3074</v>
      </c>
      <c r="P224" s="1" t="str">
        <f t="shared" si="21"/>
        <v>Secondary</v>
      </c>
      <c r="Q224" s="1">
        <f t="shared" si="22"/>
        <v>3074</v>
      </c>
      <c r="R224" s="1">
        <f t="shared" si="23"/>
        <v>0</v>
      </c>
      <c r="S224" s="1">
        <f t="shared" si="24"/>
        <v>3074</v>
      </c>
      <c r="T224" s="1">
        <f t="shared" si="25"/>
        <v>0</v>
      </c>
      <c r="U224" s="1">
        <f t="shared" si="26"/>
        <v>1</v>
      </c>
      <c r="V224" s="2">
        <f>V222/V223</f>
        <v>1516.5</v>
      </c>
      <c r="W224" s="2">
        <f>W222/W223</f>
        <v>3818.3333333333335</v>
      </c>
      <c r="X224" s="1">
        <f t="shared" si="27"/>
        <v>0</v>
      </c>
    </row>
    <row r="225" spans="1:24">
      <c r="A225" s="1" t="s">
        <v>9</v>
      </c>
      <c r="B225" s="1">
        <v>3</v>
      </c>
      <c r="C225" s="1" t="s">
        <v>3</v>
      </c>
      <c r="D225" s="1">
        <v>1410</v>
      </c>
      <c r="P225" s="1" t="str">
        <f t="shared" si="21"/>
        <v>Direct</v>
      </c>
      <c r="Q225" s="1">
        <f t="shared" si="22"/>
        <v>1410</v>
      </c>
      <c r="R225" s="1">
        <f t="shared" si="23"/>
        <v>1410</v>
      </c>
      <c r="S225" s="1">
        <f t="shared" si="24"/>
        <v>0</v>
      </c>
      <c r="T225" s="1">
        <f t="shared" si="25"/>
        <v>1</v>
      </c>
      <c r="U225" s="1">
        <f t="shared" si="26"/>
        <v>0</v>
      </c>
      <c r="X225" s="1">
        <f t="shared" si="27"/>
        <v>0</v>
      </c>
    </row>
    <row r="226" spans="1:24">
      <c r="A226" s="1" t="s">
        <v>9</v>
      </c>
      <c r="B226" s="1">
        <v>4</v>
      </c>
      <c r="C226" s="1" t="s">
        <v>17</v>
      </c>
      <c r="D226" s="1">
        <v>2342</v>
      </c>
      <c r="P226" s="1" t="str">
        <f t="shared" si="21"/>
        <v>Secondary</v>
      </c>
      <c r="Q226" s="1">
        <f t="shared" si="22"/>
        <v>2342</v>
      </c>
      <c r="R226" s="1">
        <f t="shared" si="23"/>
        <v>0</v>
      </c>
      <c r="S226" s="1">
        <f t="shared" si="24"/>
        <v>2342</v>
      </c>
      <c r="T226" s="1">
        <f t="shared" si="25"/>
        <v>0</v>
      </c>
      <c r="U226" s="1">
        <f t="shared" si="26"/>
        <v>1</v>
      </c>
      <c r="X226" s="1">
        <f t="shared" si="27"/>
        <v>0</v>
      </c>
    </row>
    <row r="227" spans="1:24">
      <c r="A227" s="1" t="s">
        <v>9</v>
      </c>
      <c r="B227" s="1">
        <v>5</v>
      </c>
      <c r="C227" s="1" t="s">
        <v>2</v>
      </c>
      <c r="D227" s="1">
        <v>2613</v>
      </c>
      <c r="P227" s="1" t="str">
        <f t="shared" si="21"/>
        <v>Secondary</v>
      </c>
      <c r="Q227" s="1">
        <f t="shared" si="22"/>
        <v>2613</v>
      </c>
      <c r="R227" s="1">
        <f t="shared" si="23"/>
        <v>0</v>
      </c>
      <c r="S227" s="1">
        <f t="shared" si="24"/>
        <v>2613</v>
      </c>
      <c r="T227" s="1">
        <f t="shared" si="25"/>
        <v>0</v>
      </c>
      <c r="U227" s="1">
        <f t="shared" si="26"/>
        <v>1</v>
      </c>
      <c r="X227" s="1">
        <f t="shared" si="27"/>
        <v>0</v>
      </c>
    </row>
    <row r="228" spans="1:24">
      <c r="A228" s="1" t="s">
        <v>9</v>
      </c>
      <c r="B228" s="1">
        <v>6</v>
      </c>
      <c r="C228" s="1" t="s">
        <v>10</v>
      </c>
      <c r="D228" s="1">
        <v>8443</v>
      </c>
      <c r="P228" s="1" t="str">
        <f t="shared" si="21"/>
        <v>Secondary</v>
      </c>
      <c r="Q228" s="1">
        <f t="shared" si="22"/>
        <v>8443</v>
      </c>
      <c r="R228" s="1">
        <f t="shared" si="23"/>
        <v>0</v>
      </c>
      <c r="S228" s="1">
        <f t="shared" si="24"/>
        <v>8443</v>
      </c>
      <c r="T228" s="1">
        <f t="shared" si="25"/>
        <v>0</v>
      </c>
      <c r="U228" s="1">
        <f t="shared" si="26"/>
        <v>1</v>
      </c>
      <c r="X228" s="1">
        <f t="shared" si="27"/>
        <v>0</v>
      </c>
    </row>
    <row r="229" spans="1:24">
      <c r="A229" s="1" t="s">
        <v>9</v>
      </c>
      <c r="B229" s="1">
        <v>7</v>
      </c>
      <c r="C229" s="1" t="s">
        <v>4</v>
      </c>
      <c r="D229" s="1">
        <v>1270</v>
      </c>
      <c r="P229" s="1" t="str">
        <f t="shared" si="21"/>
        <v>Direct</v>
      </c>
      <c r="Q229" s="1">
        <f t="shared" si="22"/>
        <v>1270</v>
      </c>
      <c r="R229" s="1">
        <f t="shared" si="23"/>
        <v>1270</v>
      </c>
      <c r="S229" s="1">
        <f t="shared" si="24"/>
        <v>0</v>
      </c>
      <c r="T229" s="1">
        <f t="shared" si="25"/>
        <v>1</v>
      </c>
      <c r="U229" s="1">
        <f t="shared" si="26"/>
        <v>0</v>
      </c>
      <c r="X229" s="1">
        <f t="shared" si="27"/>
        <v>0</v>
      </c>
    </row>
    <row r="230" spans="1:24">
      <c r="A230" s="1" t="s">
        <v>9</v>
      </c>
      <c r="B230" s="1">
        <v>8</v>
      </c>
      <c r="C230" s="1" t="s">
        <v>5</v>
      </c>
      <c r="D230" s="1">
        <v>2195</v>
      </c>
      <c r="P230" s="1" t="str">
        <f t="shared" si="21"/>
        <v>Secondary</v>
      </c>
      <c r="Q230" s="1">
        <f t="shared" si="22"/>
        <v>2195</v>
      </c>
      <c r="R230" s="1">
        <f t="shared" si="23"/>
        <v>0</v>
      </c>
      <c r="S230" s="1">
        <f t="shared" si="24"/>
        <v>2195</v>
      </c>
      <c r="T230" s="1">
        <f t="shared" si="25"/>
        <v>0</v>
      </c>
      <c r="U230" s="1">
        <f t="shared" si="26"/>
        <v>1</v>
      </c>
      <c r="X230" s="1">
        <f t="shared" si="27"/>
        <v>0</v>
      </c>
    </row>
    <row r="231" spans="1:24">
      <c r="A231" s="1" t="s">
        <v>9</v>
      </c>
      <c r="B231" s="1">
        <v>9</v>
      </c>
      <c r="C231" s="1" t="s">
        <v>4</v>
      </c>
      <c r="D231" s="1">
        <v>1888</v>
      </c>
      <c r="P231" s="1" t="str">
        <f t="shared" si="21"/>
        <v>Direct</v>
      </c>
      <c r="Q231" s="1">
        <f t="shared" si="22"/>
        <v>1888</v>
      </c>
      <c r="R231" s="1">
        <f t="shared" si="23"/>
        <v>1888</v>
      </c>
      <c r="S231" s="1">
        <f t="shared" si="24"/>
        <v>0</v>
      </c>
      <c r="T231" s="1">
        <f t="shared" si="25"/>
        <v>1</v>
      </c>
      <c r="U231" s="1">
        <f t="shared" si="26"/>
        <v>0</v>
      </c>
      <c r="X231" s="1">
        <f t="shared" si="27"/>
        <v>1</v>
      </c>
    </row>
    <row r="232" spans="1:24">
      <c r="A232" s="1" t="s">
        <v>13</v>
      </c>
      <c r="V232" s="1" t="s">
        <v>30</v>
      </c>
      <c r="W232" s="1" t="s">
        <v>31</v>
      </c>
      <c r="X232" s="1">
        <f t="shared" si="27"/>
        <v>0</v>
      </c>
    </row>
    <row r="233" spans="1:24">
      <c r="A233" s="1" t="s">
        <v>0</v>
      </c>
      <c r="B233" s="1">
        <v>0</v>
      </c>
      <c r="C233" s="1" t="s">
        <v>3</v>
      </c>
      <c r="D233" s="1">
        <v>1957</v>
      </c>
      <c r="P233" s="1" t="str">
        <f t="shared" si="21"/>
        <v>Direct</v>
      </c>
      <c r="Q233" s="1">
        <f t="shared" si="22"/>
        <v>1957</v>
      </c>
      <c r="R233" s="1">
        <f t="shared" si="23"/>
        <v>1957</v>
      </c>
      <c r="S233" s="1">
        <f t="shared" si="24"/>
        <v>0</v>
      </c>
      <c r="T233" s="1">
        <f t="shared" si="25"/>
        <v>1</v>
      </c>
      <c r="U233" s="1">
        <f t="shared" si="26"/>
        <v>0</v>
      </c>
      <c r="V233" s="1">
        <f>SUM(R233:R242)</f>
        <v>3073</v>
      </c>
      <c r="W233" s="1">
        <f>SUM(S233:S242)</f>
        <v>21552</v>
      </c>
      <c r="X233" s="1">
        <f t="shared" si="27"/>
        <v>0</v>
      </c>
    </row>
    <row r="234" spans="1:24">
      <c r="A234" s="1" t="s">
        <v>0</v>
      </c>
      <c r="B234" s="1">
        <v>1</v>
      </c>
      <c r="C234" s="1" t="s">
        <v>16</v>
      </c>
      <c r="D234" s="1">
        <v>2896</v>
      </c>
      <c r="P234" s="1" t="str">
        <f t="shared" si="21"/>
        <v>Secondary</v>
      </c>
      <c r="Q234" s="1">
        <f t="shared" si="22"/>
        <v>2896</v>
      </c>
      <c r="R234" s="1">
        <f t="shared" si="23"/>
        <v>0</v>
      </c>
      <c r="S234" s="1">
        <f t="shared" si="24"/>
        <v>2896</v>
      </c>
      <c r="T234" s="1">
        <f t="shared" si="25"/>
        <v>0</v>
      </c>
      <c r="U234" s="1">
        <f t="shared" si="26"/>
        <v>1</v>
      </c>
      <c r="V234" s="1">
        <f>SUM(T233:T242)</f>
        <v>2</v>
      </c>
      <c r="W234" s="1">
        <f>SUM(U233:U242)</f>
        <v>8</v>
      </c>
      <c r="X234" s="1">
        <f t="shared" si="27"/>
        <v>0</v>
      </c>
    </row>
    <row r="235" spans="1:24">
      <c r="A235" s="1" t="s">
        <v>0</v>
      </c>
      <c r="B235" s="1">
        <v>2</v>
      </c>
      <c r="C235" s="1" t="s">
        <v>19</v>
      </c>
      <c r="D235" s="1">
        <v>1743</v>
      </c>
      <c r="P235" s="1" t="str">
        <f t="shared" si="21"/>
        <v>Secondary</v>
      </c>
      <c r="Q235" s="1">
        <f t="shared" si="22"/>
        <v>1743</v>
      </c>
      <c r="R235" s="1">
        <f t="shared" si="23"/>
        <v>0</v>
      </c>
      <c r="S235" s="1">
        <f t="shared" si="24"/>
        <v>1743</v>
      </c>
      <c r="T235" s="1">
        <f t="shared" si="25"/>
        <v>0</v>
      </c>
      <c r="U235" s="1">
        <f t="shared" si="26"/>
        <v>1</v>
      </c>
      <c r="V235" s="2">
        <f>V233/V234</f>
        <v>1536.5</v>
      </c>
      <c r="W235" s="2">
        <f>W233/W234</f>
        <v>2694</v>
      </c>
      <c r="X235" s="1">
        <f t="shared" si="27"/>
        <v>0</v>
      </c>
    </row>
    <row r="236" spans="1:24">
      <c r="A236" s="1" t="s">
        <v>0</v>
      </c>
      <c r="B236" s="1">
        <v>3</v>
      </c>
      <c r="C236" s="1" t="s">
        <v>11</v>
      </c>
      <c r="D236" s="1">
        <v>3302</v>
      </c>
      <c r="P236" s="1" t="str">
        <f t="shared" si="21"/>
        <v>Secondary</v>
      </c>
      <c r="Q236" s="1">
        <f t="shared" si="22"/>
        <v>3302</v>
      </c>
      <c r="R236" s="1">
        <f t="shared" si="23"/>
        <v>0</v>
      </c>
      <c r="S236" s="1">
        <f t="shared" si="24"/>
        <v>3302</v>
      </c>
      <c r="T236" s="1">
        <f t="shared" si="25"/>
        <v>0</v>
      </c>
      <c r="U236" s="1">
        <f t="shared" si="26"/>
        <v>1</v>
      </c>
      <c r="X236" s="1">
        <f t="shared" si="27"/>
        <v>0</v>
      </c>
    </row>
    <row r="237" spans="1:24">
      <c r="A237" s="1" t="s">
        <v>0</v>
      </c>
      <c r="B237" s="1">
        <v>4</v>
      </c>
      <c r="C237" s="1" t="s">
        <v>11</v>
      </c>
      <c r="D237" s="1">
        <v>2272</v>
      </c>
      <c r="P237" s="1" t="str">
        <f t="shared" si="21"/>
        <v>Secondary</v>
      </c>
      <c r="Q237" s="1">
        <f t="shared" si="22"/>
        <v>2272</v>
      </c>
      <c r="R237" s="1">
        <f t="shared" si="23"/>
        <v>0</v>
      </c>
      <c r="S237" s="1">
        <f t="shared" si="24"/>
        <v>2272</v>
      </c>
      <c r="T237" s="1">
        <f t="shared" si="25"/>
        <v>0</v>
      </c>
      <c r="U237" s="1">
        <f t="shared" si="26"/>
        <v>1</v>
      </c>
      <c r="X237" s="1">
        <f t="shared" si="27"/>
        <v>0</v>
      </c>
    </row>
    <row r="238" spans="1:24">
      <c r="A238" s="1" t="s">
        <v>0</v>
      </c>
      <c r="B238" s="1">
        <v>5</v>
      </c>
      <c r="C238" s="1" t="s">
        <v>12</v>
      </c>
      <c r="D238" s="1">
        <v>3006</v>
      </c>
      <c r="P238" s="1" t="str">
        <f t="shared" si="21"/>
        <v>Secondary</v>
      </c>
      <c r="Q238" s="1">
        <f t="shared" si="22"/>
        <v>3006</v>
      </c>
      <c r="R238" s="1">
        <f t="shared" si="23"/>
        <v>0</v>
      </c>
      <c r="S238" s="1">
        <f t="shared" si="24"/>
        <v>3006</v>
      </c>
      <c r="T238" s="1">
        <f t="shared" si="25"/>
        <v>0</v>
      </c>
      <c r="U238" s="1">
        <f t="shared" si="26"/>
        <v>1</v>
      </c>
      <c r="X238" s="1">
        <f t="shared" si="27"/>
        <v>0</v>
      </c>
    </row>
    <row r="239" spans="1:24">
      <c r="A239" s="1" t="s">
        <v>0</v>
      </c>
      <c r="B239" s="1">
        <v>6</v>
      </c>
      <c r="C239" s="1" t="s">
        <v>2</v>
      </c>
      <c r="D239" s="1">
        <v>3544</v>
      </c>
      <c r="P239" s="1" t="str">
        <f t="shared" si="21"/>
        <v>Secondary</v>
      </c>
      <c r="Q239" s="1">
        <f t="shared" si="22"/>
        <v>3544</v>
      </c>
      <c r="R239" s="1">
        <f t="shared" si="23"/>
        <v>0</v>
      </c>
      <c r="S239" s="1">
        <f t="shared" si="24"/>
        <v>3544</v>
      </c>
      <c r="T239" s="1">
        <f t="shared" si="25"/>
        <v>0</v>
      </c>
      <c r="U239" s="1">
        <f t="shared" si="26"/>
        <v>1</v>
      </c>
      <c r="X239" s="1">
        <f t="shared" si="27"/>
        <v>0</v>
      </c>
    </row>
    <row r="240" spans="1:24">
      <c r="A240" s="1" t="s">
        <v>0</v>
      </c>
      <c r="B240" s="1">
        <v>7</v>
      </c>
      <c r="C240" s="1" t="s">
        <v>12</v>
      </c>
      <c r="D240" s="1">
        <v>2321</v>
      </c>
      <c r="P240" s="1" t="str">
        <f t="shared" si="21"/>
        <v>Secondary</v>
      </c>
      <c r="Q240" s="1">
        <f t="shared" si="22"/>
        <v>2321</v>
      </c>
      <c r="R240" s="1">
        <f t="shared" si="23"/>
        <v>0</v>
      </c>
      <c r="S240" s="1">
        <f t="shared" si="24"/>
        <v>2321</v>
      </c>
      <c r="T240" s="1">
        <f t="shared" si="25"/>
        <v>0</v>
      </c>
      <c r="U240" s="1">
        <f t="shared" si="26"/>
        <v>1</v>
      </c>
      <c r="X240" s="1">
        <f t="shared" si="27"/>
        <v>0</v>
      </c>
    </row>
    <row r="241" spans="1:24">
      <c r="A241" s="1" t="s">
        <v>0</v>
      </c>
      <c r="B241" s="1">
        <v>8</v>
      </c>
      <c r="C241" s="1" t="s">
        <v>3</v>
      </c>
      <c r="D241" s="1">
        <v>1116</v>
      </c>
      <c r="P241" s="1" t="str">
        <f t="shared" si="21"/>
        <v>Direct</v>
      </c>
      <c r="Q241" s="1">
        <f t="shared" si="22"/>
        <v>1116</v>
      </c>
      <c r="R241" s="1">
        <f t="shared" si="23"/>
        <v>1116</v>
      </c>
      <c r="S241" s="1">
        <f t="shared" si="24"/>
        <v>0</v>
      </c>
      <c r="T241" s="1">
        <f t="shared" si="25"/>
        <v>1</v>
      </c>
      <c r="U241" s="1">
        <f t="shared" si="26"/>
        <v>0</v>
      </c>
      <c r="X241" s="1">
        <f t="shared" si="27"/>
        <v>0</v>
      </c>
    </row>
    <row r="242" spans="1:24">
      <c r="A242" s="1" t="s">
        <v>0</v>
      </c>
      <c r="B242" s="1">
        <v>9</v>
      </c>
      <c r="C242" s="1" t="s">
        <v>11</v>
      </c>
      <c r="D242" s="1">
        <v>2468</v>
      </c>
      <c r="P242" s="1" t="str">
        <f t="shared" si="21"/>
        <v>Secondary</v>
      </c>
      <c r="Q242" s="1">
        <f t="shared" si="22"/>
        <v>2468</v>
      </c>
      <c r="R242" s="1">
        <f t="shared" si="23"/>
        <v>0</v>
      </c>
      <c r="S242" s="1">
        <f t="shared" si="24"/>
        <v>2468</v>
      </c>
      <c r="T242" s="1">
        <f t="shared" si="25"/>
        <v>0</v>
      </c>
      <c r="U242" s="1">
        <f t="shared" si="26"/>
        <v>1</v>
      </c>
      <c r="V242" s="1" t="s">
        <v>32</v>
      </c>
      <c r="W242" s="1" t="s">
        <v>33</v>
      </c>
      <c r="X242" s="1">
        <f t="shared" si="27"/>
        <v>1</v>
      </c>
    </row>
    <row r="243" spans="1:24">
      <c r="A243" s="1" t="s">
        <v>9</v>
      </c>
      <c r="B243" s="1">
        <v>0</v>
      </c>
      <c r="C243" s="1" t="s">
        <v>3</v>
      </c>
      <c r="D243" s="1">
        <v>2075</v>
      </c>
      <c r="P243" s="1" t="str">
        <f t="shared" si="21"/>
        <v>Direct</v>
      </c>
      <c r="Q243" s="1">
        <f t="shared" si="22"/>
        <v>2075</v>
      </c>
      <c r="R243" s="1">
        <f t="shared" si="23"/>
        <v>2075</v>
      </c>
      <c r="S243" s="1">
        <f t="shared" si="24"/>
        <v>0</v>
      </c>
      <c r="T243" s="1">
        <f t="shared" si="25"/>
        <v>1</v>
      </c>
      <c r="U243" s="1">
        <f t="shared" si="26"/>
        <v>0</v>
      </c>
      <c r="V243" s="1">
        <f>SUM(R243:R252)</f>
        <v>8197</v>
      </c>
      <c r="W243" s="1">
        <f>SUM(S243:S252)</f>
        <v>8099</v>
      </c>
      <c r="X243" s="1">
        <f t="shared" si="27"/>
        <v>0</v>
      </c>
    </row>
    <row r="244" spans="1:24">
      <c r="A244" s="1" t="s">
        <v>9</v>
      </c>
      <c r="B244" s="1">
        <v>1</v>
      </c>
      <c r="C244" s="1" t="s">
        <v>19</v>
      </c>
      <c r="D244" s="1">
        <v>1576</v>
      </c>
      <c r="P244" s="1" t="str">
        <f t="shared" si="21"/>
        <v>Secondary</v>
      </c>
      <c r="Q244" s="1">
        <f t="shared" si="22"/>
        <v>1576</v>
      </c>
      <c r="R244" s="1">
        <f t="shared" si="23"/>
        <v>0</v>
      </c>
      <c r="S244" s="1">
        <f t="shared" si="24"/>
        <v>1576</v>
      </c>
      <c r="T244" s="1">
        <f t="shared" si="25"/>
        <v>0</v>
      </c>
      <c r="U244" s="1">
        <f t="shared" si="26"/>
        <v>1</v>
      </c>
      <c r="V244" s="1">
        <f>SUM(T243:T252)</f>
        <v>5</v>
      </c>
      <c r="W244" s="1">
        <f>SUM(U243:U252)</f>
        <v>5</v>
      </c>
      <c r="X244" s="1">
        <f t="shared" si="27"/>
        <v>0</v>
      </c>
    </row>
    <row r="245" spans="1:24">
      <c r="A245" s="1" t="s">
        <v>9</v>
      </c>
      <c r="B245" s="1">
        <v>2</v>
      </c>
      <c r="C245" s="1" t="s">
        <v>16</v>
      </c>
      <c r="D245" s="1">
        <v>1413</v>
      </c>
      <c r="P245" s="1" t="str">
        <f t="shared" si="21"/>
        <v>Secondary</v>
      </c>
      <c r="Q245" s="1">
        <f t="shared" si="22"/>
        <v>1413</v>
      </c>
      <c r="R245" s="1">
        <f t="shared" si="23"/>
        <v>0</v>
      </c>
      <c r="S245" s="1">
        <f t="shared" si="24"/>
        <v>1413</v>
      </c>
      <c r="T245" s="1">
        <f t="shared" si="25"/>
        <v>0</v>
      </c>
      <c r="U245" s="1">
        <f t="shared" si="26"/>
        <v>1</v>
      </c>
      <c r="V245" s="2">
        <f>V243/V244</f>
        <v>1639.4</v>
      </c>
      <c r="W245" s="2">
        <f>W243/W244</f>
        <v>1619.8</v>
      </c>
      <c r="X245" s="1">
        <f t="shared" si="27"/>
        <v>0</v>
      </c>
    </row>
    <row r="246" spans="1:24">
      <c r="A246" s="1" t="s">
        <v>9</v>
      </c>
      <c r="B246" s="1">
        <v>3</v>
      </c>
      <c r="C246" s="1" t="s">
        <v>5</v>
      </c>
      <c r="D246" s="1">
        <v>1509</v>
      </c>
      <c r="P246" s="1" t="str">
        <f t="shared" si="21"/>
        <v>Secondary</v>
      </c>
      <c r="Q246" s="1">
        <f t="shared" si="22"/>
        <v>1509</v>
      </c>
      <c r="R246" s="1">
        <f t="shared" si="23"/>
        <v>0</v>
      </c>
      <c r="S246" s="1">
        <f t="shared" si="24"/>
        <v>1509</v>
      </c>
      <c r="T246" s="1">
        <f t="shared" si="25"/>
        <v>0</v>
      </c>
      <c r="U246" s="1">
        <f t="shared" si="26"/>
        <v>1</v>
      </c>
      <c r="X246" s="1">
        <f t="shared" si="27"/>
        <v>0</v>
      </c>
    </row>
    <row r="247" spans="1:24">
      <c r="A247" s="1" t="s">
        <v>9</v>
      </c>
      <c r="B247" s="1">
        <v>4</v>
      </c>
      <c r="C247" s="1" t="s">
        <v>3</v>
      </c>
      <c r="D247" s="1">
        <v>1077</v>
      </c>
      <c r="P247" s="1" t="str">
        <f t="shared" si="21"/>
        <v>Direct</v>
      </c>
      <c r="Q247" s="1">
        <f t="shared" si="22"/>
        <v>1077</v>
      </c>
      <c r="R247" s="1">
        <f t="shared" si="23"/>
        <v>1077</v>
      </c>
      <c r="S247" s="1">
        <f t="shared" si="24"/>
        <v>0</v>
      </c>
      <c r="T247" s="1">
        <f t="shared" si="25"/>
        <v>1</v>
      </c>
      <c r="U247" s="1">
        <f t="shared" si="26"/>
        <v>0</v>
      </c>
      <c r="X247" s="1">
        <f t="shared" si="27"/>
        <v>0</v>
      </c>
    </row>
    <row r="248" spans="1:24">
      <c r="A248" s="1" t="s">
        <v>9</v>
      </c>
      <c r="B248" s="1">
        <v>5</v>
      </c>
      <c r="C248" s="1" t="s">
        <v>12</v>
      </c>
      <c r="D248" s="1">
        <v>1903</v>
      </c>
      <c r="P248" s="1" t="str">
        <f t="shared" si="21"/>
        <v>Secondary</v>
      </c>
      <c r="Q248" s="1">
        <f t="shared" si="22"/>
        <v>1903</v>
      </c>
      <c r="R248" s="1">
        <f t="shared" si="23"/>
        <v>0</v>
      </c>
      <c r="S248" s="1">
        <f t="shared" si="24"/>
        <v>1903</v>
      </c>
      <c r="T248" s="1">
        <f t="shared" si="25"/>
        <v>0</v>
      </c>
      <c r="U248" s="1">
        <f t="shared" si="26"/>
        <v>1</v>
      </c>
      <c r="X248" s="1">
        <f t="shared" si="27"/>
        <v>0</v>
      </c>
    </row>
    <row r="249" spans="1:24">
      <c r="A249" s="1" t="s">
        <v>9</v>
      </c>
      <c r="B249" s="1">
        <v>6</v>
      </c>
      <c r="C249" s="1" t="s">
        <v>4</v>
      </c>
      <c r="D249" s="1">
        <v>1050</v>
      </c>
      <c r="P249" s="1" t="str">
        <f t="shared" si="21"/>
        <v>Direct</v>
      </c>
      <c r="Q249" s="1">
        <f t="shared" si="22"/>
        <v>1050</v>
      </c>
      <c r="R249" s="1">
        <f t="shared" si="23"/>
        <v>1050</v>
      </c>
      <c r="S249" s="1">
        <f t="shared" si="24"/>
        <v>0</v>
      </c>
      <c r="T249" s="1">
        <f t="shared" si="25"/>
        <v>1</v>
      </c>
      <c r="U249" s="1">
        <f t="shared" si="26"/>
        <v>0</v>
      </c>
      <c r="X249" s="1">
        <f t="shared" si="27"/>
        <v>0</v>
      </c>
    </row>
    <row r="250" spans="1:24">
      <c r="A250" s="1" t="s">
        <v>9</v>
      </c>
      <c r="B250" s="1">
        <v>7</v>
      </c>
      <c r="C250" s="1" t="s">
        <v>19</v>
      </c>
      <c r="D250" s="1">
        <v>1698</v>
      </c>
      <c r="P250" s="1" t="str">
        <f t="shared" si="21"/>
        <v>Secondary</v>
      </c>
      <c r="Q250" s="1">
        <f t="shared" si="22"/>
        <v>1698</v>
      </c>
      <c r="R250" s="1">
        <f t="shared" si="23"/>
        <v>0</v>
      </c>
      <c r="S250" s="1">
        <f t="shared" si="24"/>
        <v>1698</v>
      </c>
      <c r="T250" s="1">
        <f t="shared" si="25"/>
        <v>0</v>
      </c>
      <c r="U250" s="1">
        <f t="shared" si="26"/>
        <v>1</v>
      </c>
      <c r="X250" s="1">
        <f t="shared" si="27"/>
        <v>0</v>
      </c>
    </row>
    <row r="251" spans="1:24">
      <c r="A251" s="1" t="s">
        <v>9</v>
      </c>
      <c r="B251" s="1">
        <v>8</v>
      </c>
      <c r="C251" s="1" t="s">
        <v>3</v>
      </c>
      <c r="D251" s="1">
        <v>1125</v>
      </c>
      <c r="P251" s="1" t="str">
        <f t="shared" si="21"/>
        <v>Direct</v>
      </c>
      <c r="Q251" s="1">
        <f t="shared" si="22"/>
        <v>1125</v>
      </c>
      <c r="R251" s="1">
        <f t="shared" si="23"/>
        <v>1125</v>
      </c>
      <c r="S251" s="1">
        <f t="shared" si="24"/>
        <v>0</v>
      </c>
      <c r="T251" s="1">
        <f t="shared" si="25"/>
        <v>1</v>
      </c>
      <c r="U251" s="1">
        <f t="shared" si="26"/>
        <v>0</v>
      </c>
      <c r="X251" s="1">
        <f t="shared" si="27"/>
        <v>0</v>
      </c>
    </row>
    <row r="252" spans="1:24">
      <c r="A252" s="1" t="s">
        <v>9</v>
      </c>
      <c r="B252" s="1">
        <v>9</v>
      </c>
      <c r="C252" s="1" t="s">
        <v>3</v>
      </c>
      <c r="D252" s="1">
        <v>2870</v>
      </c>
      <c r="P252" s="1" t="str">
        <f t="shared" si="21"/>
        <v>Direct</v>
      </c>
      <c r="Q252" s="1">
        <f t="shared" si="22"/>
        <v>2870</v>
      </c>
      <c r="R252" s="1">
        <f t="shared" si="23"/>
        <v>2870</v>
      </c>
      <c r="S252" s="1">
        <f t="shared" si="24"/>
        <v>0</v>
      </c>
      <c r="T252" s="1">
        <f t="shared" si="25"/>
        <v>1</v>
      </c>
      <c r="U252" s="1">
        <f t="shared" si="26"/>
        <v>0</v>
      </c>
      <c r="X252" s="1">
        <f t="shared" si="27"/>
        <v>1</v>
      </c>
    </row>
    <row r="253" spans="1:24">
      <c r="A253" s="1" t="s">
        <v>13</v>
      </c>
      <c r="V253" s="1" t="s">
        <v>30</v>
      </c>
      <c r="W253" s="1" t="s">
        <v>31</v>
      </c>
      <c r="X253" s="1">
        <f t="shared" si="27"/>
        <v>0</v>
      </c>
    </row>
    <row r="254" spans="1:24">
      <c r="A254" s="1" t="s">
        <v>0</v>
      </c>
      <c r="B254" s="1">
        <v>0</v>
      </c>
      <c r="C254" s="1" t="s">
        <v>3</v>
      </c>
      <c r="D254" s="1">
        <v>2866</v>
      </c>
      <c r="P254" s="1" t="str">
        <f t="shared" si="21"/>
        <v>Direct</v>
      </c>
      <c r="Q254" s="1">
        <f t="shared" si="22"/>
        <v>2866</v>
      </c>
      <c r="R254" s="1">
        <f t="shared" si="23"/>
        <v>2866</v>
      </c>
      <c r="S254" s="1">
        <f t="shared" si="24"/>
        <v>0</v>
      </c>
      <c r="T254" s="1">
        <f t="shared" si="25"/>
        <v>1</v>
      </c>
      <c r="U254" s="1">
        <f t="shared" si="26"/>
        <v>0</v>
      </c>
      <c r="V254" s="1">
        <f>SUM(R254:R263)</f>
        <v>7274</v>
      </c>
      <c r="W254" s="1">
        <f>SUM(S254:S263)</f>
        <v>24363</v>
      </c>
      <c r="X254" s="1">
        <f t="shared" si="27"/>
        <v>0</v>
      </c>
    </row>
    <row r="255" spans="1:24">
      <c r="A255" s="1" t="s">
        <v>0</v>
      </c>
      <c r="B255" s="1">
        <v>1</v>
      </c>
      <c r="C255" s="1" t="s">
        <v>15</v>
      </c>
      <c r="D255" s="1">
        <v>3104</v>
      </c>
      <c r="P255" s="1" t="str">
        <f t="shared" si="21"/>
        <v>Secondary</v>
      </c>
      <c r="Q255" s="1">
        <f t="shared" si="22"/>
        <v>3104</v>
      </c>
      <c r="R255" s="1">
        <f t="shared" si="23"/>
        <v>0</v>
      </c>
      <c r="S255" s="1">
        <f t="shared" si="24"/>
        <v>3104</v>
      </c>
      <c r="T255" s="1">
        <f t="shared" si="25"/>
        <v>0</v>
      </c>
      <c r="U255" s="1">
        <f t="shared" si="26"/>
        <v>1</v>
      </c>
      <c r="V255" s="1">
        <f>SUM(T254:T263)</f>
        <v>4</v>
      </c>
      <c r="W255" s="1">
        <f>SUM(U254:U263)</f>
        <v>6</v>
      </c>
      <c r="X255" s="1">
        <f t="shared" si="27"/>
        <v>0</v>
      </c>
    </row>
    <row r="256" spans="1:24">
      <c r="A256" s="1" t="s">
        <v>0</v>
      </c>
      <c r="B256" s="1">
        <v>2</v>
      </c>
      <c r="C256" s="1" t="s">
        <v>4</v>
      </c>
      <c r="D256" s="1">
        <v>1412</v>
      </c>
      <c r="P256" s="1" t="str">
        <f t="shared" si="21"/>
        <v>Direct</v>
      </c>
      <c r="Q256" s="1">
        <f t="shared" si="22"/>
        <v>1412</v>
      </c>
      <c r="R256" s="1">
        <f t="shared" si="23"/>
        <v>1412</v>
      </c>
      <c r="S256" s="1">
        <f t="shared" si="24"/>
        <v>0</v>
      </c>
      <c r="T256" s="1">
        <f t="shared" si="25"/>
        <v>1</v>
      </c>
      <c r="U256" s="1">
        <f t="shared" si="26"/>
        <v>0</v>
      </c>
      <c r="V256" s="2">
        <f>V254/V255</f>
        <v>1818.5</v>
      </c>
      <c r="W256" s="2">
        <f>W254/W255</f>
        <v>4060.5</v>
      </c>
      <c r="X256" s="1">
        <f t="shared" si="27"/>
        <v>0</v>
      </c>
    </row>
    <row r="257" spans="1:24">
      <c r="A257" s="1" t="s">
        <v>0</v>
      </c>
      <c r="B257" s="1">
        <v>3</v>
      </c>
      <c r="C257" s="1" t="s">
        <v>16</v>
      </c>
      <c r="D257" s="1">
        <v>3035</v>
      </c>
      <c r="P257" s="1" t="str">
        <f t="shared" si="21"/>
        <v>Secondary</v>
      </c>
      <c r="Q257" s="1">
        <f t="shared" si="22"/>
        <v>3035</v>
      </c>
      <c r="R257" s="1">
        <f t="shared" si="23"/>
        <v>0</v>
      </c>
      <c r="S257" s="1">
        <f t="shared" si="24"/>
        <v>3035</v>
      </c>
      <c r="T257" s="1">
        <f t="shared" si="25"/>
        <v>0</v>
      </c>
      <c r="U257" s="1">
        <f t="shared" si="26"/>
        <v>1</v>
      </c>
      <c r="X257" s="1">
        <f t="shared" si="27"/>
        <v>0</v>
      </c>
    </row>
    <row r="258" spans="1:24">
      <c r="A258" s="1" t="s">
        <v>0</v>
      </c>
      <c r="B258" s="1">
        <v>4</v>
      </c>
      <c r="C258" s="1" t="s">
        <v>5</v>
      </c>
      <c r="D258" s="1">
        <v>5318</v>
      </c>
      <c r="P258" s="1" t="str">
        <f t="shared" si="21"/>
        <v>Secondary</v>
      </c>
      <c r="Q258" s="1">
        <f t="shared" si="22"/>
        <v>5318</v>
      </c>
      <c r="R258" s="1">
        <f t="shared" si="23"/>
        <v>0</v>
      </c>
      <c r="S258" s="1">
        <f t="shared" si="24"/>
        <v>5318</v>
      </c>
      <c r="T258" s="1">
        <f t="shared" si="25"/>
        <v>0</v>
      </c>
      <c r="U258" s="1">
        <f t="shared" si="26"/>
        <v>1</v>
      </c>
      <c r="X258" s="1">
        <f t="shared" si="27"/>
        <v>0</v>
      </c>
    </row>
    <row r="259" spans="1:24">
      <c r="A259" s="1" t="s">
        <v>0</v>
      </c>
      <c r="B259" s="1">
        <v>5</v>
      </c>
      <c r="C259" s="1" t="s">
        <v>3</v>
      </c>
      <c r="D259" s="1">
        <v>1108</v>
      </c>
      <c r="P259" s="1" t="str">
        <f t="shared" ref="P259:P322" si="28" xml:space="preserve"> IF(OR(C259 = $E$1,C259=$F$1),$G$1,$H$1)</f>
        <v>Direct</v>
      </c>
      <c r="Q259" s="1">
        <f t="shared" ref="Q259:Q322" si="29">D259</f>
        <v>1108</v>
      </c>
      <c r="R259" s="1">
        <f t="shared" ref="R259:R322" si="30">IF(P259=$G$1,Q259,0)</f>
        <v>1108</v>
      </c>
      <c r="S259" s="1">
        <f t="shared" ref="S259:S322" si="31">IF(P259=$H$1,Q259,0)</f>
        <v>0</v>
      </c>
      <c r="T259" s="1">
        <f t="shared" ref="T259:T322" si="32">IF(P259=$G$1,1,0)</f>
        <v>1</v>
      </c>
      <c r="U259" s="1">
        <f t="shared" ref="U259:U322" si="33">IF(P259=$H$1,1,0)</f>
        <v>0</v>
      </c>
      <c r="X259" s="1">
        <f t="shared" ref="X259:X322" si="34">IF(B259=9,1,0)</f>
        <v>0</v>
      </c>
    </row>
    <row r="260" spans="1:24">
      <c r="A260" s="1" t="s">
        <v>0</v>
      </c>
      <c r="B260" s="1">
        <v>6</v>
      </c>
      <c r="C260" s="1" t="s">
        <v>15</v>
      </c>
      <c r="D260" s="1">
        <v>4861</v>
      </c>
      <c r="P260" s="1" t="str">
        <f t="shared" si="28"/>
        <v>Secondary</v>
      </c>
      <c r="Q260" s="1">
        <f t="shared" si="29"/>
        <v>4861</v>
      </c>
      <c r="R260" s="1">
        <f t="shared" si="30"/>
        <v>0</v>
      </c>
      <c r="S260" s="1">
        <f t="shared" si="31"/>
        <v>4861</v>
      </c>
      <c r="T260" s="1">
        <f t="shared" si="32"/>
        <v>0</v>
      </c>
      <c r="U260" s="1">
        <f t="shared" si="33"/>
        <v>1</v>
      </c>
      <c r="X260" s="1">
        <f t="shared" si="34"/>
        <v>0</v>
      </c>
    </row>
    <row r="261" spans="1:24">
      <c r="A261" s="1" t="s">
        <v>0</v>
      </c>
      <c r="B261" s="1">
        <v>7</v>
      </c>
      <c r="C261" s="1" t="s">
        <v>18</v>
      </c>
      <c r="D261" s="1">
        <v>4663</v>
      </c>
      <c r="P261" s="1" t="str">
        <f t="shared" si="28"/>
        <v>Secondary</v>
      </c>
      <c r="Q261" s="1">
        <f t="shared" si="29"/>
        <v>4663</v>
      </c>
      <c r="R261" s="1">
        <f t="shared" si="30"/>
        <v>0</v>
      </c>
      <c r="S261" s="1">
        <f t="shared" si="31"/>
        <v>4663</v>
      </c>
      <c r="T261" s="1">
        <f t="shared" si="32"/>
        <v>0</v>
      </c>
      <c r="U261" s="1">
        <f t="shared" si="33"/>
        <v>1</v>
      </c>
      <c r="X261" s="1">
        <f t="shared" si="34"/>
        <v>0</v>
      </c>
    </row>
    <row r="262" spans="1:24">
      <c r="A262" s="1" t="s">
        <v>0</v>
      </c>
      <c r="B262" s="1">
        <v>8</v>
      </c>
      <c r="C262" s="1" t="s">
        <v>11</v>
      </c>
      <c r="D262" s="1">
        <v>3382</v>
      </c>
      <c r="P262" s="1" t="str">
        <f t="shared" si="28"/>
        <v>Secondary</v>
      </c>
      <c r="Q262" s="1">
        <f t="shared" si="29"/>
        <v>3382</v>
      </c>
      <c r="R262" s="1">
        <f t="shared" si="30"/>
        <v>0</v>
      </c>
      <c r="S262" s="1">
        <f t="shared" si="31"/>
        <v>3382</v>
      </c>
      <c r="T262" s="1">
        <f t="shared" si="32"/>
        <v>0</v>
      </c>
      <c r="U262" s="1">
        <f t="shared" si="33"/>
        <v>1</v>
      </c>
      <c r="X262" s="1">
        <f t="shared" si="34"/>
        <v>0</v>
      </c>
    </row>
    <row r="263" spans="1:24">
      <c r="A263" s="1" t="s">
        <v>0</v>
      </c>
      <c r="B263" s="1">
        <v>9</v>
      </c>
      <c r="C263" s="1" t="s">
        <v>4</v>
      </c>
      <c r="D263" s="1">
        <v>1888</v>
      </c>
      <c r="P263" s="1" t="str">
        <f t="shared" si="28"/>
        <v>Direct</v>
      </c>
      <c r="Q263" s="1">
        <f t="shared" si="29"/>
        <v>1888</v>
      </c>
      <c r="R263" s="1">
        <f t="shared" si="30"/>
        <v>1888</v>
      </c>
      <c r="S263" s="1">
        <f t="shared" si="31"/>
        <v>0</v>
      </c>
      <c r="T263" s="1">
        <f t="shared" si="32"/>
        <v>1</v>
      </c>
      <c r="U263" s="1">
        <f t="shared" si="33"/>
        <v>0</v>
      </c>
      <c r="V263" s="1" t="s">
        <v>32</v>
      </c>
      <c r="W263" s="1" t="s">
        <v>33</v>
      </c>
      <c r="X263" s="1">
        <f t="shared" si="34"/>
        <v>1</v>
      </c>
    </row>
    <row r="264" spans="1:24">
      <c r="A264" s="1" t="s">
        <v>9</v>
      </c>
      <c r="B264" s="1">
        <v>0</v>
      </c>
      <c r="C264" s="1" t="s">
        <v>6</v>
      </c>
      <c r="D264" s="1">
        <v>2222</v>
      </c>
      <c r="P264" s="1" t="str">
        <f t="shared" si="28"/>
        <v>Secondary</v>
      </c>
      <c r="Q264" s="1">
        <f t="shared" si="29"/>
        <v>2222</v>
      </c>
      <c r="R264" s="1">
        <f t="shared" si="30"/>
        <v>0</v>
      </c>
      <c r="S264" s="1">
        <f t="shared" si="31"/>
        <v>2222</v>
      </c>
      <c r="T264" s="1">
        <f t="shared" si="32"/>
        <v>0</v>
      </c>
      <c r="U264" s="1">
        <f t="shared" si="33"/>
        <v>1</v>
      </c>
      <c r="V264" s="1">
        <f>SUM(R264:R273)</f>
        <v>3708</v>
      </c>
      <c r="W264" s="1">
        <f>SUM(S264:S273)</f>
        <v>22492</v>
      </c>
      <c r="X264" s="1">
        <f t="shared" si="34"/>
        <v>0</v>
      </c>
    </row>
    <row r="265" spans="1:24">
      <c r="A265" s="1" t="s">
        <v>9</v>
      </c>
      <c r="B265" s="1">
        <v>1</v>
      </c>
      <c r="C265" s="1" t="s">
        <v>1</v>
      </c>
      <c r="D265" s="1">
        <v>5431</v>
      </c>
      <c r="P265" s="1" t="str">
        <f t="shared" si="28"/>
        <v>Secondary</v>
      </c>
      <c r="Q265" s="1">
        <f t="shared" si="29"/>
        <v>5431</v>
      </c>
      <c r="R265" s="1">
        <f t="shared" si="30"/>
        <v>0</v>
      </c>
      <c r="S265" s="1">
        <f t="shared" si="31"/>
        <v>5431</v>
      </c>
      <c r="T265" s="1">
        <f t="shared" si="32"/>
        <v>0</v>
      </c>
      <c r="U265" s="1">
        <f t="shared" si="33"/>
        <v>1</v>
      </c>
      <c r="V265" s="1">
        <f>SUM(T264:T273)</f>
        <v>3</v>
      </c>
      <c r="W265" s="1">
        <f>SUM(U264:U273)</f>
        <v>7</v>
      </c>
      <c r="X265" s="1">
        <f t="shared" si="34"/>
        <v>0</v>
      </c>
    </row>
    <row r="266" spans="1:24">
      <c r="A266" s="1" t="s">
        <v>9</v>
      </c>
      <c r="B266" s="1">
        <v>2</v>
      </c>
      <c r="C266" s="1" t="s">
        <v>17</v>
      </c>
      <c r="D266" s="1">
        <v>2998</v>
      </c>
      <c r="P266" s="1" t="str">
        <f t="shared" si="28"/>
        <v>Secondary</v>
      </c>
      <c r="Q266" s="1">
        <f t="shared" si="29"/>
        <v>2998</v>
      </c>
      <c r="R266" s="1">
        <f t="shared" si="30"/>
        <v>0</v>
      </c>
      <c r="S266" s="1">
        <f t="shared" si="31"/>
        <v>2998</v>
      </c>
      <c r="T266" s="1">
        <f t="shared" si="32"/>
        <v>0</v>
      </c>
      <c r="U266" s="1">
        <f t="shared" si="33"/>
        <v>1</v>
      </c>
      <c r="V266" s="2">
        <f>V264/V265</f>
        <v>1236</v>
      </c>
      <c r="W266" s="2">
        <f>W264/W265</f>
        <v>3213.1428571428573</v>
      </c>
      <c r="X266" s="1">
        <f t="shared" si="34"/>
        <v>0</v>
      </c>
    </row>
    <row r="267" spans="1:24">
      <c r="A267" s="1" t="s">
        <v>9</v>
      </c>
      <c r="B267" s="1">
        <v>3</v>
      </c>
      <c r="C267" s="1" t="s">
        <v>3</v>
      </c>
      <c r="D267" s="1">
        <v>1401</v>
      </c>
      <c r="P267" s="1" t="str">
        <f t="shared" si="28"/>
        <v>Direct</v>
      </c>
      <c r="Q267" s="1">
        <f t="shared" si="29"/>
        <v>1401</v>
      </c>
      <c r="R267" s="1">
        <f t="shared" si="30"/>
        <v>1401</v>
      </c>
      <c r="S267" s="1">
        <f t="shared" si="31"/>
        <v>0</v>
      </c>
      <c r="T267" s="1">
        <f t="shared" si="32"/>
        <v>1</v>
      </c>
      <c r="U267" s="1">
        <f t="shared" si="33"/>
        <v>0</v>
      </c>
      <c r="X267" s="1">
        <f t="shared" si="34"/>
        <v>0</v>
      </c>
    </row>
    <row r="268" spans="1:24">
      <c r="A268" s="1" t="s">
        <v>9</v>
      </c>
      <c r="B268" s="1">
        <v>4</v>
      </c>
      <c r="C268" s="1" t="s">
        <v>14</v>
      </c>
      <c r="D268" s="1">
        <v>3693</v>
      </c>
      <c r="P268" s="1" t="str">
        <f t="shared" si="28"/>
        <v>Secondary</v>
      </c>
      <c r="Q268" s="1">
        <f t="shared" si="29"/>
        <v>3693</v>
      </c>
      <c r="R268" s="1">
        <f t="shared" si="30"/>
        <v>0</v>
      </c>
      <c r="S268" s="1">
        <f t="shared" si="31"/>
        <v>3693</v>
      </c>
      <c r="T268" s="1">
        <f t="shared" si="32"/>
        <v>0</v>
      </c>
      <c r="U268" s="1">
        <f t="shared" si="33"/>
        <v>1</v>
      </c>
      <c r="X268" s="1">
        <f t="shared" si="34"/>
        <v>0</v>
      </c>
    </row>
    <row r="269" spans="1:24">
      <c r="A269" s="1" t="s">
        <v>9</v>
      </c>
      <c r="B269" s="1">
        <v>5</v>
      </c>
      <c r="C269" s="1" t="s">
        <v>15</v>
      </c>
      <c r="D269" s="1">
        <v>2213</v>
      </c>
      <c r="P269" s="1" t="str">
        <f t="shared" si="28"/>
        <v>Secondary</v>
      </c>
      <c r="Q269" s="1">
        <f t="shared" si="29"/>
        <v>2213</v>
      </c>
      <c r="R269" s="1">
        <f t="shared" si="30"/>
        <v>0</v>
      </c>
      <c r="S269" s="1">
        <f t="shared" si="31"/>
        <v>2213</v>
      </c>
      <c r="T269" s="1">
        <f t="shared" si="32"/>
        <v>0</v>
      </c>
      <c r="U269" s="1">
        <f t="shared" si="33"/>
        <v>1</v>
      </c>
      <c r="X269" s="1">
        <f t="shared" si="34"/>
        <v>0</v>
      </c>
    </row>
    <row r="270" spans="1:24">
      <c r="A270" s="1" t="s">
        <v>9</v>
      </c>
      <c r="B270" s="1">
        <v>6</v>
      </c>
      <c r="C270" s="1" t="s">
        <v>3</v>
      </c>
      <c r="D270" s="1">
        <v>1247</v>
      </c>
      <c r="P270" s="1" t="str">
        <f t="shared" si="28"/>
        <v>Direct</v>
      </c>
      <c r="Q270" s="1">
        <f t="shared" si="29"/>
        <v>1247</v>
      </c>
      <c r="R270" s="1">
        <f t="shared" si="30"/>
        <v>1247</v>
      </c>
      <c r="S270" s="1">
        <f t="shared" si="31"/>
        <v>0</v>
      </c>
      <c r="T270" s="1">
        <f t="shared" si="32"/>
        <v>1</v>
      </c>
      <c r="U270" s="1">
        <f t="shared" si="33"/>
        <v>0</v>
      </c>
      <c r="X270" s="1">
        <f t="shared" si="34"/>
        <v>0</v>
      </c>
    </row>
    <row r="271" spans="1:24">
      <c r="A271" s="1" t="s">
        <v>9</v>
      </c>
      <c r="B271" s="1">
        <v>7</v>
      </c>
      <c r="C271" s="1" t="s">
        <v>4</v>
      </c>
      <c r="D271" s="1">
        <v>1060</v>
      </c>
      <c r="P271" s="1" t="str">
        <f t="shared" si="28"/>
        <v>Direct</v>
      </c>
      <c r="Q271" s="1">
        <f t="shared" si="29"/>
        <v>1060</v>
      </c>
      <c r="R271" s="1">
        <f t="shared" si="30"/>
        <v>1060</v>
      </c>
      <c r="S271" s="1">
        <f t="shared" si="31"/>
        <v>0</v>
      </c>
      <c r="T271" s="1">
        <f t="shared" si="32"/>
        <v>1</v>
      </c>
      <c r="U271" s="1">
        <f t="shared" si="33"/>
        <v>0</v>
      </c>
      <c r="X271" s="1">
        <f t="shared" si="34"/>
        <v>0</v>
      </c>
    </row>
    <row r="272" spans="1:24">
      <c r="A272" s="1" t="s">
        <v>9</v>
      </c>
      <c r="B272" s="1">
        <v>8</v>
      </c>
      <c r="C272" s="1" t="s">
        <v>19</v>
      </c>
      <c r="D272" s="1">
        <v>3050</v>
      </c>
      <c r="P272" s="1" t="str">
        <f t="shared" si="28"/>
        <v>Secondary</v>
      </c>
      <c r="Q272" s="1">
        <f t="shared" si="29"/>
        <v>3050</v>
      </c>
      <c r="R272" s="1">
        <f t="shared" si="30"/>
        <v>0</v>
      </c>
      <c r="S272" s="1">
        <f t="shared" si="31"/>
        <v>3050</v>
      </c>
      <c r="T272" s="1">
        <f t="shared" si="32"/>
        <v>0</v>
      </c>
      <c r="U272" s="1">
        <f t="shared" si="33"/>
        <v>1</v>
      </c>
      <c r="X272" s="1">
        <f t="shared" si="34"/>
        <v>0</v>
      </c>
    </row>
    <row r="273" spans="1:24">
      <c r="A273" s="1" t="s">
        <v>9</v>
      </c>
      <c r="B273" s="1">
        <v>9</v>
      </c>
      <c r="C273" s="1" t="s">
        <v>1</v>
      </c>
      <c r="D273" s="1">
        <v>2885</v>
      </c>
      <c r="P273" s="1" t="str">
        <f t="shared" si="28"/>
        <v>Secondary</v>
      </c>
      <c r="Q273" s="1">
        <f t="shared" si="29"/>
        <v>2885</v>
      </c>
      <c r="R273" s="1">
        <f t="shared" si="30"/>
        <v>0</v>
      </c>
      <c r="S273" s="1">
        <f t="shared" si="31"/>
        <v>2885</v>
      </c>
      <c r="T273" s="1">
        <f t="shared" si="32"/>
        <v>0</v>
      </c>
      <c r="U273" s="1">
        <f t="shared" si="33"/>
        <v>1</v>
      </c>
      <c r="X273" s="1">
        <f t="shared" si="34"/>
        <v>1</v>
      </c>
    </row>
    <row r="274" spans="1:24">
      <c r="A274" s="1" t="s">
        <v>13</v>
      </c>
      <c r="V274" s="1" t="s">
        <v>30</v>
      </c>
      <c r="W274" s="1" t="s">
        <v>31</v>
      </c>
      <c r="X274" s="1">
        <f t="shared" si="34"/>
        <v>0</v>
      </c>
    </row>
    <row r="275" spans="1:24">
      <c r="A275" s="1" t="s">
        <v>0</v>
      </c>
      <c r="B275" s="1">
        <v>0</v>
      </c>
      <c r="C275" s="1" t="s">
        <v>4</v>
      </c>
      <c r="D275" s="1">
        <v>1366</v>
      </c>
      <c r="P275" s="1" t="str">
        <f t="shared" si="28"/>
        <v>Direct</v>
      </c>
      <c r="Q275" s="1">
        <f t="shared" si="29"/>
        <v>1366</v>
      </c>
      <c r="R275" s="1">
        <f t="shared" si="30"/>
        <v>1366</v>
      </c>
      <c r="S275" s="1">
        <f t="shared" si="31"/>
        <v>0</v>
      </c>
      <c r="T275" s="1">
        <f t="shared" si="32"/>
        <v>1</v>
      </c>
      <c r="U275" s="1">
        <f t="shared" si="33"/>
        <v>0</v>
      </c>
      <c r="V275" s="1">
        <f>SUM(R275:R284)</f>
        <v>3371</v>
      </c>
      <c r="W275" s="1">
        <f>SUM(S275:S284)</f>
        <v>17256</v>
      </c>
      <c r="X275" s="1">
        <f t="shared" si="34"/>
        <v>0</v>
      </c>
    </row>
    <row r="276" spans="1:24">
      <c r="A276" s="1" t="s">
        <v>0</v>
      </c>
      <c r="B276" s="1">
        <v>1</v>
      </c>
      <c r="C276" s="1" t="s">
        <v>8</v>
      </c>
      <c r="D276" s="1">
        <v>2357</v>
      </c>
      <c r="P276" s="1" t="str">
        <f t="shared" si="28"/>
        <v>Secondary</v>
      </c>
      <c r="Q276" s="1">
        <f t="shared" si="29"/>
        <v>2357</v>
      </c>
      <c r="R276" s="1">
        <f t="shared" si="30"/>
        <v>0</v>
      </c>
      <c r="S276" s="1">
        <f t="shared" si="31"/>
        <v>2357</v>
      </c>
      <c r="T276" s="1">
        <f t="shared" si="32"/>
        <v>0</v>
      </c>
      <c r="U276" s="1">
        <f t="shared" si="33"/>
        <v>1</v>
      </c>
      <c r="V276" s="1">
        <f>SUM(T275:T284)</f>
        <v>3</v>
      </c>
      <c r="W276" s="1">
        <f>SUM(U275:U284)</f>
        <v>7</v>
      </c>
      <c r="X276" s="1">
        <f t="shared" si="34"/>
        <v>0</v>
      </c>
    </row>
    <row r="277" spans="1:24">
      <c r="A277" s="1" t="s">
        <v>0</v>
      </c>
      <c r="B277" s="1">
        <v>2</v>
      </c>
      <c r="C277" s="1" t="s">
        <v>8</v>
      </c>
      <c r="D277" s="1">
        <v>1589</v>
      </c>
      <c r="P277" s="1" t="str">
        <f t="shared" si="28"/>
        <v>Secondary</v>
      </c>
      <c r="Q277" s="1">
        <f t="shared" si="29"/>
        <v>1589</v>
      </c>
      <c r="R277" s="1">
        <f t="shared" si="30"/>
        <v>0</v>
      </c>
      <c r="S277" s="1">
        <f t="shared" si="31"/>
        <v>1589</v>
      </c>
      <c r="T277" s="1">
        <f t="shared" si="32"/>
        <v>0</v>
      </c>
      <c r="U277" s="1">
        <f t="shared" si="33"/>
        <v>1</v>
      </c>
      <c r="V277" s="2">
        <f>V275/V276</f>
        <v>1123.6666666666667</v>
      </c>
      <c r="W277" s="2">
        <f>W275/W276</f>
        <v>2465.1428571428573</v>
      </c>
      <c r="X277" s="1">
        <f t="shared" si="34"/>
        <v>0</v>
      </c>
    </row>
    <row r="278" spans="1:24">
      <c r="A278" s="1" t="s">
        <v>0</v>
      </c>
      <c r="B278" s="1">
        <v>3</v>
      </c>
      <c r="C278" s="1" t="s">
        <v>1</v>
      </c>
      <c r="D278" s="1">
        <v>2109</v>
      </c>
      <c r="P278" s="1" t="str">
        <f t="shared" si="28"/>
        <v>Secondary</v>
      </c>
      <c r="Q278" s="1">
        <f t="shared" si="29"/>
        <v>2109</v>
      </c>
      <c r="R278" s="1">
        <f t="shared" si="30"/>
        <v>0</v>
      </c>
      <c r="S278" s="1">
        <f t="shared" si="31"/>
        <v>2109</v>
      </c>
      <c r="T278" s="1">
        <f t="shared" si="32"/>
        <v>0</v>
      </c>
      <c r="U278" s="1">
        <f t="shared" si="33"/>
        <v>1</v>
      </c>
      <c r="X278" s="1">
        <f t="shared" si="34"/>
        <v>0</v>
      </c>
    </row>
    <row r="279" spans="1:24">
      <c r="A279" s="1" t="s">
        <v>0</v>
      </c>
      <c r="B279" s="1">
        <v>4</v>
      </c>
      <c r="C279" s="1" t="s">
        <v>18</v>
      </c>
      <c r="D279" s="1">
        <v>2920</v>
      </c>
      <c r="P279" s="1" t="str">
        <f t="shared" si="28"/>
        <v>Secondary</v>
      </c>
      <c r="Q279" s="1">
        <f t="shared" si="29"/>
        <v>2920</v>
      </c>
      <c r="R279" s="1">
        <f t="shared" si="30"/>
        <v>0</v>
      </c>
      <c r="S279" s="1">
        <f t="shared" si="31"/>
        <v>2920</v>
      </c>
      <c r="T279" s="1">
        <f t="shared" si="32"/>
        <v>0</v>
      </c>
      <c r="U279" s="1">
        <f t="shared" si="33"/>
        <v>1</v>
      </c>
      <c r="X279" s="1">
        <f t="shared" si="34"/>
        <v>0</v>
      </c>
    </row>
    <row r="280" spans="1:24">
      <c r="A280" s="1" t="s">
        <v>0</v>
      </c>
      <c r="B280" s="1">
        <v>5</v>
      </c>
      <c r="C280" s="1" t="s">
        <v>2</v>
      </c>
      <c r="D280" s="1">
        <v>3069</v>
      </c>
      <c r="P280" s="1" t="str">
        <f t="shared" si="28"/>
        <v>Secondary</v>
      </c>
      <c r="Q280" s="1">
        <f t="shared" si="29"/>
        <v>3069</v>
      </c>
      <c r="R280" s="1">
        <f t="shared" si="30"/>
        <v>0</v>
      </c>
      <c r="S280" s="1">
        <f t="shared" si="31"/>
        <v>3069</v>
      </c>
      <c r="T280" s="1">
        <f t="shared" si="32"/>
        <v>0</v>
      </c>
      <c r="U280" s="1">
        <f t="shared" si="33"/>
        <v>1</v>
      </c>
      <c r="X280" s="1">
        <f t="shared" si="34"/>
        <v>0</v>
      </c>
    </row>
    <row r="281" spans="1:24">
      <c r="A281" s="1" t="s">
        <v>0</v>
      </c>
      <c r="B281" s="1">
        <v>6</v>
      </c>
      <c r="C281" s="1" t="s">
        <v>11</v>
      </c>
      <c r="D281" s="1">
        <v>2916</v>
      </c>
      <c r="P281" s="1" t="str">
        <f t="shared" si="28"/>
        <v>Secondary</v>
      </c>
      <c r="Q281" s="1">
        <f t="shared" si="29"/>
        <v>2916</v>
      </c>
      <c r="R281" s="1">
        <f t="shared" si="30"/>
        <v>0</v>
      </c>
      <c r="S281" s="1">
        <f t="shared" si="31"/>
        <v>2916</v>
      </c>
      <c r="T281" s="1">
        <f t="shared" si="32"/>
        <v>0</v>
      </c>
      <c r="U281" s="1">
        <f t="shared" si="33"/>
        <v>1</v>
      </c>
      <c r="X281" s="1">
        <f t="shared" si="34"/>
        <v>0</v>
      </c>
    </row>
    <row r="282" spans="1:24">
      <c r="A282" s="1" t="s">
        <v>0</v>
      </c>
      <c r="B282" s="1">
        <v>7</v>
      </c>
      <c r="C282" s="1" t="s">
        <v>2</v>
      </c>
      <c r="D282" s="1">
        <v>2296</v>
      </c>
      <c r="P282" s="1" t="str">
        <f t="shared" si="28"/>
        <v>Secondary</v>
      </c>
      <c r="Q282" s="1">
        <f t="shared" si="29"/>
        <v>2296</v>
      </c>
      <c r="R282" s="1">
        <f t="shared" si="30"/>
        <v>0</v>
      </c>
      <c r="S282" s="1">
        <f t="shared" si="31"/>
        <v>2296</v>
      </c>
      <c r="T282" s="1">
        <f t="shared" si="32"/>
        <v>0</v>
      </c>
      <c r="U282" s="1">
        <f t="shared" si="33"/>
        <v>1</v>
      </c>
      <c r="X282" s="1">
        <f t="shared" si="34"/>
        <v>0</v>
      </c>
    </row>
    <row r="283" spans="1:24">
      <c r="A283" s="1" t="s">
        <v>0</v>
      </c>
      <c r="B283" s="1">
        <v>8</v>
      </c>
      <c r="C283" s="1" t="s">
        <v>3</v>
      </c>
      <c r="D283" s="1">
        <v>1029</v>
      </c>
      <c r="P283" s="1" t="str">
        <f t="shared" si="28"/>
        <v>Direct</v>
      </c>
      <c r="Q283" s="1">
        <f t="shared" si="29"/>
        <v>1029</v>
      </c>
      <c r="R283" s="1">
        <f t="shared" si="30"/>
        <v>1029</v>
      </c>
      <c r="S283" s="1">
        <f t="shared" si="31"/>
        <v>0</v>
      </c>
      <c r="T283" s="1">
        <f t="shared" si="32"/>
        <v>1</v>
      </c>
      <c r="U283" s="1">
        <f t="shared" si="33"/>
        <v>0</v>
      </c>
      <c r="X283" s="1">
        <f t="shared" si="34"/>
        <v>0</v>
      </c>
    </row>
    <row r="284" spans="1:24">
      <c r="A284" s="1" t="s">
        <v>0</v>
      </c>
      <c r="B284" s="1">
        <v>9</v>
      </c>
      <c r="C284" s="1" t="s">
        <v>4</v>
      </c>
      <c r="D284" s="1">
        <v>976</v>
      </c>
      <c r="P284" s="1" t="str">
        <f t="shared" si="28"/>
        <v>Direct</v>
      </c>
      <c r="Q284" s="1">
        <f t="shared" si="29"/>
        <v>976</v>
      </c>
      <c r="R284" s="1">
        <f t="shared" si="30"/>
        <v>976</v>
      </c>
      <c r="S284" s="1">
        <f t="shared" si="31"/>
        <v>0</v>
      </c>
      <c r="T284" s="1">
        <f t="shared" si="32"/>
        <v>1</v>
      </c>
      <c r="U284" s="1">
        <f t="shared" si="33"/>
        <v>0</v>
      </c>
      <c r="V284" s="1" t="s">
        <v>32</v>
      </c>
      <c r="W284" s="1" t="s">
        <v>33</v>
      </c>
      <c r="X284" s="1">
        <f t="shared" si="34"/>
        <v>1</v>
      </c>
    </row>
    <row r="285" spans="1:24">
      <c r="A285" s="1" t="s">
        <v>9</v>
      </c>
      <c r="B285" s="1">
        <v>0</v>
      </c>
      <c r="C285" s="1" t="s">
        <v>2</v>
      </c>
      <c r="D285" s="1">
        <v>2444</v>
      </c>
      <c r="P285" s="1" t="str">
        <f t="shared" si="28"/>
        <v>Secondary</v>
      </c>
      <c r="Q285" s="1">
        <f t="shared" si="29"/>
        <v>2444</v>
      </c>
      <c r="R285" s="1">
        <f t="shared" si="30"/>
        <v>0</v>
      </c>
      <c r="S285" s="1">
        <f t="shared" si="31"/>
        <v>2444</v>
      </c>
      <c r="T285" s="1">
        <f t="shared" si="32"/>
        <v>0</v>
      </c>
      <c r="U285" s="1">
        <f t="shared" si="33"/>
        <v>1</v>
      </c>
      <c r="V285" s="1">
        <f>SUM(R285:R294)</f>
        <v>5264</v>
      </c>
      <c r="W285" s="1">
        <f>SUM(S285:S294)</f>
        <v>17250</v>
      </c>
      <c r="X285" s="1">
        <f t="shared" si="34"/>
        <v>0</v>
      </c>
    </row>
    <row r="286" spans="1:24">
      <c r="A286" s="1" t="s">
        <v>9</v>
      </c>
      <c r="B286" s="1">
        <v>1</v>
      </c>
      <c r="C286" s="1" t="s">
        <v>4</v>
      </c>
      <c r="D286" s="1">
        <v>1513</v>
      </c>
      <c r="P286" s="1" t="str">
        <f t="shared" si="28"/>
        <v>Direct</v>
      </c>
      <c r="Q286" s="1">
        <f t="shared" si="29"/>
        <v>1513</v>
      </c>
      <c r="R286" s="1">
        <f t="shared" si="30"/>
        <v>1513</v>
      </c>
      <c r="S286" s="1">
        <f t="shared" si="31"/>
        <v>0</v>
      </c>
      <c r="T286" s="1">
        <f t="shared" si="32"/>
        <v>1</v>
      </c>
      <c r="U286" s="1">
        <f t="shared" si="33"/>
        <v>0</v>
      </c>
      <c r="V286" s="1">
        <f>SUM(T285:T294)</f>
        <v>3</v>
      </c>
      <c r="W286" s="1">
        <f>SUM(U285:U294)</f>
        <v>7</v>
      </c>
      <c r="X286" s="1">
        <f t="shared" si="34"/>
        <v>0</v>
      </c>
    </row>
    <row r="287" spans="1:24">
      <c r="A287" s="1" t="s">
        <v>9</v>
      </c>
      <c r="B287" s="1">
        <v>2</v>
      </c>
      <c r="C287" s="1" t="s">
        <v>4</v>
      </c>
      <c r="D287" s="1">
        <v>1115</v>
      </c>
      <c r="P287" s="1" t="str">
        <f t="shared" si="28"/>
        <v>Direct</v>
      </c>
      <c r="Q287" s="1">
        <f t="shared" si="29"/>
        <v>1115</v>
      </c>
      <c r="R287" s="1">
        <f t="shared" si="30"/>
        <v>1115</v>
      </c>
      <c r="S287" s="1">
        <f t="shared" si="31"/>
        <v>0</v>
      </c>
      <c r="T287" s="1">
        <f t="shared" si="32"/>
        <v>1</v>
      </c>
      <c r="U287" s="1">
        <f t="shared" si="33"/>
        <v>0</v>
      </c>
      <c r="V287" s="2">
        <f>V285/V286</f>
        <v>1754.6666666666667</v>
      </c>
      <c r="W287" s="2">
        <f>W285/W286</f>
        <v>2464.2857142857142</v>
      </c>
      <c r="X287" s="1">
        <f t="shared" si="34"/>
        <v>0</v>
      </c>
    </row>
    <row r="288" spans="1:24">
      <c r="A288" s="1" t="s">
        <v>9</v>
      </c>
      <c r="B288" s="1">
        <v>3</v>
      </c>
      <c r="C288" s="1" t="s">
        <v>5</v>
      </c>
      <c r="D288" s="1">
        <v>1901</v>
      </c>
      <c r="P288" s="1" t="str">
        <f t="shared" si="28"/>
        <v>Secondary</v>
      </c>
      <c r="Q288" s="1">
        <f t="shared" si="29"/>
        <v>1901</v>
      </c>
      <c r="R288" s="1">
        <f t="shared" si="30"/>
        <v>0</v>
      </c>
      <c r="S288" s="1">
        <f t="shared" si="31"/>
        <v>1901</v>
      </c>
      <c r="T288" s="1">
        <f t="shared" si="32"/>
        <v>0</v>
      </c>
      <c r="U288" s="1">
        <f t="shared" si="33"/>
        <v>1</v>
      </c>
      <c r="X288" s="1">
        <f t="shared" si="34"/>
        <v>0</v>
      </c>
    </row>
    <row r="289" spans="1:24">
      <c r="A289" s="1" t="s">
        <v>9</v>
      </c>
      <c r="B289" s="1">
        <v>4</v>
      </c>
      <c r="C289" s="1" t="s">
        <v>10</v>
      </c>
      <c r="D289" s="1">
        <v>3545</v>
      </c>
      <c r="P289" s="1" t="str">
        <f t="shared" si="28"/>
        <v>Secondary</v>
      </c>
      <c r="Q289" s="1">
        <f t="shared" si="29"/>
        <v>3545</v>
      </c>
      <c r="R289" s="1">
        <f t="shared" si="30"/>
        <v>0</v>
      </c>
      <c r="S289" s="1">
        <f t="shared" si="31"/>
        <v>3545</v>
      </c>
      <c r="T289" s="1">
        <f t="shared" si="32"/>
        <v>0</v>
      </c>
      <c r="U289" s="1">
        <f t="shared" si="33"/>
        <v>1</v>
      </c>
      <c r="X289" s="1">
        <f t="shared" si="34"/>
        <v>0</v>
      </c>
    </row>
    <row r="290" spans="1:24">
      <c r="A290" s="1" t="s">
        <v>9</v>
      </c>
      <c r="B290" s="1">
        <v>5</v>
      </c>
      <c r="C290" s="1" t="s">
        <v>16</v>
      </c>
      <c r="D290" s="1">
        <v>1619</v>
      </c>
      <c r="P290" s="1" t="str">
        <f t="shared" si="28"/>
        <v>Secondary</v>
      </c>
      <c r="Q290" s="1">
        <f t="shared" si="29"/>
        <v>1619</v>
      </c>
      <c r="R290" s="1">
        <f t="shared" si="30"/>
        <v>0</v>
      </c>
      <c r="S290" s="1">
        <f t="shared" si="31"/>
        <v>1619</v>
      </c>
      <c r="T290" s="1">
        <f t="shared" si="32"/>
        <v>0</v>
      </c>
      <c r="U290" s="1">
        <f t="shared" si="33"/>
        <v>1</v>
      </c>
      <c r="X290" s="1">
        <f t="shared" si="34"/>
        <v>0</v>
      </c>
    </row>
    <row r="291" spans="1:24">
      <c r="A291" s="1" t="s">
        <v>9</v>
      </c>
      <c r="B291" s="1">
        <v>6</v>
      </c>
      <c r="C291" s="1" t="s">
        <v>16</v>
      </c>
      <c r="D291" s="1">
        <v>1423</v>
      </c>
      <c r="P291" s="1" t="str">
        <f t="shared" si="28"/>
        <v>Secondary</v>
      </c>
      <c r="Q291" s="1">
        <f t="shared" si="29"/>
        <v>1423</v>
      </c>
      <c r="R291" s="1">
        <f t="shared" si="30"/>
        <v>0</v>
      </c>
      <c r="S291" s="1">
        <f t="shared" si="31"/>
        <v>1423</v>
      </c>
      <c r="T291" s="1">
        <f t="shared" si="32"/>
        <v>0</v>
      </c>
      <c r="U291" s="1">
        <f t="shared" si="33"/>
        <v>1</v>
      </c>
      <c r="X291" s="1">
        <f t="shared" si="34"/>
        <v>0</v>
      </c>
    </row>
    <row r="292" spans="1:24">
      <c r="A292" s="1" t="s">
        <v>9</v>
      </c>
      <c r="B292" s="1">
        <v>7</v>
      </c>
      <c r="C292" s="1" t="s">
        <v>3</v>
      </c>
      <c r="D292" s="1">
        <v>2636</v>
      </c>
      <c r="P292" s="1" t="str">
        <f t="shared" si="28"/>
        <v>Direct</v>
      </c>
      <c r="Q292" s="1">
        <f t="shared" si="29"/>
        <v>2636</v>
      </c>
      <c r="R292" s="1">
        <f t="shared" si="30"/>
        <v>2636</v>
      </c>
      <c r="S292" s="1">
        <f t="shared" si="31"/>
        <v>0</v>
      </c>
      <c r="T292" s="1">
        <f t="shared" si="32"/>
        <v>1</v>
      </c>
      <c r="U292" s="1">
        <f t="shared" si="33"/>
        <v>0</v>
      </c>
      <c r="X292" s="1">
        <f t="shared" si="34"/>
        <v>0</v>
      </c>
    </row>
    <row r="293" spans="1:24">
      <c r="A293" s="1" t="s">
        <v>9</v>
      </c>
      <c r="B293" s="1">
        <v>8</v>
      </c>
      <c r="C293" s="1" t="s">
        <v>18</v>
      </c>
      <c r="D293" s="1">
        <v>3644</v>
      </c>
      <c r="P293" s="1" t="str">
        <f t="shared" si="28"/>
        <v>Secondary</v>
      </c>
      <c r="Q293" s="1">
        <f t="shared" si="29"/>
        <v>3644</v>
      </c>
      <c r="R293" s="1">
        <f t="shared" si="30"/>
        <v>0</v>
      </c>
      <c r="S293" s="1">
        <f t="shared" si="31"/>
        <v>3644</v>
      </c>
      <c r="T293" s="1">
        <f t="shared" si="32"/>
        <v>0</v>
      </c>
      <c r="U293" s="1">
        <f t="shared" si="33"/>
        <v>1</v>
      </c>
      <c r="X293" s="1">
        <f t="shared" si="34"/>
        <v>0</v>
      </c>
    </row>
    <row r="294" spans="1:24">
      <c r="A294" s="1" t="s">
        <v>9</v>
      </c>
      <c r="B294" s="1">
        <v>9</v>
      </c>
      <c r="C294" s="1" t="s">
        <v>17</v>
      </c>
      <c r="D294" s="1">
        <v>2674</v>
      </c>
      <c r="P294" s="1" t="str">
        <f t="shared" si="28"/>
        <v>Secondary</v>
      </c>
      <c r="Q294" s="1">
        <f t="shared" si="29"/>
        <v>2674</v>
      </c>
      <c r="R294" s="1">
        <f t="shared" si="30"/>
        <v>0</v>
      </c>
      <c r="S294" s="1">
        <f t="shared" si="31"/>
        <v>2674</v>
      </c>
      <c r="T294" s="1">
        <f t="shared" si="32"/>
        <v>0</v>
      </c>
      <c r="U294" s="1">
        <f t="shared" si="33"/>
        <v>1</v>
      </c>
      <c r="X294" s="1">
        <f t="shared" si="34"/>
        <v>1</v>
      </c>
    </row>
    <row r="295" spans="1:24">
      <c r="A295" s="1" t="s">
        <v>13</v>
      </c>
      <c r="V295" s="1" t="s">
        <v>30</v>
      </c>
      <c r="W295" s="1" t="s">
        <v>31</v>
      </c>
      <c r="X295" s="1">
        <f t="shared" si="34"/>
        <v>0</v>
      </c>
    </row>
    <row r="296" spans="1:24">
      <c r="A296" s="1" t="s">
        <v>0</v>
      </c>
      <c r="B296" s="1">
        <v>0</v>
      </c>
      <c r="C296" s="1" t="s">
        <v>3</v>
      </c>
      <c r="D296" s="1">
        <v>2168</v>
      </c>
      <c r="P296" s="1" t="str">
        <f t="shared" si="28"/>
        <v>Direct</v>
      </c>
      <c r="Q296" s="1">
        <f t="shared" si="29"/>
        <v>2168</v>
      </c>
      <c r="R296" s="1">
        <f t="shared" si="30"/>
        <v>2168</v>
      </c>
      <c r="S296" s="1">
        <f t="shared" si="31"/>
        <v>0</v>
      </c>
      <c r="T296" s="1">
        <f t="shared" si="32"/>
        <v>1</v>
      </c>
      <c r="U296" s="1">
        <f t="shared" si="33"/>
        <v>0</v>
      </c>
      <c r="V296" s="1">
        <f>SUM(R296:R305)</f>
        <v>10323</v>
      </c>
      <c r="W296" s="1">
        <f>SUM(S296:S305)</f>
        <v>16291</v>
      </c>
      <c r="X296" s="1">
        <f t="shared" si="34"/>
        <v>0</v>
      </c>
    </row>
    <row r="297" spans="1:24">
      <c r="A297" s="1" t="s">
        <v>0</v>
      </c>
      <c r="B297" s="1">
        <v>1</v>
      </c>
      <c r="C297" s="1" t="s">
        <v>4</v>
      </c>
      <c r="D297" s="1">
        <v>955</v>
      </c>
      <c r="P297" s="1" t="str">
        <f t="shared" si="28"/>
        <v>Direct</v>
      </c>
      <c r="Q297" s="1">
        <f t="shared" si="29"/>
        <v>955</v>
      </c>
      <c r="R297" s="1">
        <f t="shared" si="30"/>
        <v>955</v>
      </c>
      <c r="S297" s="1">
        <f t="shared" si="31"/>
        <v>0</v>
      </c>
      <c r="T297" s="1">
        <f t="shared" si="32"/>
        <v>1</v>
      </c>
      <c r="U297" s="1">
        <f t="shared" si="33"/>
        <v>0</v>
      </c>
      <c r="V297" s="1">
        <f>SUM(T296:T305)</f>
        <v>6</v>
      </c>
      <c r="W297" s="1">
        <f>SUM(U296:U305)</f>
        <v>4</v>
      </c>
      <c r="X297" s="1">
        <f t="shared" si="34"/>
        <v>0</v>
      </c>
    </row>
    <row r="298" spans="1:24">
      <c r="A298" s="1" t="s">
        <v>0</v>
      </c>
      <c r="B298" s="1">
        <v>2</v>
      </c>
      <c r="C298" s="1" t="s">
        <v>14</v>
      </c>
      <c r="D298" s="1">
        <v>3412</v>
      </c>
      <c r="P298" s="1" t="str">
        <f t="shared" si="28"/>
        <v>Secondary</v>
      </c>
      <c r="Q298" s="1">
        <f t="shared" si="29"/>
        <v>3412</v>
      </c>
      <c r="R298" s="1">
        <f t="shared" si="30"/>
        <v>0</v>
      </c>
      <c r="S298" s="1">
        <f t="shared" si="31"/>
        <v>3412</v>
      </c>
      <c r="T298" s="1">
        <f t="shared" si="32"/>
        <v>0</v>
      </c>
      <c r="U298" s="1">
        <f t="shared" si="33"/>
        <v>1</v>
      </c>
      <c r="V298" s="2">
        <f>V296/V297</f>
        <v>1720.5</v>
      </c>
      <c r="W298" s="2">
        <f>W296/W297</f>
        <v>4072.75</v>
      </c>
      <c r="X298" s="1">
        <f t="shared" si="34"/>
        <v>0</v>
      </c>
    </row>
    <row r="299" spans="1:24">
      <c r="A299" s="1" t="s">
        <v>0</v>
      </c>
      <c r="B299" s="1">
        <v>3</v>
      </c>
      <c r="C299" s="1" t="s">
        <v>18</v>
      </c>
      <c r="D299" s="1">
        <v>3014</v>
      </c>
      <c r="P299" s="1" t="str">
        <f t="shared" si="28"/>
        <v>Secondary</v>
      </c>
      <c r="Q299" s="1">
        <f t="shared" si="29"/>
        <v>3014</v>
      </c>
      <c r="R299" s="1">
        <f t="shared" si="30"/>
        <v>0</v>
      </c>
      <c r="S299" s="1">
        <f t="shared" si="31"/>
        <v>3014</v>
      </c>
      <c r="T299" s="1">
        <f t="shared" si="32"/>
        <v>0</v>
      </c>
      <c r="U299" s="1">
        <f t="shared" si="33"/>
        <v>1</v>
      </c>
      <c r="X299" s="1">
        <f t="shared" si="34"/>
        <v>0</v>
      </c>
    </row>
    <row r="300" spans="1:24">
      <c r="A300" s="1" t="s">
        <v>0</v>
      </c>
      <c r="B300" s="1">
        <v>4</v>
      </c>
      <c r="C300" s="1" t="s">
        <v>4</v>
      </c>
      <c r="D300" s="1">
        <v>2762</v>
      </c>
      <c r="P300" s="1" t="str">
        <f t="shared" si="28"/>
        <v>Direct</v>
      </c>
      <c r="Q300" s="1">
        <f t="shared" si="29"/>
        <v>2762</v>
      </c>
      <c r="R300" s="1">
        <f t="shared" si="30"/>
        <v>2762</v>
      </c>
      <c r="S300" s="1">
        <f t="shared" si="31"/>
        <v>0</v>
      </c>
      <c r="T300" s="1">
        <f t="shared" si="32"/>
        <v>1</v>
      </c>
      <c r="U300" s="1">
        <f t="shared" si="33"/>
        <v>0</v>
      </c>
      <c r="X300" s="1">
        <f t="shared" si="34"/>
        <v>0</v>
      </c>
    </row>
    <row r="301" spans="1:24">
      <c r="A301" s="1" t="s">
        <v>0</v>
      </c>
      <c r="B301" s="1">
        <v>5</v>
      </c>
      <c r="C301" s="1" t="s">
        <v>4</v>
      </c>
      <c r="D301" s="1">
        <v>1058</v>
      </c>
      <c r="P301" s="1" t="str">
        <f t="shared" si="28"/>
        <v>Direct</v>
      </c>
      <c r="Q301" s="1">
        <f t="shared" si="29"/>
        <v>1058</v>
      </c>
      <c r="R301" s="1">
        <f t="shared" si="30"/>
        <v>1058</v>
      </c>
      <c r="S301" s="1">
        <f t="shared" si="31"/>
        <v>0</v>
      </c>
      <c r="T301" s="1">
        <f t="shared" si="32"/>
        <v>1</v>
      </c>
      <c r="U301" s="1">
        <f t="shared" si="33"/>
        <v>0</v>
      </c>
      <c r="X301" s="1">
        <f t="shared" si="34"/>
        <v>0</v>
      </c>
    </row>
    <row r="302" spans="1:24">
      <c r="A302" s="1" t="s">
        <v>0</v>
      </c>
      <c r="B302" s="1">
        <v>6</v>
      </c>
      <c r="C302" s="1" t="s">
        <v>17</v>
      </c>
      <c r="D302" s="1">
        <v>5049</v>
      </c>
      <c r="P302" s="1" t="str">
        <f t="shared" si="28"/>
        <v>Secondary</v>
      </c>
      <c r="Q302" s="1">
        <f t="shared" si="29"/>
        <v>5049</v>
      </c>
      <c r="R302" s="1">
        <f t="shared" si="30"/>
        <v>0</v>
      </c>
      <c r="S302" s="1">
        <f t="shared" si="31"/>
        <v>5049</v>
      </c>
      <c r="T302" s="1">
        <f t="shared" si="32"/>
        <v>0</v>
      </c>
      <c r="U302" s="1">
        <f t="shared" si="33"/>
        <v>1</v>
      </c>
      <c r="X302" s="1">
        <f t="shared" si="34"/>
        <v>0</v>
      </c>
    </row>
    <row r="303" spans="1:24">
      <c r="A303" s="1" t="s">
        <v>0</v>
      </c>
      <c r="B303" s="1">
        <v>7</v>
      </c>
      <c r="C303" s="1" t="s">
        <v>3</v>
      </c>
      <c r="D303" s="1">
        <v>2269</v>
      </c>
      <c r="P303" s="1" t="str">
        <f t="shared" si="28"/>
        <v>Direct</v>
      </c>
      <c r="Q303" s="1">
        <f t="shared" si="29"/>
        <v>2269</v>
      </c>
      <c r="R303" s="1">
        <f t="shared" si="30"/>
        <v>2269</v>
      </c>
      <c r="S303" s="1">
        <f t="shared" si="31"/>
        <v>0</v>
      </c>
      <c r="T303" s="1">
        <f t="shared" si="32"/>
        <v>1</v>
      </c>
      <c r="U303" s="1">
        <f t="shared" si="33"/>
        <v>0</v>
      </c>
      <c r="X303" s="1">
        <f t="shared" si="34"/>
        <v>0</v>
      </c>
    </row>
    <row r="304" spans="1:24">
      <c r="A304" s="1" t="s">
        <v>0</v>
      </c>
      <c r="B304" s="1">
        <v>8</v>
      </c>
      <c r="C304" s="1" t="s">
        <v>15</v>
      </c>
      <c r="D304" s="1">
        <v>4816</v>
      </c>
      <c r="P304" s="1" t="str">
        <f t="shared" si="28"/>
        <v>Secondary</v>
      </c>
      <c r="Q304" s="1">
        <f t="shared" si="29"/>
        <v>4816</v>
      </c>
      <c r="R304" s="1">
        <f t="shared" si="30"/>
        <v>0</v>
      </c>
      <c r="S304" s="1">
        <f t="shared" si="31"/>
        <v>4816</v>
      </c>
      <c r="T304" s="1">
        <f t="shared" si="32"/>
        <v>0</v>
      </c>
      <c r="U304" s="1">
        <f t="shared" si="33"/>
        <v>1</v>
      </c>
      <c r="X304" s="1">
        <f t="shared" si="34"/>
        <v>0</v>
      </c>
    </row>
    <row r="305" spans="1:24">
      <c r="A305" s="1" t="s">
        <v>0</v>
      </c>
      <c r="B305" s="1">
        <v>9</v>
      </c>
      <c r="C305" s="1" t="s">
        <v>4</v>
      </c>
      <c r="D305" s="1">
        <v>1111</v>
      </c>
      <c r="P305" s="1" t="str">
        <f t="shared" si="28"/>
        <v>Direct</v>
      </c>
      <c r="Q305" s="1">
        <f t="shared" si="29"/>
        <v>1111</v>
      </c>
      <c r="R305" s="1">
        <f t="shared" si="30"/>
        <v>1111</v>
      </c>
      <c r="S305" s="1">
        <f t="shared" si="31"/>
        <v>0</v>
      </c>
      <c r="T305" s="1">
        <f t="shared" si="32"/>
        <v>1</v>
      </c>
      <c r="U305" s="1">
        <f t="shared" si="33"/>
        <v>0</v>
      </c>
      <c r="V305" s="1" t="s">
        <v>32</v>
      </c>
      <c r="W305" s="1" t="s">
        <v>33</v>
      </c>
      <c r="X305" s="1">
        <f t="shared" si="34"/>
        <v>1</v>
      </c>
    </row>
    <row r="306" spans="1:24">
      <c r="A306" s="1" t="s">
        <v>9</v>
      </c>
      <c r="B306" s="1">
        <v>0</v>
      </c>
      <c r="C306" s="1" t="s">
        <v>16</v>
      </c>
      <c r="D306" s="1">
        <v>2973</v>
      </c>
      <c r="P306" s="1" t="str">
        <f t="shared" si="28"/>
        <v>Secondary</v>
      </c>
      <c r="Q306" s="1">
        <f t="shared" si="29"/>
        <v>2973</v>
      </c>
      <c r="R306" s="1">
        <f t="shared" si="30"/>
        <v>0</v>
      </c>
      <c r="S306" s="1">
        <f t="shared" si="31"/>
        <v>2973</v>
      </c>
      <c r="T306" s="1">
        <f t="shared" si="32"/>
        <v>0</v>
      </c>
      <c r="U306" s="1">
        <f t="shared" si="33"/>
        <v>1</v>
      </c>
      <c r="V306" s="1">
        <f>SUM(R306:R315)</f>
        <v>11496</v>
      </c>
      <c r="W306" s="1">
        <f>SUM(S306:S315)</f>
        <v>13698</v>
      </c>
      <c r="X306" s="1">
        <f t="shared" si="34"/>
        <v>0</v>
      </c>
    </row>
    <row r="307" spans="1:24">
      <c r="A307" s="1" t="s">
        <v>9</v>
      </c>
      <c r="B307" s="1">
        <v>1</v>
      </c>
      <c r="C307" s="1" t="s">
        <v>4</v>
      </c>
      <c r="D307" s="1">
        <v>1551</v>
      </c>
      <c r="P307" s="1" t="str">
        <f t="shared" si="28"/>
        <v>Direct</v>
      </c>
      <c r="Q307" s="1">
        <f t="shared" si="29"/>
        <v>1551</v>
      </c>
      <c r="R307" s="1">
        <f t="shared" si="30"/>
        <v>1551</v>
      </c>
      <c r="S307" s="1">
        <f t="shared" si="31"/>
        <v>0</v>
      </c>
      <c r="T307" s="1">
        <f t="shared" si="32"/>
        <v>1</v>
      </c>
      <c r="U307" s="1">
        <f t="shared" si="33"/>
        <v>0</v>
      </c>
      <c r="V307" s="1">
        <f>SUM(T306:T315)</f>
        <v>5</v>
      </c>
      <c r="W307" s="1">
        <f>SUM(U306:U315)</f>
        <v>5</v>
      </c>
      <c r="X307" s="1">
        <f t="shared" si="34"/>
        <v>0</v>
      </c>
    </row>
    <row r="308" spans="1:24">
      <c r="A308" s="1" t="s">
        <v>9</v>
      </c>
      <c r="B308" s="1">
        <v>2</v>
      </c>
      <c r="C308" s="1" t="s">
        <v>4</v>
      </c>
      <c r="D308" s="1">
        <v>1138</v>
      </c>
      <c r="P308" s="1" t="str">
        <f t="shared" si="28"/>
        <v>Direct</v>
      </c>
      <c r="Q308" s="1">
        <f t="shared" si="29"/>
        <v>1138</v>
      </c>
      <c r="R308" s="1">
        <f t="shared" si="30"/>
        <v>1138</v>
      </c>
      <c r="S308" s="1">
        <f t="shared" si="31"/>
        <v>0</v>
      </c>
      <c r="T308" s="1">
        <f t="shared" si="32"/>
        <v>1</v>
      </c>
      <c r="U308" s="1">
        <f t="shared" si="33"/>
        <v>0</v>
      </c>
      <c r="V308" s="2">
        <f>V306/V307</f>
        <v>2299.1999999999998</v>
      </c>
      <c r="W308" s="2">
        <f>W306/W307</f>
        <v>2739.6</v>
      </c>
      <c r="X308" s="1">
        <f t="shared" si="34"/>
        <v>0</v>
      </c>
    </row>
    <row r="309" spans="1:24">
      <c r="A309" s="1" t="s">
        <v>9</v>
      </c>
      <c r="B309" s="1">
        <v>3</v>
      </c>
      <c r="C309" s="1" t="s">
        <v>10</v>
      </c>
      <c r="D309" s="1">
        <v>2050</v>
      </c>
      <c r="P309" s="1" t="str">
        <f t="shared" si="28"/>
        <v>Secondary</v>
      </c>
      <c r="Q309" s="1">
        <f t="shared" si="29"/>
        <v>2050</v>
      </c>
      <c r="R309" s="1">
        <f t="shared" si="30"/>
        <v>0</v>
      </c>
      <c r="S309" s="1">
        <f t="shared" si="31"/>
        <v>2050</v>
      </c>
      <c r="T309" s="1">
        <f t="shared" si="32"/>
        <v>0</v>
      </c>
      <c r="U309" s="1">
        <f t="shared" si="33"/>
        <v>1</v>
      </c>
      <c r="X309" s="1">
        <f t="shared" si="34"/>
        <v>0</v>
      </c>
    </row>
    <row r="310" spans="1:24">
      <c r="A310" s="1" t="s">
        <v>9</v>
      </c>
      <c r="B310" s="1">
        <v>4</v>
      </c>
      <c r="C310" s="1" t="s">
        <v>3</v>
      </c>
      <c r="D310" s="1">
        <v>6202</v>
      </c>
      <c r="P310" s="1" t="str">
        <f t="shared" si="28"/>
        <v>Direct</v>
      </c>
      <c r="Q310" s="1">
        <f t="shared" si="29"/>
        <v>6202</v>
      </c>
      <c r="R310" s="1">
        <f t="shared" si="30"/>
        <v>6202</v>
      </c>
      <c r="S310" s="1">
        <f t="shared" si="31"/>
        <v>0</v>
      </c>
      <c r="T310" s="1">
        <f t="shared" si="32"/>
        <v>1</v>
      </c>
      <c r="U310" s="1">
        <f t="shared" si="33"/>
        <v>0</v>
      </c>
      <c r="X310" s="1">
        <f t="shared" si="34"/>
        <v>0</v>
      </c>
    </row>
    <row r="311" spans="1:24">
      <c r="A311" s="1" t="s">
        <v>9</v>
      </c>
      <c r="B311" s="1">
        <v>5</v>
      </c>
      <c r="C311" s="1" t="s">
        <v>3</v>
      </c>
      <c r="D311" s="1">
        <v>1235</v>
      </c>
      <c r="P311" s="1" t="str">
        <f t="shared" si="28"/>
        <v>Direct</v>
      </c>
      <c r="Q311" s="1">
        <f t="shared" si="29"/>
        <v>1235</v>
      </c>
      <c r="R311" s="1">
        <f t="shared" si="30"/>
        <v>1235</v>
      </c>
      <c r="S311" s="1">
        <f t="shared" si="31"/>
        <v>0</v>
      </c>
      <c r="T311" s="1">
        <f t="shared" si="32"/>
        <v>1</v>
      </c>
      <c r="U311" s="1">
        <f t="shared" si="33"/>
        <v>0</v>
      </c>
      <c r="X311" s="1">
        <f t="shared" si="34"/>
        <v>0</v>
      </c>
    </row>
    <row r="312" spans="1:24">
      <c r="A312" s="1" t="s">
        <v>9</v>
      </c>
      <c r="B312" s="1">
        <v>6</v>
      </c>
      <c r="C312" s="1" t="s">
        <v>6</v>
      </c>
      <c r="D312" s="1">
        <v>2921</v>
      </c>
      <c r="P312" s="1" t="str">
        <f t="shared" si="28"/>
        <v>Secondary</v>
      </c>
      <c r="Q312" s="1">
        <f t="shared" si="29"/>
        <v>2921</v>
      </c>
      <c r="R312" s="1">
        <f t="shared" si="30"/>
        <v>0</v>
      </c>
      <c r="S312" s="1">
        <f t="shared" si="31"/>
        <v>2921</v>
      </c>
      <c r="T312" s="1">
        <f t="shared" si="32"/>
        <v>0</v>
      </c>
      <c r="U312" s="1">
        <f t="shared" si="33"/>
        <v>1</v>
      </c>
      <c r="X312" s="1">
        <f t="shared" si="34"/>
        <v>0</v>
      </c>
    </row>
    <row r="313" spans="1:24">
      <c r="A313" s="1" t="s">
        <v>9</v>
      </c>
      <c r="B313" s="1">
        <v>7</v>
      </c>
      <c r="C313" s="1" t="s">
        <v>4</v>
      </c>
      <c r="D313" s="1">
        <v>1370</v>
      </c>
      <c r="P313" s="1" t="str">
        <f t="shared" si="28"/>
        <v>Direct</v>
      </c>
      <c r="Q313" s="1">
        <f t="shared" si="29"/>
        <v>1370</v>
      </c>
      <c r="R313" s="1">
        <f t="shared" si="30"/>
        <v>1370</v>
      </c>
      <c r="S313" s="1">
        <f t="shared" si="31"/>
        <v>0</v>
      </c>
      <c r="T313" s="1">
        <f t="shared" si="32"/>
        <v>1</v>
      </c>
      <c r="U313" s="1">
        <f t="shared" si="33"/>
        <v>0</v>
      </c>
      <c r="X313" s="1">
        <f t="shared" si="34"/>
        <v>0</v>
      </c>
    </row>
    <row r="314" spans="1:24">
      <c r="A314" s="1" t="s">
        <v>9</v>
      </c>
      <c r="B314" s="1">
        <v>8</v>
      </c>
      <c r="C314" s="1" t="s">
        <v>16</v>
      </c>
      <c r="D314" s="1">
        <v>1988</v>
      </c>
      <c r="P314" s="1" t="str">
        <f t="shared" si="28"/>
        <v>Secondary</v>
      </c>
      <c r="Q314" s="1">
        <f t="shared" si="29"/>
        <v>1988</v>
      </c>
      <c r="R314" s="1">
        <f t="shared" si="30"/>
        <v>0</v>
      </c>
      <c r="S314" s="1">
        <f t="shared" si="31"/>
        <v>1988</v>
      </c>
      <c r="T314" s="1">
        <f t="shared" si="32"/>
        <v>0</v>
      </c>
      <c r="U314" s="1">
        <f t="shared" si="33"/>
        <v>1</v>
      </c>
      <c r="X314" s="1">
        <f t="shared" si="34"/>
        <v>0</v>
      </c>
    </row>
    <row r="315" spans="1:24">
      <c r="A315" s="1" t="s">
        <v>9</v>
      </c>
      <c r="B315" s="1">
        <v>9</v>
      </c>
      <c r="C315" s="1" t="s">
        <v>8</v>
      </c>
      <c r="D315" s="1">
        <v>3766</v>
      </c>
      <c r="P315" s="1" t="str">
        <f t="shared" si="28"/>
        <v>Secondary</v>
      </c>
      <c r="Q315" s="1">
        <f t="shared" si="29"/>
        <v>3766</v>
      </c>
      <c r="R315" s="1">
        <f t="shared" si="30"/>
        <v>0</v>
      </c>
      <c r="S315" s="1">
        <f t="shared" si="31"/>
        <v>3766</v>
      </c>
      <c r="T315" s="1">
        <f t="shared" si="32"/>
        <v>0</v>
      </c>
      <c r="U315" s="1">
        <f t="shared" si="33"/>
        <v>1</v>
      </c>
      <c r="X315" s="1">
        <f t="shared" si="34"/>
        <v>1</v>
      </c>
    </row>
    <row r="316" spans="1:24">
      <c r="A316" s="1" t="s">
        <v>13</v>
      </c>
      <c r="V316" s="1" t="s">
        <v>30</v>
      </c>
      <c r="W316" s="1" t="s">
        <v>31</v>
      </c>
      <c r="X316" s="1">
        <f t="shared" si="34"/>
        <v>0</v>
      </c>
    </row>
    <row r="317" spans="1:24">
      <c r="A317" s="1" t="s">
        <v>0</v>
      </c>
      <c r="B317" s="1">
        <v>0</v>
      </c>
      <c r="C317" s="1" t="s">
        <v>6</v>
      </c>
      <c r="D317" s="1">
        <v>2837</v>
      </c>
      <c r="P317" s="1" t="str">
        <f t="shared" si="28"/>
        <v>Secondary</v>
      </c>
      <c r="Q317" s="1">
        <f t="shared" si="29"/>
        <v>2837</v>
      </c>
      <c r="R317" s="1">
        <f t="shared" si="30"/>
        <v>0</v>
      </c>
      <c r="S317" s="1">
        <f t="shared" si="31"/>
        <v>2837</v>
      </c>
      <c r="T317" s="1">
        <f t="shared" si="32"/>
        <v>0</v>
      </c>
      <c r="U317" s="1">
        <f t="shared" si="33"/>
        <v>1</v>
      </c>
      <c r="V317" s="1">
        <f>SUM(R317:R326)</f>
        <v>5522</v>
      </c>
      <c r="W317" s="1">
        <f>SUM(S317:S326)</f>
        <v>22468</v>
      </c>
      <c r="X317" s="1">
        <f t="shared" si="34"/>
        <v>0</v>
      </c>
    </row>
    <row r="318" spans="1:24">
      <c r="A318" s="1" t="s">
        <v>0</v>
      </c>
      <c r="B318" s="1">
        <v>1</v>
      </c>
      <c r="C318" s="1" t="s">
        <v>3</v>
      </c>
      <c r="D318" s="1">
        <v>1221</v>
      </c>
      <c r="P318" s="1" t="str">
        <f t="shared" si="28"/>
        <v>Direct</v>
      </c>
      <c r="Q318" s="1">
        <f t="shared" si="29"/>
        <v>1221</v>
      </c>
      <c r="R318" s="1">
        <f t="shared" si="30"/>
        <v>1221</v>
      </c>
      <c r="S318" s="1">
        <f t="shared" si="31"/>
        <v>0</v>
      </c>
      <c r="T318" s="1">
        <f t="shared" si="32"/>
        <v>1</v>
      </c>
      <c r="U318" s="1">
        <f t="shared" si="33"/>
        <v>0</v>
      </c>
      <c r="V318" s="1">
        <f>SUM(T317:T326)</f>
        <v>4</v>
      </c>
      <c r="W318" s="1">
        <f>SUM(U317:U326)</f>
        <v>6</v>
      </c>
      <c r="X318" s="1">
        <f t="shared" si="34"/>
        <v>0</v>
      </c>
    </row>
    <row r="319" spans="1:24">
      <c r="A319" s="1" t="s">
        <v>0</v>
      </c>
      <c r="B319" s="1">
        <v>2</v>
      </c>
      <c r="C319" s="1" t="s">
        <v>3</v>
      </c>
      <c r="D319" s="1">
        <v>904</v>
      </c>
      <c r="P319" s="1" t="str">
        <f t="shared" si="28"/>
        <v>Direct</v>
      </c>
      <c r="Q319" s="1">
        <f t="shared" si="29"/>
        <v>904</v>
      </c>
      <c r="R319" s="1">
        <f t="shared" si="30"/>
        <v>904</v>
      </c>
      <c r="S319" s="1">
        <f t="shared" si="31"/>
        <v>0</v>
      </c>
      <c r="T319" s="1">
        <f t="shared" si="32"/>
        <v>1</v>
      </c>
      <c r="U319" s="1">
        <f t="shared" si="33"/>
        <v>0</v>
      </c>
      <c r="V319" s="2">
        <f>V317/V318</f>
        <v>1380.5</v>
      </c>
      <c r="W319" s="2">
        <f>W317/W318</f>
        <v>3744.6666666666665</v>
      </c>
      <c r="X319" s="1">
        <f t="shared" si="34"/>
        <v>0</v>
      </c>
    </row>
    <row r="320" spans="1:24">
      <c r="A320" s="1" t="s">
        <v>0</v>
      </c>
      <c r="B320" s="1">
        <v>3</v>
      </c>
      <c r="C320" s="1" t="s">
        <v>12</v>
      </c>
      <c r="D320" s="1">
        <v>3549</v>
      </c>
      <c r="P320" s="1" t="str">
        <f t="shared" si="28"/>
        <v>Secondary</v>
      </c>
      <c r="Q320" s="1">
        <f t="shared" si="29"/>
        <v>3549</v>
      </c>
      <c r="R320" s="1">
        <f t="shared" si="30"/>
        <v>0</v>
      </c>
      <c r="S320" s="1">
        <f t="shared" si="31"/>
        <v>3549</v>
      </c>
      <c r="T320" s="1">
        <f t="shared" si="32"/>
        <v>0</v>
      </c>
      <c r="U320" s="1">
        <f t="shared" si="33"/>
        <v>1</v>
      </c>
      <c r="X320" s="1">
        <f t="shared" si="34"/>
        <v>0</v>
      </c>
    </row>
    <row r="321" spans="1:24">
      <c r="A321" s="1" t="s">
        <v>0</v>
      </c>
      <c r="B321" s="1">
        <v>4</v>
      </c>
      <c r="C321" s="1" t="s">
        <v>14</v>
      </c>
      <c r="D321" s="1">
        <v>4313</v>
      </c>
      <c r="P321" s="1" t="str">
        <f t="shared" si="28"/>
        <v>Secondary</v>
      </c>
      <c r="Q321" s="1">
        <f t="shared" si="29"/>
        <v>4313</v>
      </c>
      <c r="R321" s="1">
        <f t="shared" si="30"/>
        <v>0</v>
      </c>
      <c r="S321" s="1">
        <f t="shared" si="31"/>
        <v>4313</v>
      </c>
      <c r="T321" s="1">
        <f t="shared" si="32"/>
        <v>0</v>
      </c>
      <c r="U321" s="1">
        <f t="shared" si="33"/>
        <v>1</v>
      </c>
      <c r="X321" s="1">
        <f t="shared" si="34"/>
        <v>0</v>
      </c>
    </row>
    <row r="322" spans="1:24">
      <c r="A322" s="1" t="s">
        <v>0</v>
      </c>
      <c r="B322" s="1">
        <v>5</v>
      </c>
      <c r="C322" s="1" t="s">
        <v>3</v>
      </c>
      <c r="D322" s="1">
        <v>2044</v>
      </c>
      <c r="P322" s="1" t="str">
        <f t="shared" si="28"/>
        <v>Direct</v>
      </c>
      <c r="Q322" s="1">
        <f t="shared" si="29"/>
        <v>2044</v>
      </c>
      <c r="R322" s="1">
        <f t="shared" si="30"/>
        <v>2044</v>
      </c>
      <c r="S322" s="1">
        <f t="shared" si="31"/>
        <v>0</v>
      </c>
      <c r="T322" s="1">
        <f t="shared" si="32"/>
        <v>1</v>
      </c>
      <c r="U322" s="1">
        <f t="shared" si="33"/>
        <v>0</v>
      </c>
      <c r="X322" s="1">
        <f t="shared" si="34"/>
        <v>0</v>
      </c>
    </row>
    <row r="323" spans="1:24">
      <c r="A323" s="1" t="s">
        <v>0</v>
      </c>
      <c r="B323" s="1">
        <v>6</v>
      </c>
      <c r="C323" s="1" t="s">
        <v>6</v>
      </c>
      <c r="D323" s="1">
        <v>3808</v>
      </c>
      <c r="P323" s="1" t="str">
        <f t="shared" ref="P323:P386" si="35" xml:space="preserve"> IF(OR(C323 = $E$1,C323=$F$1),$G$1,$H$1)</f>
        <v>Secondary</v>
      </c>
      <c r="Q323" s="1">
        <f t="shared" ref="Q323:Q386" si="36">D323</f>
        <v>3808</v>
      </c>
      <c r="R323" s="1">
        <f t="shared" ref="R323:R386" si="37">IF(P323=$G$1,Q323,0)</f>
        <v>0</v>
      </c>
      <c r="S323" s="1">
        <f t="shared" ref="S323:S386" si="38">IF(P323=$H$1,Q323,0)</f>
        <v>3808</v>
      </c>
      <c r="T323" s="1">
        <f t="shared" ref="T323:T386" si="39">IF(P323=$G$1,1,0)</f>
        <v>0</v>
      </c>
      <c r="U323" s="1">
        <f t="shared" ref="U323:U386" si="40">IF(P323=$H$1,1,0)</f>
        <v>1</v>
      </c>
      <c r="X323" s="1">
        <f t="shared" ref="X323:X386" si="41">IF(B323=9,1,0)</f>
        <v>0</v>
      </c>
    </row>
    <row r="324" spans="1:24">
      <c r="A324" s="1" t="s">
        <v>0</v>
      </c>
      <c r="B324" s="1">
        <v>7</v>
      </c>
      <c r="C324" s="1" t="s">
        <v>14</v>
      </c>
      <c r="D324" s="1">
        <v>4376</v>
      </c>
      <c r="P324" s="1" t="str">
        <f t="shared" si="35"/>
        <v>Secondary</v>
      </c>
      <c r="Q324" s="1">
        <f t="shared" si="36"/>
        <v>4376</v>
      </c>
      <c r="R324" s="1">
        <f t="shared" si="37"/>
        <v>0</v>
      </c>
      <c r="S324" s="1">
        <f t="shared" si="38"/>
        <v>4376</v>
      </c>
      <c r="T324" s="1">
        <f t="shared" si="39"/>
        <v>0</v>
      </c>
      <c r="U324" s="1">
        <f t="shared" si="40"/>
        <v>1</v>
      </c>
      <c r="X324" s="1">
        <f t="shared" si="41"/>
        <v>0</v>
      </c>
    </row>
    <row r="325" spans="1:24">
      <c r="A325" s="1" t="s">
        <v>0</v>
      </c>
      <c r="B325" s="1">
        <v>8</v>
      </c>
      <c r="C325" s="1" t="s">
        <v>4</v>
      </c>
      <c r="D325" s="1">
        <v>1353</v>
      </c>
      <c r="P325" s="1" t="str">
        <f t="shared" si="35"/>
        <v>Direct</v>
      </c>
      <c r="Q325" s="1">
        <f t="shared" si="36"/>
        <v>1353</v>
      </c>
      <c r="R325" s="1">
        <f t="shared" si="37"/>
        <v>1353</v>
      </c>
      <c r="S325" s="1">
        <f t="shared" si="38"/>
        <v>0</v>
      </c>
      <c r="T325" s="1">
        <f t="shared" si="39"/>
        <v>1</v>
      </c>
      <c r="U325" s="1">
        <f t="shared" si="40"/>
        <v>0</v>
      </c>
      <c r="X325" s="1">
        <f t="shared" si="41"/>
        <v>0</v>
      </c>
    </row>
    <row r="326" spans="1:24">
      <c r="A326" s="1" t="s">
        <v>0</v>
      </c>
      <c r="B326" s="1">
        <v>9</v>
      </c>
      <c r="C326" s="1" t="s">
        <v>7</v>
      </c>
      <c r="D326" s="1">
        <v>3585</v>
      </c>
      <c r="P326" s="1" t="str">
        <f t="shared" si="35"/>
        <v>Secondary</v>
      </c>
      <c r="Q326" s="1">
        <f t="shared" si="36"/>
        <v>3585</v>
      </c>
      <c r="R326" s="1">
        <f t="shared" si="37"/>
        <v>0</v>
      </c>
      <c r="S326" s="1">
        <f t="shared" si="38"/>
        <v>3585</v>
      </c>
      <c r="T326" s="1">
        <f t="shared" si="39"/>
        <v>0</v>
      </c>
      <c r="U326" s="1">
        <f t="shared" si="40"/>
        <v>1</v>
      </c>
      <c r="V326" s="1" t="s">
        <v>32</v>
      </c>
      <c r="W326" s="1" t="s">
        <v>33</v>
      </c>
      <c r="X326" s="1">
        <f t="shared" si="41"/>
        <v>1</v>
      </c>
    </row>
    <row r="327" spans="1:24">
      <c r="A327" s="1" t="s">
        <v>9</v>
      </c>
      <c r="B327" s="1">
        <v>0</v>
      </c>
      <c r="C327" s="1" t="s">
        <v>3</v>
      </c>
      <c r="D327" s="1">
        <v>1804</v>
      </c>
      <c r="P327" s="1" t="str">
        <f t="shared" si="35"/>
        <v>Direct</v>
      </c>
      <c r="Q327" s="1">
        <f t="shared" si="36"/>
        <v>1804</v>
      </c>
      <c r="R327" s="1">
        <f t="shared" si="37"/>
        <v>1804</v>
      </c>
      <c r="S327" s="1">
        <f t="shared" si="38"/>
        <v>0</v>
      </c>
      <c r="T327" s="1">
        <f t="shared" si="39"/>
        <v>1</v>
      </c>
      <c r="U327" s="1">
        <f t="shared" si="40"/>
        <v>0</v>
      </c>
      <c r="V327" s="1">
        <f>SUM(R327:R336)</f>
        <v>4750</v>
      </c>
      <c r="W327" s="1">
        <f>SUM(S327:S336)</f>
        <v>23454</v>
      </c>
      <c r="X327" s="1">
        <f t="shared" si="41"/>
        <v>0</v>
      </c>
    </row>
    <row r="328" spans="1:24">
      <c r="A328" s="1" t="s">
        <v>9</v>
      </c>
      <c r="B328" s="1">
        <v>1</v>
      </c>
      <c r="C328" s="1" t="s">
        <v>6</v>
      </c>
      <c r="D328" s="1">
        <v>4878</v>
      </c>
      <c r="P328" s="1" t="str">
        <f t="shared" si="35"/>
        <v>Secondary</v>
      </c>
      <c r="Q328" s="1">
        <f t="shared" si="36"/>
        <v>4878</v>
      </c>
      <c r="R328" s="1">
        <f t="shared" si="37"/>
        <v>0</v>
      </c>
      <c r="S328" s="1">
        <f t="shared" si="38"/>
        <v>4878</v>
      </c>
      <c r="T328" s="1">
        <f t="shared" si="39"/>
        <v>0</v>
      </c>
      <c r="U328" s="1">
        <f t="shared" si="40"/>
        <v>1</v>
      </c>
      <c r="V328" s="1">
        <f>SUM(T327:T336)</f>
        <v>2</v>
      </c>
      <c r="W328" s="1">
        <f>SUM(U327:U336)</f>
        <v>8</v>
      </c>
      <c r="X328" s="1">
        <f t="shared" si="41"/>
        <v>0</v>
      </c>
    </row>
    <row r="329" spans="1:24">
      <c r="A329" s="1" t="s">
        <v>9</v>
      </c>
      <c r="B329" s="1">
        <v>2</v>
      </c>
      <c r="C329" s="1" t="s">
        <v>7</v>
      </c>
      <c r="D329" s="1">
        <v>1922</v>
      </c>
      <c r="P329" s="1" t="str">
        <f t="shared" si="35"/>
        <v>Secondary</v>
      </c>
      <c r="Q329" s="1">
        <f t="shared" si="36"/>
        <v>1922</v>
      </c>
      <c r="R329" s="1">
        <f t="shared" si="37"/>
        <v>0</v>
      </c>
      <c r="S329" s="1">
        <f t="shared" si="38"/>
        <v>1922</v>
      </c>
      <c r="T329" s="1">
        <f t="shared" si="39"/>
        <v>0</v>
      </c>
      <c r="U329" s="1">
        <f t="shared" si="40"/>
        <v>1</v>
      </c>
      <c r="V329" s="2">
        <f>V327/V328</f>
        <v>2375</v>
      </c>
      <c r="W329" s="2">
        <f>W327/W328</f>
        <v>2931.75</v>
      </c>
      <c r="X329" s="1">
        <f t="shared" si="41"/>
        <v>0</v>
      </c>
    </row>
    <row r="330" spans="1:24">
      <c r="A330" s="1" t="s">
        <v>9</v>
      </c>
      <c r="B330" s="1">
        <v>3</v>
      </c>
      <c r="C330" s="1" t="s">
        <v>6</v>
      </c>
      <c r="D330" s="1">
        <v>5628</v>
      </c>
      <c r="P330" s="1" t="str">
        <f t="shared" si="35"/>
        <v>Secondary</v>
      </c>
      <c r="Q330" s="1">
        <f t="shared" si="36"/>
        <v>5628</v>
      </c>
      <c r="R330" s="1">
        <f t="shared" si="37"/>
        <v>0</v>
      </c>
      <c r="S330" s="1">
        <f t="shared" si="38"/>
        <v>5628</v>
      </c>
      <c r="T330" s="1">
        <f t="shared" si="39"/>
        <v>0</v>
      </c>
      <c r="U330" s="1">
        <f t="shared" si="40"/>
        <v>1</v>
      </c>
      <c r="X330" s="1">
        <f t="shared" si="41"/>
        <v>0</v>
      </c>
    </row>
    <row r="331" spans="1:24">
      <c r="A331" s="1" t="s">
        <v>9</v>
      </c>
      <c r="B331" s="1">
        <v>4</v>
      </c>
      <c r="C331" s="1" t="s">
        <v>8</v>
      </c>
      <c r="D331" s="1">
        <v>3101</v>
      </c>
      <c r="P331" s="1" t="str">
        <f t="shared" si="35"/>
        <v>Secondary</v>
      </c>
      <c r="Q331" s="1">
        <f t="shared" si="36"/>
        <v>3101</v>
      </c>
      <c r="R331" s="1">
        <f t="shared" si="37"/>
        <v>0</v>
      </c>
      <c r="S331" s="1">
        <f t="shared" si="38"/>
        <v>3101</v>
      </c>
      <c r="T331" s="1">
        <f t="shared" si="39"/>
        <v>0</v>
      </c>
      <c r="U331" s="1">
        <f t="shared" si="40"/>
        <v>1</v>
      </c>
      <c r="X331" s="1">
        <f t="shared" si="41"/>
        <v>0</v>
      </c>
    </row>
    <row r="332" spans="1:24">
      <c r="A332" s="1" t="s">
        <v>9</v>
      </c>
      <c r="B332" s="1">
        <v>5</v>
      </c>
      <c r="C332" s="1" t="s">
        <v>5</v>
      </c>
      <c r="D332" s="1">
        <v>2031</v>
      </c>
      <c r="P332" s="1" t="str">
        <f t="shared" si="35"/>
        <v>Secondary</v>
      </c>
      <c r="Q332" s="1">
        <f t="shared" si="36"/>
        <v>2031</v>
      </c>
      <c r="R332" s="1">
        <f t="shared" si="37"/>
        <v>0</v>
      </c>
      <c r="S332" s="1">
        <f t="shared" si="38"/>
        <v>2031</v>
      </c>
      <c r="T332" s="1">
        <f t="shared" si="39"/>
        <v>0</v>
      </c>
      <c r="U332" s="1">
        <f t="shared" si="40"/>
        <v>1</v>
      </c>
      <c r="X332" s="1">
        <f t="shared" si="41"/>
        <v>0</v>
      </c>
    </row>
    <row r="333" spans="1:24">
      <c r="A333" s="1" t="s">
        <v>9</v>
      </c>
      <c r="B333" s="1">
        <v>6</v>
      </c>
      <c r="C333" s="1" t="s">
        <v>10</v>
      </c>
      <c r="D333" s="1">
        <v>2399</v>
      </c>
      <c r="P333" s="1" t="str">
        <f t="shared" si="35"/>
        <v>Secondary</v>
      </c>
      <c r="Q333" s="1">
        <f t="shared" si="36"/>
        <v>2399</v>
      </c>
      <c r="R333" s="1">
        <f t="shared" si="37"/>
        <v>0</v>
      </c>
      <c r="S333" s="1">
        <f t="shared" si="38"/>
        <v>2399</v>
      </c>
      <c r="T333" s="1">
        <f t="shared" si="39"/>
        <v>0</v>
      </c>
      <c r="U333" s="1">
        <f t="shared" si="40"/>
        <v>1</v>
      </c>
      <c r="X333" s="1">
        <f t="shared" si="41"/>
        <v>0</v>
      </c>
    </row>
    <row r="334" spans="1:24">
      <c r="A334" s="1" t="s">
        <v>9</v>
      </c>
      <c r="B334" s="1">
        <v>7</v>
      </c>
      <c r="C334" s="1" t="s">
        <v>16</v>
      </c>
      <c r="D334" s="1">
        <v>1624</v>
      </c>
      <c r="P334" s="1" t="str">
        <f t="shared" si="35"/>
        <v>Secondary</v>
      </c>
      <c r="Q334" s="1">
        <f t="shared" si="36"/>
        <v>1624</v>
      </c>
      <c r="R334" s="1">
        <f t="shared" si="37"/>
        <v>0</v>
      </c>
      <c r="S334" s="1">
        <f t="shared" si="38"/>
        <v>1624</v>
      </c>
      <c r="T334" s="1">
        <f t="shared" si="39"/>
        <v>0</v>
      </c>
      <c r="U334" s="1">
        <f t="shared" si="40"/>
        <v>1</v>
      </c>
      <c r="X334" s="1">
        <f t="shared" si="41"/>
        <v>0</v>
      </c>
    </row>
    <row r="335" spans="1:24">
      <c r="A335" s="1" t="s">
        <v>9</v>
      </c>
      <c r="B335" s="1">
        <v>8</v>
      </c>
      <c r="C335" s="1" t="s">
        <v>3</v>
      </c>
      <c r="D335" s="1">
        <v>2946</v>
      </c>
      <c r="P335" s="1" t="str">
        <f t="shared" si="35"/>
        <v>Direct</v>
      </c>
      <c r="Q335" s="1">
        <f t="shared" si="36"/>
        <v>2946</v>
      </c>
      <c r="R335" s="1">
        <f t="shared" si="37"/>
        <v>2946</v>
      </c>
      <c r="S335" s="1">
        <f t="shared" si="38"/>
        <v>0</v>
      </c>
      <c r="T335" s="1">
        <f t="shared" si="39"/>
        <v>1</v>
      </c>
      <c r="U335" s="1">
        <f t="shared" si="40"/>
        <v>0</v>
      </c>
      <c r="X335" s="1">
        <f t="shared" si="41"/>
        <v>0</v>
      </c>
    </row>
    <row r="336" spans="1:24">
      <c r="A336" s="1" t="s">
        <v>9</v>
      </c>
      <c r="B336" s="1">
        <v>9</v>
      </c>
      <c r="C336" s="1" t="s">
        <v>5</v>
      </c>
      <c r="D336" s="1">
        <v>1871</v>
      </c>
      <c r="P336" s="1" t="str">
        <f t="shared" si="35"/>
        <v>Secondary</v>
      </c>
      <c r="Q336" s="1">
        <f t="shared" si="36"/>
        <v>1871</v>
      </c>
      <c r="R336" s="1">
        <f t="shared" si="37"/>
        <v>0</v>
      </c>
      <c r="S336" s="1">
        <f t="shared" si="38"/>
        <v>1871</v>
      </c>
      <c r="T336" s="1">
        <f t="shared" si="39"/>
        <v>0</v>
      </c>
      <c r="U336" s="1">
        <f t="shared" si="40"/>
        <v>1</v>
      </c>
      <c r="X336" s="1">
        <f t="shared" si="41"/>
        <v>1</v>
      </c>
    </row>
    <row r="337" spans="1:24">
      <c r="A337" s="1" t="s">
        <v>13</v>
      </c>
      <c r="V337" s="1" t="s">
        <v>30</v>
      </c>
      <c r="W337" s="1" t="s">
        <v>31</v>
      </c>
      <c r="X337" s="1">
        <f t="shared" si="41"/>
        <v>0</v>
      </c>
    </row>
    <row r="338" spans="1:24">
      <c r="A338" s="1" t="s">
        <v>0</v>
      </c>
      <c r="B338" s="1">
        <v>0</v>
      </c>
      <c r="C338" s="1" t="s">
        <v>8</v>
      </c>
      <c r="D338" s="1">
        <v>3473</v>
      </c>
      <c r="P338" s="1" t="str">
        <f t="shared" si="35"/>
        <v>Secondary</v>
      </c>
      <c r="Q338" s="1">
        <f t="shared" si="36"/>
        <v>3473</v>
      </c>
      <c r="R338" s="1">
        <f t="shared" si="37"/>
        <v>0</v>
      </c>
      <c r="S338" s="1">
        <f t="shared" si="38"/>
        <v>3473</v>
      </c>
      <c r="T338" s="1">
        <f t="shared" si="39"/>
        <v>0</v>
      </c>
      <c r="U338" s="1">
        <f t="shared" si="40"/>
        <v>1</v>
      </c>
      <c r="V338" s="1">
        <f>SUM(R338:R347)</f>
        <v>1237</v>
      </c>
      <c r="W338" s="1">
        <f>SUM(S338:S347)</f>
        <v>25915</v>
      </c>
      <c r="X338" s="1">
        <f t="shared" si="41"/>
        <v>0</v>
      </c>
    </row>
    <row r="339" spans="1:24">
      <c r="A339" s="1" t="s">
        <v>0</v>
      </c>
      <c r="B339" s="1">
        <v>1</v>
      </c>
      <c r="C339" s="1" t="s">
        <v>18</v>
      </c>
      <c r="D339" s="1">
        <v>2893</v>
      </c>
      <c r="P339" s="1" t="str">
        <f t="shared" si="35"/>
        <v>Secondary</v>
      </c>
      <c r="Q339" s="1">
        <f t="shared" si="36"/>
        <v>2893</v>
      </c>
      <c r="R339" s="1">
        <f t="shared" si="37"/>
        <v>0</v>
      </c>
      <c r="S339" s="1">
        <f t="shared" si="38"/>
        <v>2893</v>
      </c>
      <c r="T339" s="1">
        <f t="shared" si="39"/>
        <v>0</v>
      </c>
      <c r="U339" s="1">
        <f t="shared" si="40"/>
        <v>1</v>
      </c>
      <c r="V339" s="1">
        <f>SUM(T338:T347)</f>
        <v>1</v>
      </c>
      <c r="W339" s="1">
        <f>SUM(U338:U347)</f>
        <v>9</v>
      </c>
      <c r="X339" s="1">
        <f t="shared" si="41"/>
        <v>0</v>
      </c>
    </row>
    <row r="340" spans="1:24">
      <c r="A340" s="1" t="s">
        <v>0</v>
      </c>
      <c r="B340" s="1">
        <v>2</v>
      </c>
      <c r="C340" s="1" t="s">
        <v>2</v>
      </c>
      <c r="D340" s="1">
        <v>2906</v>
      </c>
      <c r="P340" s="1" t="str">
        <f t="shared" si="35"/>
        <v>Secondary</v>
      </c>
      <c r="Q340" s="1">
        <f t="shared" si="36"/>
        <v>2906</v>
      </c>
      <c r="R340" s="1">
        <f t="shared" si="37"/>
        <v>0</v>
      </c>
      <c r="S340" s="1">
        <f t="shared" si="38"/>
        <v>2906</v>
      </c>
      <c r="T340" s="1">
        <f t="shared" si="39"/>
        <v>0</v>
      </c>
      <c r="U340" s="1">
        <f t="shared" si="40"/>
        <v>1</v>
      </c>
      <c r="V340" s="2">
        <f>V338/V339</f>
        <v>1237</v>
      </c>
      <c r="W340" s="2">
        <f>W338/W339</f>
        <v>2879.4444444444443</v>
      </c>
      <c r="X340" s="1">
        <f t="shared" si="41"/>
        <v>0</v>
      </c>
    </row>
    <row r="341" spans="1:24">
      <c r="A341" s="1" t="s">
        <v>0</v>
      </c>
      <c r="B341" s="1">
        <v>3</v>
      </c>
      <c r="C341" s="1" t="s">
        <v>18</v>
      </c>
      <c r="D341" s="1">
        <v>2878</v>
      </c>
      <c r="P341" s="1" t="str">
        <f t="shared" si="35"/>
        <v>Secondary</v>
      </c>
      <c r="Q341" s="1">
        <f t="shared" si="36"/>
        <v>2878</v>
      </c>
      <c r="R341" s="1">
        <f t="shared" si="37"/>
        <v>0</v>
      </c>
      <c r="S341" s="1">
        <f t="shared" si="38"/>
        <v>2878</v>
      </c>
      <c r="T341" s="1">
        <f t="shared" si="39"/>
        <v>0</v>
      </c>
      <c r="U341" s="1">
        <f t="shared" si="40"/>
        <v>1</v>
      </c>
      <c r="X341" s="1">
        <f t="shared" si="41"/>
        <v>0</v>
      </c>
    </row>
    <row r="342" spans="1:24">
      <c r="A342" s="1" t="s">
        <v>0</v>
      </c>
      <c r="B342" s="1">
        <v>4</v>
      </c>
      <c r="C342" s="1" t="s">
        <v>19</v>
      </c>
      <c r="D342" s="1">
        <v>1852</v>
      </c>
      <c r="P342" s="1" t="str">
        <f t="shared" si="35"/>
        <v>Secondary</v>
      </c>
      <c r="Q342" s="1">
        <f t="shared" si="36"/>
        <v>1852</v>
      </c>
      <c r="R342" s="1">
        <f t="shared" si="37"/>
        <v>0</v>
      </c>
      <c r="S342" s="1">
        <f t="shared" si="38"/>
        <v>1852</v>
      </c>
      <c r="T342" s="1">
        <f t="shared" si="39"/>
        <v>0</v>
      </c>
      <c r="U342" s="1">
        <f t="shared" si="40"/>
        <v>1</v>
      </c>
      <c r="X342" s="1">
        <f t="shared" si="41"/>
        <v>0</v>
      </c>
    </row>
    <row r="343" spans="1:24">
      <c r="A343" s="1" t="s">
        <v>0</v>
      </c>
      <c r="B343" s="1">
        <v>5</v>
      </c>
      <c r="C343" s="1" t="s">
        <v>15</v>
      </c>
      <c r="D343" s="1">
        <v>4421</v>
      </c>
      <c r="P343" s="1" t="str">
        <f t="shared" si="35"/>
        <v>Secondary</v>
      </c>
      <c r="Q343" s="1">
        <f t="shared" si="36"/>
        <v>4421</v>
      </c>
      <c r="R343" s="1">
        <f t="shared" si="37"/>
        <v>0</v>
      </c>
      <c r="S343" s="1">
        <f t="shared" si="38"/>
        <v>4421</v>
      </c>
      <c r="T343" s="1">
        <f t="shared" si="39"/>
        <v>0</v>
      </c>
      <c r="U343" s="1">
        <f t="shared" si="40"/>
        <v>1</v>
      </c>
      <c r="X343" s="1">
        <f t="shared" si="41"/>
        <v>0</v>
      </c>
    </row>
    <row r="344" spans="1:24">
      <c r="A344" s="1" t="s">
        <v>0</v>
      </c>
      <c r="B344" s="1">
        <v>6</v>
      </c>
      <c r="C344" s="1" t="s">
        <v>3</v>
      </c>
      <c r="D344" s="1">
        <v>1237</v>
      </c>
      <c r="P344" s="1" t="str">
        <f t="shared" si="35"/>
        <v>Direct</v>
      </c>
      <c r="Q344" s="1">
        <f t="shared" si="36"/>
        <v>1237</v>
      </c>
      <c r="R344" s="1">
        <f t="shared" si="37"/>
        <v>1237</v>
      </c>
      <c r="S344" s="1">
        <f t="shared" si="38"/>
        <v>0</v>
      </c>
      <c r="T344" s="1">
        <f t="shared" si="39"/>
        <v>1</v>
      </c>
      <c r="U344" s="1">
        <f t="shared" si="40"/>
        <v>0</v>
      </c>
      <c r="X344" s="1">
        <f t="shared" si="41"/>
        <v>0</v>
      </c>
    </row>
    <row r="345" spans="1:24">
      <c r="A345" s="1" t="s">
        <v>0</v>
      </c>
      <c r="B345" s="1">
        <v>7</v>
      </c>
      <c r="C345" s="1" t="s">
        <v>14</v>
      </c>
      <c r="D345" s="1">
        <v>3093</v>
      </c>
      <c r="P345" s="1" t="str">
        <f t="shared" si="35"/>
        <v>Secondary</v>
      </c>
      <c r="Q345" s="1">
        <f t="shared" si="36"/>
        <v>3093</v>
      </c>
      <c r="R345" s="1">
        <f t="shared" si="37"/>
        <v>0</v>
      </c>
      <c r="S345" s="1">
        <f t="shared" si="38"/>
        <v>3093</v>
      </c>
      <c r="T345" s="1">
        <f t="shared" si="39"/>
        <v>0</v>
      </c>
      <c r="U345" s="1">
        <f t="shared" si="40"/>
        <v>1</v>
      </c>
      <c r="X345" s="1">
        <f t="shared" si="41"/>
        <v>0</v>
      </c>
    </row>
    <row r="346" spans="1:24">
      <c r="A346" s="1" t="s">
        <v>0</v>
      </c>
      <c r="B346" s="1">
        <v>8</v>
      </c>
      <c r="C346" s="1" t="s">
        <v>8</v>
      </c>
      <c r="D346" s="1">
        <v>2636</v>
      </c>
      <c r="P346" s="1" t="str">
        <f t="shared" si="35"/>
        <v>Secondary</v>
      </c>
      <c r="Q346" s="1">
        <f t="shared" si="36"/>
        <v>2636</v>
      </c>
      <c r="R346" s="1">
        <f t="shared" si="37"/>
        <v>0</v>
      </c>
      <c r="S346" s="1">
        <f t="shared" si="38"/>
        <v>2636</v>
      </c>
      <c r="T346" s="1">
        <f t="shared" si="39"/>
        <v>0</v>
      </c>
      <c r="U346" s="1">
        <f t="shared" si="40"/>
        <v>1</v>
      </c>
      <c r="X346" s="1">
        <f t="shared" si="41"/>
        <v>0</v>
      </c>
    </row>
    <row r="347" spans="1:24">
      <c r="A347" s="1" t="s">
        <v>0</v>
      </c>
      <c r="B347" s="1">
        <v>9</v>
      </c>
      <c r="C347" s="1" t="s">
        <v>17</v>
      </c>
      <c r="D347" s="1">
        <v>1763</v>
      </c>
      <c r="P347" s="1" t="str">
        <f t="shared" si="35"/>
        <v>Secondary</v>
      </c>
      <c r="Q347" s="1">
        <f t="shared" si="36"/>
        <v>1763</v>
      </c>
      <c r="R347" s="1">
        <f t="shared" si="37"/>
        <v>0</v>
      </c>
      <c r="S347" s="1">
        <f t="shared" si="38"/>
        <v>1763</v>
      </c>
      <c r="T347" s="1">
        <f t="shared" si="39"/>
        <v>0</v>
      </c>
      <c r="U347" s="1">
        <f t="shared" si="40"/>
        <v>1</v>
      </c>
      <c r="V347" s="1" t="s">
        <v>32</v>
      </c>
      <c r="W347" s="1" t="s">
        <v>33</v>
      </c>
      <c r="X347" s="1">
        <f t="shared" si="41"/>
        <v>1</v>
      </c>
    </row>
    <row r="348" spans="1:24">
      <c r="A348" s="1" t="s">
        <v>9</v>
      </c>
      <c r="B348" s="1">
        <v>0</v>
      </c>
      <c r="C348" s="1" t="s">
        <v>3</v>
      </c>
      <c r="D348" s="1">
        <v>1631</v>
      </c>
      <c r="P348" s="1" t="str">
        <f t="shared" si="35"/>
        <v>Direct</v>
      </c>
      <c r="Q348" s="1">
        <f t="shared" si="36"/>
        <v>1631</v>
      </c>
      <c r="R348" s="1">
        <f t="shared" si="37"/>
        <v>1631</v>
      </c>
      <c r="S348" s="1">
        <f t="shared" si="38"/>
        <v>0</v>
      </c>
      <c r="T348" s="1">
        <f t="shared" si="39"/>
        <v>1</v>
      </c>
      <c r="U348" s="1">
        <f t="shared" si="40"/>
        <v>0</v>
      </c>
      <c r="V348" s="1">
        <f>SUM(R348:R357)</f>
        <v>5142</v>
      </c>
      <c r="W348" s="1">
        <f>SUM(S348:S357)</f>
        <v>17727</v>
      </c>
      <c r="X348" s="1">
        <f t="shared" si="41"/>
        <v>0</v>
      </c>
    </row>
    <row r="349" spans="1:24">
      <c r="A349" s="1" t="s">
        <v>9</v>
      </c>
      <c r="B349" s="1">
        <v>1</v>
      </c>
      <c r="C349" s="1" t="s">
        <v>19</v>
      </c>
      <c r="D349" s="1">
        <v>1793</v>
      </c>
      <c r="P349" s="1" t="str">
        <f t="shared" si="35"/>
        <v>Secondary</v>
      </c>
      <c r="Q349" s="1">
        <f t="shared" si="36"/>
        <v>1793</v>
      </c>
      <c r="R349" s="1">
        <f t="shared" si="37"/>
        <v>0</v>
      </c>
      <c r="S349" s="1">
        <f t="shared" si="38"/>
        <v>1793</v>
      </c>
      <c r="T349" s="1">
        <f t="shared" si="39"/>
        <v>0</v>
      </c>
      <c r="U349" s="1">
        <f t="shared" si="40"/>
        <v>1</v>
      </c>
      <c r="V349" s="1">
        <f>SUM(T348:T357)</f>
        <v>3</v>
      </c>
      <c r="W349" s="1">
        <f>SUM(U348:U357)</f>
        <v>7</v>
      </c>
      <c r="X349" s="1">
        <f t="shared" si="41"/>
        <v>0</v>
      </c>
    </row>
    <row r="350" spans="1:24">
      <c r="A350" s="1" t="s">
        <v>9</v>
      </c>
      <c r="B350" s="1">
        <v>2</v>
      </c>
      <c r="C350" s="1" t="s">
        <v>16</v>
      </c>
      <c r="D350" s="1">
        <v>1966</v>
      </c>
      <c r="P350" s="1" t="str">
        <f t="shared" si="35"/>
        <v>Secondary</v>
      </c>
      <c r="Q350" s="1">
        <f t="shared" si="36"/>
        <v>1966</v>
      </c>
      <c r="R350" s="1">
        <f t="shared" si="37"/>
        <v>0</v>
      </c>
      <c r="S350" s="1">
        <f t="shared" si="38"/>
        <v>1966</v>
      </c>
      <c r="T350" s="1">
        <f t="shared" si="39"/>
        <v>0</v>
      </c>
      <c r="U350" s="1">
        <f t="shared" si="40"/>
        <v>1</v>
      </c>
      <c r="V350" s="2">
        <f>V348/V349</f>
        <v>1714</v>
      </c>
      <c r="W350" s="2">
        <f>W348/W349</f>
        <v>2532.4285714285716</v>
      </c>
      <c r="X350" s="1">
        <f t="shared" si="41"/>
        <v>0</v>
      </c>
    </row>
    <row r="351" spans="1:24">
      <c r="A351" s="1" t="s">
        <v>9</v>
      </c>
      <c r="B351" s="1">
        <v>3</v>
      </c>
      <c r="C351" s="1" t="s">
        <v>11</v>
      </c>
      <c r="D351" s="1">
        <v>4289</v>
      </c>
      <c r="P351" s="1" t="str">
        <f t="shared" si="35"/>
        <v>Secondary</v>
      </c>
      <c r="Q351" s="1">
        <f t="shared" si="36"/>
        <v>4289</v>
      </c>
      <c r="R351" s="1">
        <f t="shared" si="37"/>
        <v>0</v>
      </c>
      <c r="S351" s="1">
        <f t="shared" si="38"/>
        <v>4289</v>
      </c>
      <c r="T351" s="1">
        <f t="shared" si="39"/>
        <v>0</v>
      </c>
      <c r="U351" s="1">
        <f t="shared" si="40"/>
        <v>1</v>
      </c>
      <c r="X351" s="1">
        <f t="shared" si="41"/>
        <v>0</v>
      </c>
    </row>
    <row r="352" spans="1:24">
      <c r="A352" s="1" t="s">
        <v>9</v>
      </c>
      <c r="B352" s="1">
        <v>4</v>
      </c>
      <c r="C352" s="1" t="s">
        <v>3</v>
      </c>
      <c r="D352" s="1">
        <v>1160</v>
      </c>
      <c r="P352" s="1" t="str">
        <f t="shared" si="35"/>
        <v>Direct</v>
      </c>
      <c r="Q352" s="1">
        <f t="shared" si="36"/>
        <v>1160</v>
      </c>
      <c r="R352" s="1">
        <f t="shared" si="37"/>
        <v>1160</v>
      </c>
      <c r="S352" s="1">
        <f t="shared" si="38"/>
        <v>0</v>
      </c>
      <c r="T352" s="1">
        <f t="shared" si="39"/>
        <v>1</v>
      </c>
      <c r="U352" s="1">
        <f t="shared" si="40"/>
        <v>0</v>
      </c>
      <c r="X352" s="1">
        <f t="shared" si="41"/>
        <v>0</v>
      </c>
    </row>
    <row r="353" spans="1:24">
      <c r="A353" s="1" t="s">
        <v>9</v>
      </c>
      <c r="B353" s="1">
        <v>5</v>
      </c>
      <c r="C353" s="1" t="s">
        <v>16</v>
      </c>
      <c r="D353" s="1">
        <v>1750</v>
      </c>
      <c r="P353" s="1" t="str">
        <f t="shared" si="35"/>
        <v>Secondary</v>
      </c>
      <c r="Q353" s="1">
        <f t="shared" si="36"/>
        <v>1750</v>
      </c>
      <c r="R353" s="1">
        <f t="shared" si="37"/>
        <v>0</v>
      </c>
      <c r="S353" s="1">
        <f t="shared" si="38"/>
        <v>1750</v>
      </c>
      <c r="T353" s="1">
        <f t="shared" si="39"/>
        <v>0</v>
      </c>
      <c r="U353" s="1">
        <f t="shared" si="40"/>
        <v>1</v>
      </c>
      <c r="X353" s="1">
        <f t="shared" si="41"/>
        <v>0</v>
      </c>
    </row>
    <row r="354" spans="1:24">
      <c r="A354" s="1" t="s">
        <v>9</v>
      </c>
      <c r="B354" s="1">
        <v>6</v>
      </c>
      <c r="C354" s="1" t="s">
        <v>1</v>
      </c>
      <c r="D354" s="1">
        <v>2565</v>
      </c>
      <c r="P354" s="1" t="str">
        <f t="shared" si="35"/>
        <v>Secondary</v>
      </c>
      <c r="Q354" s="1">
        <f t="shared" si="36"/>
        <v>2565</v>
      </c>
      <c r="R354" s="1">
        <f t="shared" si="37"/>
        <v>0</v>
      </c>
      <c r="S354" s="1">
        <f t="shared" si="38"/>
        <v>2565</v>
      </c>
      <c r="T354" s="1">
        <f t="shared" si="39"/>
        <v>0</v>
      </c>
      <c r="U354" s="1">
        <f t="shared" si="40"/>
        <v>1</v>
      </c>
      <c r="X354" s="1">
        <f t="shared" si="41"/>
        <v>0</v>
      </c>
    </row>
    <row r="355" spans="1:24">
      <c r="A355" s="1" t="s">
        <v>9</v>
      </c>
      <c r="B355" s="1">
        <v>7</v>
      </c>
      <c r="C355" s="1" t="s">
        <v>4</v>
      </c>
      <c r="D355" s="1">
        <v>2351</v>
      </c>
      <c r="P355" s="1" t="str">
        <f t="shared" si="35"/>
        <v>Direct</v>
      </c>
      <c r="Q355" s="1">
        <f t="shared" si="36"/>
        <v>2351</v>
      </c>
      <c r="R355" s="1">
        <f t="shared" si="37"/>
        <v>2351</v>
      </c>
      <c r="S355" s="1">
        <f t="shared" si="38"/>
        <v>0</v>
      </c>
      <c r="T355" s="1">
        <f t="shared" si="39"/>
        <v>1</v>
      </c>
      <c r="U355" s="1">
        <f t="shared" si="40"/>
        <v>0</v>
      </c>
      <c r="X355" s="1">
        <f t="shared" si="41"/>
        <v>0</v>
      </c>
    </row>
    <row r="356" spans="1:24">
      <c r="A356" s="1" t="s">
        <v>9</v>
      </c>
      <c r="B356" s="1">
        <v>8</v>
      </c>
      <c r="C356" s="1" t="s">
        <v>17</v>
      </c>
      <c r="D356" s="1">
        <v>2729</v>
      </c>
      <c r="P356" s="1" t="str">
        <f t="shared" si="35"/>
        <v>Secondary</v>
      </c>
      <c r="Q356" s="1">
        <f t="shared" si="36"/>
        <v>2729</v>
      </c>
      <c r="R356" s="1">
        <f t="shared" si="37"/>
        <v>0</v>
      </c>
      <c r="S356" s="1">
        <f t="shared" si="38"/>
        <v>2729</v>
      </c>
      <c r="T356" s="1">
        <f t="shared" si="39"/>
        <v>0</v>
      </c>
      <c r="U356" s="1">
        <f t="shared" si="40"/>
        <v>1</v>
      </c>
      <c r="X356" s="1">
        <f t="shared" si="41"/>
        <v>0</v>
      </c>
    </row>
    <row r="357" spans="1:24">
      <c r="A357" s="1" t="s">
        <v>9</v>
      </c>
      <c r="B357" s="1">
        <v>9</v>
      </c>
      <c r="C357" s="1" t="s">
        <v>11</v>
      </c>
      <c r="D357" s="1">
        <v>2635</v>
      </c>
      <c r="P357" s="1" t="str">
        <f t="shared" si="35"/>
        <v>Secondary</v>
      </c>
      <c r="Q357" s="1">
        <f t="shared" si="36"/>
        <v>2635</v>
      </c>
      <c r="R357" s="1">
        <f t="shared" si="37"/>
        <v>0</v>
      </c>
      <c r="S357" s="1">
        <f t="shared" si="38"/>
        <v>2635</v>
      </c>
      <c r="T357" s="1">
        <f t="shared" si="39"/>
        <v>0</v>
      </c>
      <c r="U357" s="1">
        <f t="shared" si="40"/>
        <v>1</v>
      </c>
      <c r="X357" s="1">
        <f t="shared" si="41"/>
        <v>1</v>
      </c>
    </row>
    <row r="358" spans="1:24">
      <c r="A358" s="1" t="s">
        <v>13</v>
      </c>
      <c r="V358" s="1" t="s">
        <v>30</v>
      </c>
      <c r="W358" s="1" t="s">
        <v>31</v>
      </c>
      <c r="X358" s="1">
        <f t="shared" si="41"/>
        <v>0</v>
      </c>
    </row>
    <row r="359" spans="1:24">
      <c r="A359" s="1" t="s">
        <v>0</v>
      </c>
      <c r="B359" s="1">
        <v>0</v>
      </c>
      <c r="C359" s="1" t="s">
        <v>3</v>
      </c>
      <c r="D359" s="1">
        <v>1558</v>
      </c>
      <c r="P359" s="1" t="str">
        <f t="shared" si="35"/>
        <v>Direct</v>
      </c>
      <c r="Q359" s="1">
        <f t="shared" si="36"/>
        <v>1558</v>
      </c>
      <c r="R359" s="1">
        <f t="shared" si="37"/>
        <v>1558</v>
      </c>
      <c r="S359" s="1">
        <f t="shared" si="38"/>
        <v>0</v>
      </c>
      <c r="T359" s="1">
        <f t="shared" si="39"/>
        <v>1</v>
      </c>
      <c r="U359" s="1">
        <f t="shared" si="40"/>
        <v>0</v>
      </c>
      <c r="V359" s="1">
        <f>SUM(R359:R368)</f>
        <v>5077</v>
      </c>
      <c r="W359" s="1">
        <f>SUM(S359:S368)</f>
        <v>16641</v>
      </c>
      <c r="X359" s="1">
        <f t="shared" si="41"/>
        <v>0</v>
      </c>
    </row>
    <row r="360" spans="1:24">
      <c r="A360" s="1" t="s">
        <v>0</v>
      </c>
      <c r="B360" s="1">
        <v>1</v>
      </c>
      <c r="C360" s="1" t="s">
        <v>3</v>
      </c>
      <c r="D360" s="1">
        <v>1073</v>
      </c>
      <c r="P360" s="1" t="str">
        <f t="shared" si="35"/>
        <v>Direct</v>
      </c>
      <c r="Q360" s="1">
        <f t="shared" si="36"/>
        <v>1073</v>
      </c>
      <c r="R360" s="1">
        <f t="shared" si="37"/>
        <v>1073</v>
      </c>
      <c r="S360" s="1">
        <f t="shared" si="38"/>
        <v>0</v>
      </c>
      <c r="T360" s="1">
        <f t="shared" si="39"/>
        <v>1</v>
      </c>
      <c r="U360" s="1">
        <f t="shared" si="40"/>
        <v>0</v>
      </c>
      <c r="V360" s="1">
        <f>SUM(T359:T368)</f>
        <v>4</v>
      </c>
      <c r="W360" s="1">
        <f>SUM(U359:U368)</f>
        <v>6</v>
      </c>
      <c r="X360" s="1">
        <f t="shared" si="41"/>
        <v>0</v>
      </c>
    </row>
    <row r="361" spans="1:24">
      <c r="A361" s="1" t="s">
        <v>0</v>
      </c>
      <c r="B361" s="1">
        <v>2</v>
      </c>
      <c r="C361" s="1" t="s">
        <v>19</v>
      </c>
      <c r="D361" s="1">
        <v>2205</v>
      </c>
      <c r="P361" s="1" t="str">
        <f t="shared" si="35"/>
        <v>Secondary</v>
      </c>
      <c r="Q361" s="1">
        <f t="shared" si="36"/>
        <v>2205</v>
      </c>
      <c r="R361" s="1">
        <f t="shared" si="37"/>
        <v>0</v>
      </c>
      <c r="S361" s="1">
        <f t="shared" si="38"/>
        <v>2205</v>
      </c>
      <c r="T361" s="1">
        <f t="shared" si="39"/>
        <v>0</v>
      </c>
      <c r="U361" s="1">
        <f t="shared" si="40"/>
        <v>1</v>
      </c>
      <c r="V361" s="2">
        <f>V359/V360</f>
        <v>1269.25</v>
      </c>
      <c r="W361" s="2">
        <f>W359/W360</f>
        <v>2773.5</v>
      </c>
      <c r="X361" s="1">
        <f t="shared" si="41"/>
        <v>0</v>
      </c>
    </row>
    <row r="362" spans="1:24">
      <c r="A362" s="1" t="s">
        <v>0</v>
      </c>
      <c r="B362" s="1">
        <v>3</v>
      </c>
      <c r="C362" s="1" t="s">
        <v>3</v>
      </c>
      <c r="D362" s="1">
        <v>1036</v>
      </c>
      <c r="P362" s="1" t="str">
        <f t="shared" si="35"/>
        <v>Direct</v>
      </c>
      <c r="Q362" s="1">
        <f t="shared" si="36"/>
        <v>1036</v>
      </c>
      <c r="R362" s="1">
        <f t="shared" si="37"/>
        <v>1036</v>
      </c>
      <c r="S362" s="1">
        <f t="shared" si="38"/>
        <v>0</v>
      </c>
      <c r="T362" s="1">
        <f t="shared" si="39"/>
        <v>1</v>
      </c>
      <c r="U362" s="1">
        <f t="shared" si="40"/>
        <v>0</v>
      </c>
      <c r="X362" s="1">
        <f t="shared" si="41"/>
        <v>0</v>
      </c>
    </row>
    <row r="363" spans="1:24">
      <c r="A363" s="1" t="s">
        <v>0</v>
      </c>
      <c r="B363" s="1">
        <v>4</v>
      </c>
      <c r="C363" s="1" t="s">
        <v>18</v>
      </c>
      <c r="D363" s="1">
        <v>2704</v>
      </c>
      <c r="P363" s="1" t="str">
        <f t="shared" si="35"/>
        <v>Secondary</v>
      </c>
      <c r="Q363" s="1">
        <f t="shared" si="36"/>
        <v>2704</v>
      </c>
      <c r="R363" s="1">
        <f t="shared" si="37"/>
        <v>0</v>
      </c>
      <c r="S363" s="1">
        <f t="shared" si="38"/>
        <v>2704</v>
      </c>
      <c r="T363" s="1">
        <f t="shared" si="39"/>
        <v>0</v>
      </c>
      <c r="U363" s="1">
        <f t="shared" si="40"/>
        <v>1</v>
      </c>
      <c r="X363" s="1">
        <f t="shared" si="41"/>
        <v>0</v>
      </c>
    </row>
    <row r="364" spans="1:24">
      <c r="A364" s="1" t="s">
        <v>0</v>
      </c>
      <c r="B364" s="1">
        <v>5</v>
      </c>
      <c r="C364" s="1" t="s">
        <v>19</v>
      </c>
      <c r="D364" s="1">
        <v>1906</v>
      </c>
      <c r="P364" s="1" t="str">
        <f t="shared" si="35"/>
        <v>Secondary</v>
      </c>
      <c r="Q364" s="1">
        <f t="shared" si="36"/>
        <v>1906</v>
      </c>
      <c r="R364" s="1">
        <f t="shared" si="37"/>
        <v>0</v>
      </c>
      <c r="S364" s="1">
        <f t="shared" si="38"/>
        <v>1906</v>
      </c>
      <c r="T364" s="1">
        <f t="shared" si="39"/>
        <v>0</v>
      </c>
      <c r="U364" s="1">
        <f t="shared" si="40"/>
        <v>1</v>
      </c>
      <c r="X364" s="1">
        <f t="shared" si="41"/>
        <v>0</v>
      </c>
    </row>
    <row r="365" spans="1:24">
      <c r="A365" s="1" t="s">
        <v>0</v>
      </c>
      <c r="B365" s="1">
        <v>6</v>
      </c>
      <c r="C365" s="1" t="s">
        <v>8</v>
      </c>
      <c r="D365" s="1">
        <v>3031</v>
      </c>
      <c r="P365" s="1" t="str">
        <f t="shared" si="35"/>
        <v>Secondary</v>
      </c>
      <c r="Q365" s="1">
        <f t="shared" si="36"/>
        <v>3031</v>
      </c>
      <c r="R365" s="1">
        <f t="shared" si="37"/>
        <v>0</v>
      </c>
      <c r="S365" s="1">
        <f t="shared" si="38"/>
        <v>3031</v>
      </c>
      <c r="T365" s="1">
        <f t="shared" si="39"/>
        <v>0</v>
      </c>
      <c r="U365" s="1">
        <f t="shared" si="40"/>
        <v>1</v>
      </c>
      <c r="X365" s="1">
        <f t="shared" si="41"/>
        <v>0</v>
      </c>
    </row>
    <row r="366" spans="1:24">
      <c r="A366" s="1" t="s">
        <v>0</v>
      </c>
      <c r="B366" s="1">
        <v>7</v>
      </c>
      <c r="C366" s="1" t="s">
        <v>12</v>
      </c>
      <c r="D366" s="1">
        <v>3537</v>
      </c>
      <c r="P366" s="1" t="str">
        <f t="shared" si="35"/>
        <v>Secondary</v>
      </c>
      <c r="Q366" s="1">
        <f t="shared" si="36"/>
        <v>3537</v>
      </c>
      <c r="R366" s="1">
        <f t="shared" si="37"/>
        <v>0</v>
      </c>
      <c r="S366" s="1">
        <f t="shared" si="38"/>
        <v>3537</v>
      </c>
      <c r="T366" s="1">
        <f t="shared" si="39"/>
        <v>0</v>
      </c>
      <c r="U366" s="1">
        <f t="shared" si="40"/>
        <v>1</v>
      </c>
      <c r="X366" s="1">
        <f t="shared" si="41"/>
        <v>0</v>
      </c>
    </row>
    <row r="367" spans="1:24">
      <c r="A367" s="1" t="s">
        <v>0</v>
      </c>
      <c r="B367" s="1">
        <v>8</v>
      </c>
      <c r="C367" s="1" t="s">
        <v>7</v>
      </c>
      <c r="D367" s="1">
        <v>3258</v>
      </c>
      <c r="P367" s="1" t="str">
        <f t="shared" si="35"/>
        <v>Secondary</v>
      </c>
      <c r="Q367" s="1">
        <f t="shared" si="36"/>
        <v>3258</v>
      </c>
      <c r="R367" s="1">
        <f t="shared" si="37"/>
        <v>0</v>
      </c>
      <c r="S367" s="1">
        <f t="shared" si="38"/>
        <v>3258</v>
      </c>
      <c r="T367" s="1">
        <f t="shared" si="39"/>
        <v>0</v>
      </c>
      <c r="U367" s="1">
        <f t="shared" si="40"/>
        <v>1</v>
      </c>
      <c r="X367" s="1">
        <f t="shared" si="41"/>
        <v>0</v>
      </c>
    </row>
    <row r="368" spans="1:24">
      <c r="A368" s="1" t="s">
        <v>0</v>
      </c>
      <c r="B368" s="1">
        <v>9</v>
      </c>
      <c r="C368" s="1" t="s">
        <v>3</v>
      </c>
      <c r="D368" s="1">
        <v>1410</v>
      </c>
      <c r="P368" s="1" t="str">
        <f t="shared" si="35"/>
        <v>Direct</v>
      </c>
      <c r="Q368" s="1">
        <f t="shared" si="36"/>
        <v>1410</v>
      </c>
      <c r="R368" s="1">
        <f t="shared" si="37"/>
        <v>1410</v>
      </c>
      <c r="S368" s="1">
        <f t="shared" si="38"/>
        <v>0</v>
      </c>
      <c r="T368" s="1">
        <f t="shared" si="39"/>
        <v>1</v>
      </c>
      <c r="U368" s="1">
        <f t="shared" si="40"/>
        <v>0</v>
      </c>
      <c r="V368" s="1" t="s">
        <v>32</v>
      </c>
      <c r="W368" s="1" t="s">
        <v>33</v>
      </c>
      <c r="X368" s="1">
        <f t="shared" si="41"/>
        <v>1</v>
      </c>
    </row>
    <row r="369" spans="1:24">
      <c r="A369" s="1" t="s">
        <v>9</v>
      </c>
      <c r="B369" s="1">
        <v>0</v>
      </c>
      <c r="C369" s="1" t="s">
        <v>19</v>
      </c>
      <c r="D369" s="1">
        <v>2042</v>
      </c>
      <c r="P369" s="1" t="str">
        <f t="shared" si="35"/>
        <v>Secondary</v>
      </c>
      <c r="Q369" s="1">
        <f t="shared" si="36"/>
        <v>2042</v>
      </c>
      <c r="R369" s="1">
        <f t="shared" si="37"/>
        <v>0</v>
      </c>
      <c r="S369" s="1">
        <f t="shared" si="38"/>
        <v>2042</v>
      </c>
      <c r="T369" s="1">
        <f t="shared" si="39"/>
        <v>0</v>
      </c>
      <c r="U369" s="1">
        <f t="shared" si="40"/>
        <v>1</v>
      </c>
      <c r="V369" s="1">
        <f>SUM(R369:R378)</f>
        <v>6282</v>
      </c>
      <c r="W369" s="1">
        <f>SUM(S369:S378)</f>
        <v>17219</v>
      </c>
      <c r="X369" s="1">
        <f t="shared" si="41"/>
        <v>0</v>
      </c>
    </row>
    <row r="370" spans="1:24">
      <c r="A370" s="1" t="s">
        <v>9</v>
      </c>
      <c r="B370" s="1">
        <v>1</v>
      </c>
      <c r="C370" s="1" t="s">
        <v>12</v>
      </c>
      <c r="D370" s="1">
        <v>3236</v>
      </c>
      <c r="P370" s="1" t="str">
        <f t="shared" si="35"/>
        <v>Secondary</v>
      </c>
      <c r="Q370" s="1">
        <f t="shared" si="36"/>
        <v>3236</v>
      </c>
      <c r="R370" s="1">
        <f t="shared" si="37"/>
        <v>0</v>
      </c>
      <c r="S370" s="1">
        <f t="shared" si="38"/>
        <v>3236</v>
      </c>
      <c r="T370" s="1">
        <f t="shared" si="39"/>
        <v>0</v>
      </c>
      <c r="U370" s="1">
        <f t="shared" si="40"/>
        <v>1</v>
      </c>
      <c r="V370" s="1">
        <f>SUM(T369:T378)</f>
        <v>4</v>
      </c>
      <c r="W370" s="1">
        <f>SUM(U369:U378)</f>
        <v>6</v>
      </c>
      <c r="X370" s="1">
        <f t="shared" si="41"/>
        <v>0</v>
      </c>
    </row>
    <row r="371" spans="1:24">
      <c r="A371" s="1" t="s">
        <v>9</v>
      </c>
      <c r="B371" s="1">
        <v>2</v>
      </c>
      <c r="C371" s="1" t="s">
        <v>7</v>
      </c>
      <c r="D371" s="1">
        <v>2657</v>
      </c>
      <c r="P371" s="1" t="str">
        <f t="shared" si="35"/>
        <v>Secondary</v>
      </c>
      <c r="Q371" s="1">
        <f t="shared" si="36"/>
        <v>2657</v>
      </c>
      <c r="R371" s="1">
        <f t="shared" si="37"/>
        <v>0</v>
      </c>
      <c r="S371" s="1">
        <f t="shared" si="38"/>
        <v>2657</v>
      </c>
      <c r="T371" s="1">
        <f t="shared" si="39"/>
        <v>0</v>
      </c>
      <c r="U371" s="1">
        <f t="shared" si="40"/>
        <v>1</v>
      </c>
      <c r="V371" s="2">
        <f>V369/V370</f>
        <v>1570.5</v>
      </c>
      <c r="W371" s="2">
        <f>W369/W370</f>
        <v>2869.8333333333335</v>
      </c>
      <c r="X371" s="1">
        <f t="shared" si="41"/>
        <v>0</v>
      </c>
    </row>
    <row r="372" spans="1:24">
      <c r="A372" s="1" t="s">
        <v>9</v>
      </c>
      <c r="B372" s="1">
        <v>3</v>
      </c>
      <c r="C372" s="1" t="s">
        <v>17</v>
      </c>
      <c r="D372" s="1">
        <v>3022</v>
      </c>
      <c r="P372" s="1" t="str">
        <f t="shared" si="35"/>
        <v>Secondary</v>
      </c>
      <c r="Q372" s="1">
        <f t="shared" si="36"/>
        <v>3022</v>
      </c>
      <c r="R372" s="1">
        <f t="shared" si="37"/>
        <v>0</v>
      </c>
      <c r="S372" s="1">
        <f t="shared" si="38"/>
        <v>3022</v>
      </c>
      <c r="T372" s="1">
        <f t="shared" si="39"/>
        <v>0</v>
      </c>
      <c r="U372" s="1">
        <f t="shared" si="40"/>
        <v>1</v>
      </c>
      <c r="X372" s="1">
        <f t="shared" si="41"/>
        <v>0</v>
      </c>
    </row>
    <row r="373" spans="1:24">
      <c r="A373" s="1" t="s">
        <v>9</v>
      </c>
      <c r="B373" s="1">
        <v>4</v>
      </c>
      <c r="C373" s="1" t="s">
        <v>3</v>
      </c>
      <c r="D373" s="1">
        <v>2208</v>
      </c>
      <c r="P373" s="1" t="str">
        <f t="shared" si="35"/>
        <v>Direct</v>
      </c>
      <c r="Q373" s="1">
        <f t="shared" si="36"/>
        <v>2208</v>
      </c>
      <c r="R373" s="1">
        <f t="shared" si="37"/>
        <v>2208</v>
      </c>
      <c r="S373" s="1">
        <f t="shared" si="38"/>
        <v>0</v>
      </c>
      <c r="T373" s="1">
        <f t="shared" si="39"/>
        <v>1</v>
      </c>
      <c r="U373" s="1">
        <f t="shared" si="40"/>
        <v>0</v>
      </c>
      <c r="X373" s="1">
        <f t="shared" si="41"/>
        <v>0</v>
      </c>
    </row>
    <row r="374" spans="1:24">
      <c r="A374" s="1" t="s">
        <v>9</v>
      </c>
      <c r="B374" s="1">
        <v>5</v>
      </c>
      <c r="C374" s="1" t="s">
        <v>4</v>
      </c>
      <c r="D374" s="1">
        <v>1245</v>
      </c>
      <c r="P374" s="1" t="str">
        <f t="shared" si="35"/>
        <v>Direct</v>
      </c>
      <c r="Q374" s="1">
        <f t="shared" si="36"/>
        <v>1245</v>
      </c>
      <c r="R374" s="1">
        <f t="shared" si="37"/>
        <v>1245</v>
      </c>
      <c r="S374" s="1">
        <f t="shared" si="38"/>
        <v>0</v>
      </c>
      <c r="T374" s="1">
        <f t="shared" si="39"/>
        <v>1</v>
      </c>
      <c r="U374" s="1">
        <f t="shared" si="40"/>
        <v>0</v>
      </c>
      <c r="X374" s="1">
        <f t="shared" si="41"/>
        <v>0</v>
      </c>
    </row>
    <row r="375" spans="1:24">
      <c r="A375" s="1" t="s">
        <v>9</v>
      </c>
      <c r="B375" s="1">
        <v>6</v>
      </c>
      <c r="C375" s="1" t="s">
        <v>10</v>
      </c>
      <c r="D375" s="1">
        <v>2267</v>
      </c>
      <c r="P375" s="1" t="str">
        <f t="shared" si="35"/>
        <v>Secondary</v>
      </c>
      <c r="Q375" s="1">
        <f t="shared" si="36"/>
        <v>2267</v>
      </c>
      <c r="R375" s="1">
        <f t="shared" si="37"/>
        <v>0</v>
      </c>
      <c r="S375" s="1">
        <f t="shared" si="38"/>
        <v>2267</v>
      </c>
      <c r="T375" s="1">
        <f t="shared" si="39"/>
        <v>0</v>
      </c>
      <c r="U375" s="1">
        <f t="shared" si="40"/>
        <v>1</v>
      </c>
      <c r="X375" s="1">
        <f t="shared" si="41"/>
        <v>0</v>
      </c>
    </row>
    <row r="376" spans="1:24">
      <c r="A376" s="1" t="s">
        <v>9</v>
      </c>
      <c r="B376" s="1">
        <v>7</v>
      </c>
      <c r="C376" s="1" t="s">
        <v>4</v>
      </c>
      <c r="D376" s="1">
        <v>1503</v>
      </c>
      <c r="P376" s="1" t="str">
        <f t="shared" si="35"/>
        <v>Direct</v>
      </c>
      <c r="Q376" s="1">
        <f t="shared" si="36"/>
        <v>1503</v>
      </c>
      <c r="R376" s="1">
        <f t="shared" si="37"/>
        <v>1503</v>
      </c>
      <c r="S376" s="1">
        <f t="shared" si="38"/>
        <v>0</v>
      </c>
      <c r="T376" s="1">
        <f t="shared" si="39"/>
        <v>1</v>
      </c>
      <c r="U376" s="1">
        <f t="shared" si="40"/>
        <v>0</v>
      </c>
      <c r="X376" s="1">
        <f t="shared" si="41"/>
        <v>0</v>
      </c>
    </row>
    <row r="377" spans="1:24">
      <c r="A377" s="1" t="s">
        <v>9</v>
      </c>
      <c r="B377" s="1">
        <v>8</v>
      </c>
      <c r="C377" s="1" t="s">
        <v>1</v>
      </c>
      <c r="D377" s="1">
        <v>3995</v>
      </c>
      <c r="P377" s="1" t="str">
        <f t="shared" si="35"/>
        <v>Secondary</v>
      </c>
      <c r="Q377" s="1">
        <f t="shared" si="36"/>
        <v>3995</v>
      </c>
      <c r="R377" s="1">
        <f t="shared" si="37"/>
        <v>0</v>
      </c>
      <c r="S377" s="1">
        <f t="shared" si="38"/>
        <v>3995</v>
      </c>
      <c r="T377" s="1">
        <f t="shared" si="39"/>
        <v>0</v>
      </c>
      <c r="U377" s="1">
        <f t="shared" si="40"/>
        <v>1</v>
      </c>
      <c r="X377" s="1">
        <f t="shared" si="41"/>
        <v>0</v>
      </c>
    </row>
    <row r="378" spans="1:24">
      <c r="A378" s="1" t="s">
        <v>9</v>
      </c>
      <c r="B378" s="1">
        <v>9</v>
      </c>
      <c r="C378" s="1" t="s">
        <v>3</v>
      </c>
      <c r="D378" s="1">
        <v>1326</v>
      </c>
      <c r="P378" s="1" t="str">
        <f t="shared" si="35"/>
        <v>Direct</v>
      </c>
      <c r="Q378" s="1">
        <f t="shared" si="36"/>
        <v>1326</v>
      </c>
      <c r="R378" s="1">
        <f t="shared" si="37"/>
        <v>1326</v>
      </c>
      <c r="S378" s="1">
        <f t="shared" si="38"/>
        <v>0</v>
      </c>
      <c r="T378" s="1">
        <f t="shared" si="39"/>
        <v>1</v>
      </c>
      <c r="U378" s="1">
        <f t="shared" si="40"/>
        <v>0</v>
      </c>
      <c r="X378" s="1">
        <f t="shared" si="41"/>
        <v>1</v>
      </c>
    </row>
    <row r="379" spans="1:24">
      <c r="A379" s="1" t="s">
        <v>13</v>
      </c>
      <c r="V379" s="1" t="s">
        <v>30</v>
      </c>
      <c r="W379" s="1" t="s">
        <v>31</v>
      </c>
      <c r="X379" s="1">
        <f t="shared" si="41"/>
        <v>0</v>
      </c>
    </row>
    <row r="380" spans="1:24">
      <c r="A380" s="1" t="s">
        <v>0</v>
      </c>
      <c r="B380" s="1">
        <v>0</v>
      </c>
      <c r="C380" s="1" t="s">
        <v>3</v>
      </c>
      <c r="D380" s="1">
        <v>1869</v>
      </c>
      <c r="P380" s="1" t="str">
        <f t="shared" si="35"/>
        <v>Direct</v>
      </c>
      <c r="Q380" s="1">
        <f t="shared" si="36"/>
        <v>1869</v>
      </c>
      <c r="R380" s="1">
        <f t="shared" si="37"/>
        <v>1869</v>
      </c>
      <c r="S380" s="1">
        <f t="shared" si="38"/>
        <v>0</v>
      </c>
      <c r="T380" s="1">
        <f t="shared" si="39"/>
        <v>1</v>
      </c>
      <c r="U380" s="1">
        <f t="shared" si="40"/>
        <v>0</v>
      </c>
      <c r="V380" s="1">
        <f>SUM(R380:R389)</f>
        <v>7416</v>
      </c>
      <c r="W380" s="1">
        <f>SUM(S380:S389)</f>
        <v>19317</v>
      </c>
      <c r="X380" s="1">
        <f t="shared" si="41"/>
        <v>0</v>
      </c>
    </row>
    <row r="381" spans="1:24">
      <c r="A381" s="1" t="s">
        <v>0</v>
      </c>
      <c r="B381" s="1">
        <v>1</v>
      </c>
      <c r="C381" s="1" t="s">
        <v>3</v>
      </c>
      <c r="D381" s="1">
        <v>1961</v>
      </c>
      <c r="P381" s="1" t="str">
        <f t="shared" si="35"/>
        <v>Direct</v>
      </c>
      <c r="Q381" s="1">
        <f t="shared" si="36"/>
        <v>1961</v>
      </c>
      <c r="R381" s="1">
        <f t="shared" si="37"/>
        <v>1961</v>
      </c>
      <c r="S381" s="1">
        <f t="shared" si="38"/>
        <v>0</v>
      </c>
      <c r="T381" s="1">
        <f t="shared" si="39"/>
        <v>1</v>
      </c>
      <c r="U381" s="1">
        <f t="shared" si="40"/>
        <v>0</v>
      </c>
      <c r="V381" s="1">
        <f>SUM(T380:T389)</f>
        <v>4</v>
      </c>
      <c r="W381" s="1">
        <f>SUM(U380:U389)</f>
        <v>6</v>
      </c>
      <c r="X381" s="1">
        <f t="shared" si="41"/>
        <v>0</v>
      </c>
    </row>
    <row r="382" spans="1:24">
      <c r="A382" s="1" t="s">
        <v>0</v>
      </c>
      <c r="B382" s="1">
        <v>2</v>
      </c>
      <c r="C382" s="1" t="s">
        <v>1</v>
      </c>
      <c r="D382" s="1">
        <v>3208</v>
      </c>
      <c r="P382" s="1" t="str">
        <f t="shared" si="35"/>
        <v>Secondary</v>
      </c>
      <c r="Q382" s="1">
        <f t="shared" si="36"/>
        <v>3208</v>
      </c>
      <c r="R382" s="1">
        <f t="shared" si="37"/>
        <v>0</v>
      </c>
      <c r="S382" s="1">
        <f t="shared" si="38"/>
        <v>3208</v>
      </c>
      <c r="T382" s="1">
        <f t="shared" si="39"/>
        <v>0</v>
      </c>
      <c r="U382" s="1">
        <f t="shared" si="40"/>
        <v>1</v>
      </c>
      <c r="V382" s="2">
        <f>V380/V381</f>
        <v>1854</v>
      </c>
      <c r="W382" s="2">
        <f>W380/W381</f>
        <v>3219.5</v>
      </c>
      <c r="X382" s="1">
        <f t="shared" si="41"/>
        <v>0</v>
      </c>
    </row>
    <row r="383" spans="1:24">
      <c r="A383" s="1" t="s">
        <v>0</v>
      </c>
      <c r="B383" s="1">
        <v>3</v>
      </c>
      <c r="C383" s="1" t="s">
        <v>10</v>
      </c>
      <c r="D383" s="1">
        <v>3410</v>
      </c>
      <c r="P383" s="1" t="str">
        <f t="shared" si="35"/>
        <v>Secondary</v>
      </c>
      <c r="Q383" s="1">
        <f t="shared" si="36"/>
        <v>3410</v>
      </c>
      <c r="R383" s="1">
        <f t="shared" si="37"/>
        <v>0</v>
      </c>
      <c r="S383" s="1">
        <f t="shared" si="38"/>
        <v>3410</v>
      </c>
      <c r="T383" s="1">
        <f t="shared" si="39"/>
        <v>0</v>
      </c>
      <c r="U383" s="1">
        <f t="shared" si="40"/>
        <v>1</v>
      </c>
      <c r="X383" s="1">
        <f t="shared" si="41"/>
        <v>0</v>
      </c>
    </row>
    <row r="384" spans="1:24">
      <c r="A384" s="1" t="s">
        <v>0</v>
      </c>
      <c r="B384" s="1">
        <v>4</v>
      </c>
      <c r="C384" s="1" t="s">
        <v>17</v>
      </c>
      <c r="D384" s="1">
        <v>3190</v>
      </c>
      <c r="P384" s="1" t="str">
        <f t="shared" si="35"/>
        <v>Secondary</v>
      </c>
      <c r="Q384" s="1">
        <f t="shared" si="36"/>
        <v>3190</v>
      </c>
      <c r="R384" s="1">
        <f t="shared" si="37"/>
        <v>0</v>
      </c>
      <c r="S384" s="1">
        <f t="shared" si="38"/>
        <v>3190</v>
      </c>
      <c r="T384" s="1">
        <f t="shared" si="39"/>
        <v>0</v>
      </c>
      <c r="U384" s="1">
        <f t="shared" si="40"/>
        <v>1</v>
      </c>
      <c r="X384" s="1">
        <f t="shared" si="41"/>
        <v>0</v>
      </c>
    </row>
    <row r="385" spans="1:24">
      <c r="A385" s="1" t="s">
        <v>0</v>
      </c>
      <c r="B385" s="1">
        <v>5</v>
      </c>
      <c r="C385" s="1" t="s">
        <v>3</v>
      </c>
      <c r="D385" s="1">
        <v>2124</v>
      </c>
      <c r="P385" s="1" t="str">
        <f t="shared" si="35"/>
        <v>Direct</v>
      </c>
      <c r="Q385" s="1">
        <f t="shared" si="36"/>
        <v>2124</v>
      </c>
      <c r="R385" s="1">
        <f t="shared" si="37"/>
        <v>2124</v>
      </c>
      <c r="S385" s="1">
        <f t="shared" si="38"/>
        <v>0</v>
      </c>
      <c r="T385" s="1">
        <f t="shared" si="39"/>
        <v>1</v>
      </c>
      <c r="U385" s="1">
        <f t="shared" si="40"/>
        <v>0</v>
      </c>
      <c r="X385" s="1">
        <f t="shared" si="41"/>
        <v>0</v>
      </c>
    </row>
    <row r="386" spans="1:24">
      <c r="A386" s="1" t="s">
        <v>0</v>
      </c>
      <c r="B386" s="1">
        <v>6</v>
      </c>
      <c r="C386" s="1" t="s">
        <v>3</v>
      </c>
      <c r="D386" s="1">
        <v>1462</v>
      </c>
      <c r="P386" s="1" t="str">
        <f t="shared" si="35"/>
        <v>Direct</v>
      </c>
      <c r="Q386" s="1">
        <f t="shared" si="36"/>
        <v>1462</v>
      </c>
      <c r="R386" s="1">
        <f t="shared" si="37"/>
        <v>1462</v>
      </c>
      <c r="S386" s="1">
        <f t="shared" si="38"/>
        <v>0</v>
      </c>
      <c r="T386" s="1">
        <f t="shared" si="39"/>
        <v>1</v>
      </c>
      <c r="U386" s="1">
        <f t="shared" si="40"/>
        <v>0</v>
      </c>
      <c r="X386" s="1">
        <f t="shared" si="41"/>
        <v>0</v>
      </c>
    </row>
    <row r="387" spans="1:24">
      <c r="A387" s="1" t="s">
        <v>0</v>
      </c>
      <c r="B387" s="1">
        <v>7</v>
      </c>
      <c r="C387" s="1" t="s">
        <v>12</v>
      </c>
      <c r="D387" s="1">
        <v>3268</v>
      </c>
      <c r="P387" s="1" t="str">
        <f t="shared" ref="P387:P420" si="42" xml:space="preserve"> IF(OR(C387 = $E$1,C387=$F$1),$G$1,$H$1)</f>
        <v>Secondary</v>
      </c>
      <c r="Q387" s="1">
        <f t="shared" ref="Q387:Q420" si="43">D387</f>
        <v>3268</v>
      </c>
      <c r="R387" s="1">
        <f t="shared" ref="R387:R420" si="44">IF(P387=$G$1,Q387,0)</f>
        <v>0</v>
      </c>
      <c r="S387" s="1">
        <f t="shared" ref="S387:S420" si="45">IF(P387=$H$1,Q387,0)</f>
        <v>3268</v>
      </c>
      <c r="T387" s="1">
        <f t="shared" ref="T387:T420" si="46">IF(P387=$G$1,1,0)</f>
        <v>0</v>
      </c>
      <c r="U387" s="1">
        <f t="shared" ref="U387:U420" si="47">IF(P387=$H$1,1,0)</f>
        <v>1</v>
      </c>
      <c r="X387" s="1">
        <f t="shared" ref="X387:X420" si="48">IF(B387=9,1,0)</f>
        <v>0</v>
      </c>
    </row>
    <row r="388" spans="1:24">
      <c r="A388" s="1" t="s">
        <v>0</v>
      </c>
      <c r="B388" s="1">
        <v>8</v>
      </c>
      <c r="C388" s="1" t="s">
        <v>16</v>
      </c>
      <c r="D388" s="1">
        <v>1919</v>
      </c>
      <c r="P388" s="1" t="str">
        <f t="shared" si="42"/>
        <v>Secondary</v>
      </c>
      <c r="Q388" s="1">
        <f t="shared" si="43"/>
        <v>1919</v>
      </c>
      <c r="R388" s="1">
        <f t="shared" si="44"/>
        <v>0</v>
      </c>
      <c r="S388" s="1">
        <f t="shared" si="45"/>
        <v>1919</v>
      </c>
      <c r="T388" s="1">
        <f t="shared" si="46"/>
        <v>0</v>
      </c>
      <c r="U388" s="1">
        <f t="shared" si="47"/>
        <v>1</v>
      </c>
      <c r="X388" s="1">
        <f t="shared" si="48"/>
        <v>0</v>
      </c>
    </row>
    <row r="389" spans="1:24">
      <c r="A389" s="1" t="s">
        <v>0</v>
      </c>
      <c r="B389" s="1">
        <v>9</v>
      </c>
      <c r="C389" s="1" t="s">
        <v>10</v>
      </c>
      <c r="D389" s="1">
        <v>4322</v>
      </c>
      <c r="P389" s="1" t="str">
        <f t="shared" si="42"/>
        <v>Secondary</v>
      </c>
      <c r="Q389" s="1">
        <f t="shared" si="43"/>
        <v>4322</v>
      </c>
      <c r="R389" s="1">
        <f t="shared" si="44"/>
        <v>0</v>
      </c>
      <c r="S389" s="1">
        <f t="shared" si="45"/>
        <v>4322</v>
      </c>
      <c r="T389" s="1">
        <f t="shared" si="46"/>
        <v>0</v>
      </c>
      <c r="U389" s="1">
        <f t="shared" si="47"/>
        <v>1</v>
      </c>
      <c r="V389" s="1" t="s">
        <v>32</v>
      </c>
      <c r="W389" s="1" t="s">
        <v>33</v>
      </c>
      <c r="X389" s="1">
        <f t="shared" si="48"/>
        <v>1</v>
      </c>
    </row>
    <row r="390" spans="1:24">
      <c r="A390" s="1" t="s">
        <v>9</v>
      </c>
      <c r="B390" s="1">
        <v>0</v>
      </c>
      <c r="C390" s="1" t="s">
        <v>4</v>
      </c>
      <c r="D390" s="1">
        <v>2253</v>
      </c>
      <c r="P390" s="1" t="str">
        <f t="shared" si="42"/>
        <v>Direct</v>
      </c>
      <c r="Q390" s="1">
        <f t="shared" si="43"/>
        <v>2253</v>
      </c>
      <c r="R390" s="1">
        <f t="shared" si="44"/>
        <v>2253</v>
      </c>
      <c r="S390" s="1">
        <f t="shared" si="45"/>
        <v>0</v>
      </c>
      <c r="T390" s="1">
        <f t="shared" si="46"/>
        <v>1</v>
      </c>
      <c r="U390" s="1">
        <f t="shared" si="47"/>
        <v>0</v>
      </c>
      <c r="V390" s="1">
        <f>SUM(R390:R399)</f>
        <v>13946</v>
      </c>
      <c r="W390" s="1">
        <f>SUM(S390:S399)</f>
        <v>9944</v>
      </c>
      <c r="X390" s="1">
        <f t="shared" si="48"/>
        <v>0</v>
      </c>
    </row>
    <row r="391" spans="1:24">
      <c r="A391" s="1" t="s">
        <v>9</v>
      </c>
      <c r="B391" s="1">
        <v>1</v>
      </c>
      <c r="C391" s="1" t="s">
        <v>3</v>
      </c>
      <c r="D391" s="1">
        <v>1980</v>
      </c>
      <c r="P391" s="1" t="str">
        <f t="shared" si="42"/>
        <v>Direct</v>
      </c>
      <c r="Q391" s="1">
        <f t="shared" si="43"/>
        <v>1980</v>
      </c>
      <c r="R391" s="1">
        <f t="shared" si="44"/>
        <v>1980</v>
      </c>
      <c r="S391" s="1">
        <f t="shared" si="45"/>
        <v>0</v>
      </c>
      <c r="T391" s="1">
        <f t="shared" si="46"/>
        <v>1</v>
      </c>
      <c r="U391" s="1">
        <f t="shared" si="47"/>
        <v>0</v>
      </c>
      <c r="V391" s="1">
        <f>SUM(T390:T399)</f>
        <v>7</v>
      </c>
      <c r="W391" s="1">
        <f>SUM(U390:U399)</f>
        <v>3</v>
      </c>
      <c r="X391" s="1">
        <f t="shared" si="48"/>
        <v>0</v>
      </c>
    </row>
    <row r="392" spans="1:24">
      <c r="A392" s="1" t="s">
        <v>9</v>
      </c>
      <c r="B392" s="1">
        <v>2</v>
      </c>
      <c r="C392" s="1" t="s">
        <v>6</v>
      </c>
      <c r="D392" s="1">
        <v>5332</v>
      </c>
      <c r="P392" s="1" t="str">
        <f t="shared" si="42"/>
        <v>Secondary</v>
      </c>
      <c r="Q392" s="1">
        <f t="shared" si="43"/>
        <v>5332</v>
      </c>
      <c r="R392" s="1">
        <f t="shared" si="44"/>
        <v>0</v>
      </c>
      <c r="S392" s="1">
        <f t="shared" si="45"/>
        <v>5332</v>
      </c>
      <c r="T392" s="1">
        <f t="shared" si="46"/>
        <v>0</v>
      </c>
      <c r="U392" s="1">
        <f t="shared" si="47"/>
        <v>1</v>
      </c>
      <c r="V392" s="2">
        <f>V390/V391</f>
        <v>1992.2857142857142</v>
      </c>
      <c r="W392" s="2">
        <f>W390/W391</f>
        <v>3314.6666666666665</v>
      </c>
      <c r="X392" s="1">
        <f t="shared" si="48"/>
        <v>0</v>
      </c>
    </row>
    <row r="393" spans="1:24">
      <c r="A393" s="1" t="s">
        <v>9</v>
      </c>
      <c r="B393" s="1">
        <v>3</v>
      </c>
      <c r="C393" s="1" t="s">
        <v>3</v>
      </c>
      <c r="D393" s="1">
        <v>1156</v>
      </c>
      <c r="P393" s="1" t="str">
        <f t="shared" si="42"/>
        <v>Direct</v>
      </c>
      <c r="Q393" s="1">
        <f t="shared" si="43"/>
        <v>1156</v>
      </c>
      <c r="R393" s="1">
        <f t="shared" si="44"/>
        <v>1156</v>
      </c>
      <c r="S393" s="1">
        <f t="shared" si="45"/>
        <v>0</v>
      </c>
      <c r="T393" s="1">
        <f t="shared" si="46"/>
        <v>1</v>
      </c>
      <c r="U393" s="1">
        <f t="shared" si="47"/>
        <v>0</v>
      </c>
      <c r="X393" s="1">
        <f t="shared" si="48"/>
        <v>0</v>
      </c>
    </row>
    <row r="394" spans="1:24">
      <c r="A394" s="1" t="s">
        <v>9</v>
      </c>
      <c r="B394" s="1">
        <v>4</v>
      </c>
      <c r="C394" s="1" t="s">
        <v>4</v>
      </c>
      <c r="D394" s="1">
        <v>2344</v>
      </c>
      <c r="P394" s="1" t="str">
        <f t="shared" si="42"/>
        <v>Direct</v>
      </c>
      <c r="Q394" s="1">
        <f t="shared" si="43"/>
        <v>2344</v>
      </c>
      <c r="R394" s="1">
        <f t="shared" si="44"/>
        <v>2344</v>
      </c>
      <c r="S394" s="1">
        <f t="shared" si="45"/>
        <v>0</v>
      </c>
      <c r="T394" s="1">
        <f t="shared" si="46"/>
        <v>1</v>
      </c>
      <c r="U394" s="1">
        <f t="shared" si="47"/>
        <v>0</v>
      </c>
      <c r="X394" s="1">
        <f t="shared" si="48"/>
        <v>0</v>
      </c>
    </row>
    <row r="395" spans="1:24">
      <c r="A395" s="1" t="s">
        <v>9</v>
      </c>
      <c r="B395" s="1">
        <v>5</v>
      </c>
      <c r="C395" s="1" t="s">
        <v>3</v>
      </c>
      <c r="D395" s="1">
        <v>1208</v>
      </c>
      <c r="P395" s="1" t="str">
        <f t="shared" si="42"/>
        <v>Direct</v>
      </c>
      <c r="Q395" s="1">
        <f t="shared" si="43"/>
        <v>1208</v>
      </c>
      <c r="R395" s="1">
        <f t="shared" si="44"/>
        <v>1208</v>
      </c>
      <c r="S395" s="1">
        <f t="shared" si="45"/>
        <v>0</v>
      </c>
      <c r="T395" s="1">
        <f t="shared" si="46"/>
        <v>1</v>
      </c>
      <c r="U395" s="1">
        <f t="shared" si="47"/>
        <v>0</v>
      </c>
      <c r="X395" s="1">
        <f t="shared" si="48"/>
        <v>0</v>
      </c>
    </row>
    <row r="396" spans="1:24">
      <c r="A396" s="1" t="s">
        <v>9</v>
      </c>
      <c r="B396" s="1">
        <v>6</v>
      </c>
      <c r="C396" s="1" t="s">
        <v>5</v>
      </c>
      <c r="D396" s="1">
        <v>2764</v>
      </c>
      <c r="P396" s="1" t="str">
        <f t="shared" si="42"/>
        <v>Secondary</v>
      </c>
      <c r="Q396" s="1">
        <f t="shared" si="43"/>
        <v>2764</v>
      </c>
      <c r="R396" s="1">
        <f t="shared" si="44"/>
        <v>0</v>
      </c>
      <c r="S396" s="1">
        <f t="shared" si="45"/>
        <v>2764</v>
      </c>
      <c r="T396" s="1">
        <f t="shared" si="46"/>
        <v>0</v>
      </c>
      <c r="U396" s="1">
        <f t="shared" si="47"/>
        <v>1</v>
      </c>
      <c r="X396" s="1">
        <f t="shared" si="48"/>
        <v>0</v>
      </c>
    </row>
    <row r="397" spans="1:24">
      <c r="A397" s="1" t="s">
        <v>9</v>
      </c>
      <c r="B397" s="1">
        <v>7</v>
      </c>
      <c r="C397" s="1" t="s">
        <v>4</v>
      </c>
      <c r="D397" s="1">
        <v>2413</v>
      </c>
      <c r="P397" s="1" t="str">
        <f t="shared" si="42"/>
        <v>Direct</v>
      </c>
      <c r="Q397" s="1">
        <f t="shared" si="43"/>
        <v>2413</v>
      </c>
      <c r="R397" s="1">
        <f t="shared" si="44"/>
        <v>2413</v>
      </c>
      <c r="S397" s="1">
        <f t="shared" si="45"/>
        <v>0</v>
      </c>
      <c r="T397" s="1">
        <f t="shared" si="46"/>
        <v>1</v>
      </c>
      <c r="U397" s="1">
        <f t="shared" si="47"/>
        <v>0</v>
      </c>
      <c r="X397" s="1">
        <f t="shared" si="48"/>
        <v>0</v>
      </c>
    </row>
    <row r="398" spans="1:24">
      <c r="A398" s="1" t="s">
        <v>9</v>
      </c>
      <c r="B398" s="1">
        <v>8</v>
      </c>
      <c r="C398" s="1" t="s">
        <v>4</v>
      </c>
      <c r="D398" s="1">
        <v>2592</v>
      </c>
      <c r="P398" s="1" t="str">
        <f t="shared" si="42"/>
        <v>Direct</v>
      </c>
      <c r="Q398" s="1">
        <f t="shared" si="43"/>
        <v>2592</v>
      </c>
      <c r="R398" s="1">
        <f t="shared" si="44"/>
        <v>2592</v>
      </c>
      <c r="S398" s="1">
        <f t="shared" si="45"/>
        <v>0</v>
      </c>
      <c r="T398" s="1">
        <f t="shared" si="46"/>
        <v>1</v>
      </c>
      <c r="U398" s="1">
        <f t="shared" si="47"/>
        <v>0</v>
      </c>
      <c r="X398" s="1">
        <f t="shared" si="48"/>
        <v>0</v>
      </c>
    </row>
    <row r="399" spans="1:24">
      <c r="A399" s="1" t="s">
        <v>9</v>
      </c>
      <c r="B399" s="1">
        <v>9</v>
      </c>
      <c r="C399" s="1" t="s">
        <v>7</v>
      </c>
      <c r="D399" s="1">
        <v>1848</v>
      </c>
      <c r="P399" s="1" t="str">
        <f t="shared" si="42"/>
        <v>Secondary</v>
      </c>
      <c r="Q399" s="1">
        <f t="shared" si="43"/>
        <v>1848</v>
      </c>
      <c r="R399" s="1">
        <f t="shared" si="44"/>
        <v>0</v>
      </c>
      <c r="S399" s="1">
        <f t="shared" si="45"/>
        <v>1848</v>
      </c>
      <c r="T399" s="1">
        <f t="shared" si="46"/>
        <v>0</v>
      </c>
      <c r="U399" s="1">
        <f t="shared" si="47"/>
        <v>1</v>
      </c>
      <c r="X399" s="1">
        <f t="shared" si="48"/>
        <v>1</v>
      </c>
    </row>
    <row r="400" spans="1:24">
      <c r="A400" s="1" t="s">
        <v>13</v>
      </c>
      <c r="V400" s="1" t="s">
        <v>30</v>
      </c>
      <c r="W400" s="1" t="s">
        <v>31</v>
      </c>
      <c r="X400" s="1">
        <f t="shared" si="48"/>
        <v>0</v>
      </c>
    </row>
    <row r="401" spans="1:24">
      <c r="A401" s="1" t="s">
        <v>0</v>
      </c>
      <c r="B401" s="1">
        <v>0</v>
      </c>
      <c r="C401" s="1" t="s">
        <v>4</v>
      </c>
      <c r="D401" s="1">
        <v>2685</v>
      </c>
      <c r="P401" s="1" t="str">
        <f t="shared" si="42"/>
        <v>Direct</v>
      </c>
      <c r="Q401" s="1">
        <f t="shared" si="43"/>
        <v>2685</v>
      </c>
      <c r="R401" s="1">
        <f t="shared" si="44"/>
        <v>2685</v>
      </c>
      <c r="S401" s="1">
        <f t="shared" si="45"/>
        <v>0</v>
      </c>
      <c r="T401" s="1">
        <f t="shared" si="46"/>
        <v>1</v>
      </c>
      <c r="U401" s="1">
        <f t="shared" si="47"/>
        <v>0</v>
      </c>
      <c r="V401" s="1">
        <f>SUM(R401:R410)</f>
        <v>6515</v>
      </c>
      <c r="W401" s="1">
        <f>SUM(S401:S410)</f>
        <v>18032</v>
      </c>
      <c r="X401" s="1">
        <f t="shared" si="48"/>
        <v>0</v>
      </c>
    </row>
    <row r="402" spans="1:24">
      <c r="A402" s="1" t="s">
        <v>0</v>
      </c>
      <c r="B402" s="1">
        <v>1</v>
      </c>
      <c r="C402" s="1" t="s">
        <v>3</v>
      </c>
      <c r="D402" s="1">
        <v>1239</v>
      </c>
      <c r="P402" s="1" t="str">
        <f t="shared" si="42"/>
        <v>Direct</v>
      </c>
      <c r="Q402" s="1">
        <f t="shared" si="43"/>
        <v>1239</v>
      </c>
      <c r="R402" s="1">
        <f t="shared" si="44"/>
        <v>1239</v>
      </c>
      <c r="S402" s="1">
        <f t="shared" si="45"/>
        <v>0</v>
      </c>
      <c r="T402" s="1">
        <f t="shared" si="46"/>
        <v>1</v>
      </c>
      <c r="U402" s="1">
        <f t="shared" si="47"/>
        <v>0</v>
      </c>
      <c r="V402" s="1">
        <f>SUM(T401:T410)</f>
        <v>4</v>
      </c>
      <c r="W402" s="1">
        <f>SUM(U401:U410)</f>
        <v>6</v>
      </c>
      <c r="X402" s="1">
        <f t="shared" si="48"/>
        <v>0</v>
      </c>
    </row>
    <row r="403" spans="1:24">
      <c r="A403" s="1" t="s">
        <v>0</v>
      </c>
      <c r="B403" s="1">
        <v>2</v>
      </c>
      <c r="C403" s="1" t="s">
        <v>2</v>
      </c>
      <c r="D403" s="1">
        <v>2495</v>
      </c>
      <c r="P403" s="1" t="str">
        <f t="shared" si="42"/>
        <v>Secondary</v>
      </c>
      <c r="Q403" s="1">
        <f t="shared" si="43"/>
        <v>2495</v>
      </c>
      <c r="R403" s="1">
        <f t="shared" si="44"/>
        <v>0</v>
      </c>
      <c r="S403" s="1">
        <f t="shared" si="45"/>
        <v>2495</v>
      </c>
      <c r="T403" s="1">
        <f t="shared" si="46"/>
        <v>0</v>
      </c>
      <c r="U403" s="1">
        <f t="shared" si="47"/>
        <v>1</v>
      </c>
      <c r="V403" s="2">
        <f>V401/V402</f>
        <v>1628.75</v>
      </c>
      <c r="W403" s="2">
        <f>W401/W402</f>
        <v>3005.3333333333335</v>
      </c>
      <c r="X403" s="1">
        <f t="shared" si="48"/>
        <v>0</v>
      </c>
    </row>
    <row r="404" spans="1:24">
      <c r="A404" s="1" t="s">
        <v>0</v>
      </c>
      <c r="B404" s="1">
        <v>3</v>
      </c>
      <c r="C404" s="1" t="s">
        <v>4</v>
      </c>
      <c r="D404" s="1">
        <v>1429</v>
      </c>
      <c r="P404" s="1" t="str">
        <f t="shared" si="42"/>
        <v>Direct</v>
      </c>
      <c r="Q404" s="1">
        <f t="shared" si="43"/>
        <v>1429</v>
      </c>
      <c r="R404" s="1">
        <f t="shared" si="44"/>
        <v>1429</v>
      </c>
      <c r="S404" s="1">
        <f t="shared" si="45"/>
        <v>0</v>
      </c>
      <c r="T404" s="1">
        <f t="shared" si="46"/>
        <v>1</v>
      </c>
      <c r="U404" s="1">
        <f t="shared" si="47"/>
        <v>0</v>
      </c>
      <c r="X404" s="1">
        <f t="shared" si="48"/>
        <v>0</v>
      </c>
    </row>
    <row r="405" spans="1:24">
      <c r="A405" s="1" t="s">
        <v>0</v>
      </c>
      <c r="B405" s="1">
        <v>4</v>
      </c>
      <c r="C405" s="1" t="s">
        <v>4</v>
      </c>
      <c r="D405" s="1">
        <v>1162</v>
      </c>
      <c r="P405" s="1" t="str">
        <f t="shared" si="42"/>
        <v>Direct</v>
      </c>
      <c r="Q405" s="1">
        <f t="shared" si="43"/>
        <v>1162</v>
      </c>
      <c r="R405" s="1">
        <f t="shared" si="44"/>
        <v>1162</v>
      </c>
      <c r="S405" s="1">
        <f t="shared" si="45"/>
        <v>0</v>
      </c>
      <c r="T405" s="1">
        <f t="shared" si="46"/>
        <v>1</v>
      </c>
      <c r="U405" s="1">
        <f t="shared" si="47"/>
        <v>0</v>
      </c>
      <c r="X405" s="1">
        <f t="shared" si="48"/>
        <v>0</v>
      </c>
    </row>
    <row r="406" spans="1:24">
      <c r="A406" s="1" t="s">
        <v>0</v>
      </c>
      <c r="B406" s="1">
        <v>5</v>
      </c>
      <c r="C406" s="1" t="s">
        <v>12</v>
      </c>
      <c r="D406" s="1">
        <v>3326</v>
      </c>
      <c r="P406" s="1" t="str">
        <f t="shared" si="42"/>
        <v>Secondary</v>
      </c>
      <c r="Q406" s="1">
        <f t="shared" si="43"/>
        <v>3326</v>
      </c>
      <c r="R406" s="1">
        <f t="shared" si="44"/>
        <v>0</v>
      </c>
      <c r="S406" s="1">
        <f t="shared" si="45"/>
        <v>3326</v>
      </c>
      <c r="T406" s="1">
        <f t="shared" si="46"/>
        <v>0</v>
      </c>
      <c r="U406" s="1">
        <f t="shared" si="47"/>
        <v>1</v>
      </c>
      <c r="X406" s="1">
        <f t="shared" si="48"/>
        <v>0</v>
      </c>
    </row>
    <row r="407" spans="1:24">
      <c r="A407" s="1" t="s">
        <v>0</v>
      </c>
      <c r="B407" s="1">
        <v>6</v>
      </c>
      <c r="C407" s="1" t="s">
        <v>1</v>
      </c>
      <c r="D407" s="1">
        <v>3662</v>
      </c>
      <c r="P407" s="1" t="str">
        <f t="shared" si="42"/>
        <v>Secondary</v>
      </c>
      <c r="Q407" s="1">
        <f t="shared" si="43"/>
        <v>3662</v>
      </c>
      <c r="R407" s="1">
        <f t="shared" si="44"/>
        <v>0</v>
      </c>
      <c r="S407" s="1">
        <f t="shared" si="45"/>
        <v>3662</v>
      </c>
      <c r="T407" s="1">
        <f t="shared" si="46"/>
        <v>0</v>
      </c>
      <c r="U407" s="1">
        <f t="shared" si="47"/>
        <v>1</v>
      </c>
      <c r="X407" s="1">
        <f t="shared" si="48"/>
        <v>0</v>
      </c>
    </row>
    <row r="408" spans="1:24">
      <c r="A408" s="1" t="s">
        <v>0</v>
      </c>
      <c r="B408" s="1">
        <v>7</v>
      </c>
      <c r="C408" s="1" t="s">
        <v>14</v>
      </c>
      <c r="D408" s="1">
        <v>1923</v>
      </c>
      <c r="P408" s="1" t="str">
        <f t="shared" si="42"/>
        <v>Secondary</v>
      </c>
      <c r="Q408" s="1">
        <f t="shared" si="43"/>
        <v>1923</v>
      </c>
      <c r="R408" s="1">
        <f t="shared" si="44"/>
        <v>0</v>
      </c>
      <c r="S408" s="1">
        <f t="shared" si="45"/>
        <v>1923</v>
      </c>
      <c r="T408" s="1">
        <f t="shared" si="46"/>
        <v>0</v>
      </c>
      <c r="U408" s="1">
        <f t="shared" si="47"/>
        <v>1</v>
      </c>
      <c r="X408" s="1">
        <f t="shared" si="48"/>
        <v>0</v>
      </c>
    </row>
    <row r="409" spans="1:24">
      <c r="A409" s="1" t="s">
        <v>0</v>
      </c>
      <c r="B409" s="1">
        <v>8</v>
      </c>
      <c r="C409" s="1" t="s">
        <v>11</v>
      </c>
      <c r="D409" s="1">
        <v>3105</v>
      </c>
      <c r="P409" s="1" t="str">
        <f t="shared" si="42"/>
        <v>Secondary</v>
      </c>
      <c r="Q409" s="1">
        <f t="shared" si="43"/>
        <v>3105</v>
      </c>
      <c r="R409" s="1">
        <f t="shared" si="44"/>
        <v>0</v>
      </c>
      <c r="S409" s="1">
        <f t="shared" si="45"/>
        <v>3105</v>
      </c>
      <c r="T409" s="1">
        <f t="shared" si="46"/>
        <v>0</v>
      </c>
      <c r="U409" s="1">
        <f t="shared" si="47"/>
        <v>1</v>
      </c>
      <c r="X409" s="1">
        <f t="shared" si="48"/>
        <v>0</v>
      </c>
    </row>
    <row r="410" spans="1:24">
      <c r="A410" s="1" t="s">
        <v>0</v>
      </c>
      <c r="B410" s="1">
        <v>9</v>
      </c>
      <c r="C410" s="1" t="s">
        <v>16</v>
      </c>
      <c r="D410" s="1">
        <v>3521</v>
      </c>
      <c r="P410" s="1" t="str">
        <f t="shared" si="42"/>
        <v>Secondary</v>
      </c>
      <c r="Q410" s="1">
        <f t="shared" si="43"/>
        <v>3521</v>
      </c>
      <c r="R410" s="1">
        <f t="shared" si="44"/>
        <v>0</v>
      </c>
      <c r="S410" s="1">
        <f t="shared" si="45"/>
        <v>3521</v>
      </c>
      <c r="T410" s="1">
        <f t="shared" si="46"/>
        <v>0</v>
      </c>
      <c r="U410" s="1">
        <f t="shared" si="47"/>
        <v>1</v>
      </c>
      <c r="V410" s="1" t="s">
        <v>32</v>
      </c>
      <c r="W410" s="1" t="s">
        <v>33</v>
      </c>
      <c r="X410" s="1">
        <f t="shared" si="48"/>
        <v>1</v>
      </c>
    </row>
    <row r="411" spans="1:24">
      <c r="A411" s="1" t="s">
        <v>9</v>
      </c>
      <c r="B411" s="1">
        <v>0</v>
      </c>
      <c r="C411" s="1" t="s">
        <v>18</v>
      </c>
      <c r="D411" s="1">
        <v>4433</v>
      </c>
      <c r="P411" s="1" t="str">
        <f t="shared" si="42"/>
        <v>Secondary</v>
      </c>
      <c r="Q411" s="1">
        <f t="shared" si="43"/>
        <v>4433</v>
      </c>
      <c r="R411" s="1">
        <f t="shared" si="44"/>
        <v>0</v>
      </c>
      <c r="S411" s="1">
        <f t="shared" si="45"/>
        <v>4433</v>
      </c>
      <c r="T411" s="1">
        <f t="shared" si="46"/>
        <v>0</v>
      </c>
      <c r="U411" s="1">
        <f t="shared" si="47"/>
        <v>1</v>
      </c>
      <c r="V411" s="1">
        <f>SUM(R411:R420)</f>
        <v>5814</v>
      </c>
      <c r="W411" s="1">
        <f>SUM(S411:S420)</f>
        <v>13426</v>
      </c>
      <c r="X411" s="1">
        <f t="shared" si="48"/>
        <v>0</v>
      </c>
    </row>
    <row r="412" spans="1:24">
      <c r="A412" s="1" t="s">
        <v>9</v>
      </c>
      <c r="B412" s="1">
        <v>1</v>
      </c>
      <c r="C412" s="1" t="s">
        <v>5</v>
      </c>
      <c r="D412" s="1">
        <v>1944</v>
      </c>
      <c r="P412" s="1" t="str">
        <f t="shared" si="42"/>
        <v>Secondary</v>
      </c>
      <c r="Q412" s="1">
        <f t="shared" si="43"/>
        <v>1944</v>
      </c>
      <c r="R412" s="1">
        <f t="shared" si="44"/>
        <v>0</v>
      </c>
      <c r="S412" s="1">
        <f t="shared" si="45"/>
        <v>1944</v>
      </c>
      <c r="T412" s="1">
        <f t="shared" si="46"/>
        <v>0</v>
      </c>
      <c r="U412" s="1">
        <f t="shared" si="47"/>
        <v>1</v>
      </c>
      <c r="V412" s="1">
        <f>SUM(T411:T420)</f>
        <v>5</v>
      </c>
      <c r="W412" s="1">
        <f>SUM(U411:U420)</f>
        <v>5</v>
      </c>
      <c r="X412" s="1">
        <f t="shared" si="48"/>
        <v>0</v>
      </c>
    </row>
    <row r="413" spans="1:24">
      <c r="A413" s="1" t="s">
        <v>9</v>
      </c>
      <c r="B413" s="1">
        <v>2</v>
      </c>
      <c r="C413" s="1" t="s">
        <v>3</v>
      </c>
      <c r="D413" s="1">
        <v>1080</v>
      </c>
      <c r="P413" s="1" t="str">
        <f t="shared" si="42"/>
        <v>Direct</v>
      </c>
      <c r="Q413" s="1">
        <f t="shared" si="43"/>
        <v>1080</v>
      </c>
      <c r="R413" s="1">
        <f t="shared" si="44"/>
        <v>1080</v>
      </c>
      <c r="S413" s="1">
        <f t="shared" si="45"/>
        <v>0</v>
      </c>
      <c r="T413" s="1">
        <f t="shared" si="46"/>
        <v>1</v>
      </c>
      <c r="U413" s="1">
        <f t="shared" si="47"/>
        <v>0</v>
      </c>
      <c r="V413" s="2">
        <f>V411/V412</f>
        <v>1162.8</v>
      </c>
      <c r="W413" s="2">
        <f>W411/W412</f>
        <v>2685.2</v>
      </c>
      <c r="X413" s="1">
        <f t="shared" si="48"/>
        <v>0</v>
      </c>
    </row>
    <row r="414" spans="1:24">
      <c r="A414" s="1" t="s">
        <v>9</v>
      </c>
      <c r="B414" s="1">
        <v>3</v>
      </c>
      <c r="C414" s="1" t="s">
        <v>17</v>
      </c>
      <c r="D414" s="1">
        <v>2485</v>
      </c>
      <c r="P414" s="1" t="str">
        <f t="shared" si="42"/>
        <v>Secondary</v>
      </c>
      <c r="Q414" s="1">
        <f t="shared" si="43"/>
        <v>2485</v>
      </c>
      <c r="R414" s="1">
        <f t="shared" si="44"/>
        <v>0</v>
      </c>
      <c r="S414" s="1">
        <f t="shared" si="45"/>
        <v>2485</v>
      </c>
      <c r="T414" s="1">
        <f t="shared" si="46"/>
        <v>0</v>
      </c>
      <c r="U414" s="1">
        <f t="shared" si="47"/>
        <v>1</v>
      </c>
      <c r="X414" s="1">
        <f t="shared" si="48"/>
        <v>0</v>
      </c>
    </row>
    <row r="415" spans="1:24">
      <c r="A415" s="1" t="s">
        <v>9</v>
      </c>
      <c r="B415" s="1">
        <v>4</v>
      </c>
      <c r="C415" s="1" t="s">
        <v>4</v>
      </c>
      <c r="D415" s="1">
        <v>1259</v>
      </c>
      <c r="P415" s="1" t="str">
        <f t="shared" si="42"/>
        <v>Direct</v>
      </c>
      <c r="Q415" s="1">
        <f t="shared" si="43"/>
        <v>1259</v>
      </c>
      <c r="R415" s="1">
        <f t="shared" si="44"/>
        <v>1259</v>
      </c>
      <c r="S415" s="1">
        <f t="shared" si="45"/>
        <v>0</v>
      </c>
      <c r="T415" s="1">
        <f t="shared" si="46"/>
        <v>1</v>
      </c>
      <c r="U415" s="1">
        <f t="shared" si="47"/>
        <v>0</v>
      </c>
      <c r="X415" s="1">
        <f t="shared" si="48"/>
        <v>0</v>
      </c>
    </row>
    <row r="416" spans="1:24">
      <c r="A416" s="1" t="s">
        <v>9</v>
      </c>
      <c r="B416" s="1">
        <v>5</v>
      </c>
      <c r="C416" s="1" t="s">
        <v>3</v>
      </c>
      <c r="D416" s="1">
        <v>1243</v>
      </c>
      <c r="P416" s="1" t="str">
        <f t="shared" si="42"/>
        <v>Direct</v>
      </c>
      <c r="Q416" s="1">
        <f t="shared" si="43"/>
        <v>1243</v>
      </c>
      <c r="R416" s="1">
        <f t="shared" si="44"/>
        <v>1243</v>
      </c>
      <c r="S416" s="1">
        <f t="shared" si="45"/>
        <v>0</v>
      </c>
      <c r="T416" s="1">
        <f t="shared" si="46"/>
        <v>1</v>
      </c>
      <c r="U416" s="1">
        <f t="shared" si="47"/>
        <v>0</v>
      </c>
      <c r="X416" s="1">
        <f t="shared" si="48"/>
        <v>0</v>
      </c>
    </row>
    <row r="417" spans="1:24">
      <c r="A417" s="1" t="s">
        <v>9</v>
      </c>
      <c r="B417" s="1">
        <v>6</v>
      </c>
      <c r="C417" s="1" t="s">
        <v>17</v>
      </c>
      <c r="D417" s="1">
        <v>2289</v>
      </c>
      <c r="P417" s="1" t="str">
        <f t="shared" si="42"/>
        <v>Secondary</v>
      </c>
      <c r="Q417" s="1">
        <f t="shared" si="43"/>
        <v>2289</v>
      </c>
      <c r="R417" s="1">
        <f t="shared" si="44"/>
        <v>0</v>
      </c>
      <c r="S417" s="1">
        <f t="shared" si="45"/>
        <v>2289</v>
      </c>
      <c r="T417" s="1">
        <f t="shared" si="46"/>
        <v>0</v>
      </c>
      <c r="U417" s="1">
        <f t="shared" si="47"/>
        <v>1</v>
      </c>
      <c r="X417" s="1">
        <f t="shared" si="48"/>
        <v>0</v>
      </c>
    </row>
    <row r="418" spans="1:24">
      <c r="A418" s="1" t="s">
        <v>9</v>
      </c>
      <c r="B418" s="1">
        <v>7</v>
      </c>
      <c r="C418" s="1" t="s">
        <v>3</v>
      </c>
      <c r="D418" s="1">
        <v>1103</v>
      </c>
      <c r="P418" s="1" t="str">
        <f t="shared" si="42"/>
        <v>Direct</v>
      </c>
      <c r="Q418" s="1">
        <f t="shared" si="43"/>
        <v>1103</v>
      </c>
      <c r="R418" s="1">
        <f t="shared" si="44"/>
        <v>1103</v>
      </c>
      <c r="S418" s="1">
        <f t="shared" si="45"/>
        <v>0</v>
      </c>
      <c r="T418" s="1">
        <f t="shared" si="46"/>
        <v>1</v>
      </c>
      <c r="U418" s="1">
        <f t="shared" si="47"/>
        <v>0</v>
      </c>
      <c r="X418" s="1">
        <f t="shared" si="48"/>
        <v>0</v>
      </c>
    </row>
    <row r="419" spans="1:24">
      <c r="A419" s="1" t="s">
        <v>9</v>
      </c>
      <c r="B419" s="1">
        <v>8</v>
      </c>
      <c r="C419" s="1" t="s">
        <v>7</v>
      </c>
      <c r="D419" s="1">
        <v>2275</v>
      </c>
      <c r="P419" s="1" t="str">
        <f t="shared" si="42"/>
        <v>Secondary</v>
      </c>
      <c r="Q419" s="1">
        <f t="shared" si="43"/>
        <v>2275</v>
      </c>
      <c r="R419" s="1">
        <f t="shared" si="44"/>
        <v>0</v>
      </c>
      <c r="S419" s="1">
        <f t="shared" si="45"/>
        <v>2275</v>
      </c>
      <c r="T419" s="1">
        <f t="shared" si="46"/>
        <v>0</v>
      </c>
      <c r="U419" s="1">
        <f t="shared" si="47"/>
        <v>1</v>
      </c>
      <c r="X419" s="1">
        <f t="shared" si="48"/>
        <v>0</v>
      </c>
    </row>
    <row r="420" spans="1:24">
      <c r="A420" s="1" t="s">
        <v>9</v>
      </c>
      <c r="B420" s="1">
        <v>9</v>
      </c>
      <c r="C420" s="1" t="s">
        <v>4</v>
      </c>
      <c r="D420" s="1">
        <v>1129</v>
      </c>
      <c r="P420" s="1" t="str">
        <f t="shared" si="42"/>
        <v>Direct</v>
      </c>
      <c r="Q420" s="1">
        <f t="shared" si="43"/>
        <v>1129</v>
      </c>
      <c r="R420" s="1">
        <f t="shared" si="44"/>
        <v>1129</v>
      </c>
      <c r="S420" s="1">
        <f t="shared" si="45"/>
        <v>0</v>
      </c>
      <c r="T420" s="1">
        <f t="shared" si="46"/>
        <v>1</v>
      </c>
      <c r="U420" s="1">
        <f t="shared" si="47"/>
        <v>0</v>
      </c>
      <c r="X420" s="1">
        <f t="shared" si="48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Sihan Liu</dc:creator>
  <cp:lastModifiedBy>Sihan Liu</cp:lastModifiedBy>
  <dcterms:created xsi:type="dcterms:W3CDTF">2024-04-08T02:04:21Z</dcterms:created>
  <dcterms:modified xsi:type="dcterms:W3CDTF">2024-04-08T04:07:24Z</dcterms:modified>
</cp:coreProperties>
</file>