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iane\Workspace\HRESopt\inputs\"/>
    </mc:Choice>
  </mc:AlternateContent>
  <xr:revisionPtr revIDLastSave="0" documentId="13_ncr:1_{D09E5F85-FF50-4B73-81A6-8A17D64CC6B5}" xr6:coauthVersionLast="46" xr6:coauthVersionMax="46" xr10:uidLastSave="{00000000-0000-0000-0000-000000000000}"/>
  <bookViews>
    <workbookView xWindow="833" yWindow="-98" windowWidth="19784" windowHeight="13875" activeTab="6" xr2:uid="{00000000-000D-0000-FFFF-FFFF00000000}"/>
  </bookViews>
  <sheets>
    <sheet name="General" sheetId="1" r:id="rId1"/>
    <sheet name="Location" sheetId="7" r:id="rId2"/>
    <sheet name="PV" sheetId="2" r:id="rId3"/>
    <sheet name="Wind" sheetId="6" r:id="rId4"/>
    <sheet name="Storage" sheetId="3" r:id="rId5"/>
    <sheet name="Generator" sheetId="5" r:id="rId6"/>
    <sheet name="Sensitivity_input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C5" i="3" l="1"/>
  <c r="B5" i="3"/>
  <c r="C6" i="6"/>
  <c r="D6" i="6"/>
  <c r="B6" i="6"/>
  <c r="B5" i="2"/>
  <c r="B11" i="1" l="1"/>
  <c r="B8" i="1"/>
</calcChain>
</file>

<file path=xl/sharedStrings.xml><?xml version="1.0" encoding="utf-8"?>
<sst xmlns="http://schemas.openxmlformats.org/spreadsheetml/2006/main" count="138" uniqueCount="108">
  <si>
    <t>evaluated_days</t>
  </si>
  <si>
    <t>time_start</t>
  </si>
  <si>
    <t>fraction</t>
  </si>
  <si>
    <t>rectifier_efficiency</t>
  </si>
  <si>
    <t>inverter_efficiency</t>
  </si>
  <si>
    <t>PV_2016</t>
  </si>
  <si>
    <t>$/L</t>
  </si>
  <si>
    <t>NSL_max_allowed</t>
  </si>
  <si>
    <t>NSL_penalty_cost</t>
  </si>
  <si>
    <t>pv_lifetime</t>
  </si>
  <si>
    <t>a</t>
  </si>
  <si>
    <t>kWp</t>
  </si>
  <si>
    <t>storage_Crate_charge</t>
  </si>
  <si>
    <t>storage_Crate_discharge</t>
  </si>
  <si>
    <t>storage_efficiency_charge</t>
  </si>
  <si>
    <t>storage_efficiency_discharge</t>
  </si>
  <si>
    <t>storage_soc_initial</t>
  </si>
  <si>
    <t>storage_soc_max</t>
  </si>
  <si>
    <t>storage_soc_min</t>
  </si>
  <si>
    <t>factor</t>
  </si>
  <si>
    <t>storage_specific_cost_investment</t>
  </si>
  <si>
    <t>pv_specific_cost_investment</t>
  </si>
  <si>
    <t>fuel_specific_cost</t>
  </si>
  <si>
    <t>fuel_LHV</t>
  </si>
  <si>
    <t>fuel_name</t>
  </si>
  <si>
    <t>generator_efficiency</t>
  </si>
  <si>
    <t>generator_lifetime</t>
  </si>
  <si>
    <t>generator_specific_cost_investment</t>
  </si>
  <si>
    <t>generator_specific_cost_om</t>
  </si>
  <si>
    <t>generator_loading_max</t>
  </si>
  <si>
    <t>generator_loading_min</t>
  </si>
  <si>
    <t>storage_specific_cost_om</t>
  </si>
  <si>
    <t>pv_specific_cost_om</t>
  </si>
  <si>
    <t>storage_lifetime</t>
  </si>
  <si>
    <t>storage_maxCap</t>
  </si>
  <si>
    <t>kWh</t>
  </si>
  <si>
    <t>generator_name</t>
  </si>
  <si>
    <t>Diesel Genset</t>
  </si>
  <si>
    <t>Diesel</t>
  </si>
  <si>
    <t>inverter_specific_cost_om</t>
  </si>
  <si>
    <t>rectifier_specific_cost_om</t>
  </si>
  <si>
    <t>discount_rate</t>
  </si>
  <si>
    <t>delta_time</t>
  </si>
  <si>
    <t>Parameters</t>
  </si>
  <si>
    <t>Value</t>
  </si>
  <si>
    <t>Unit</t>
  </si>
  <si>
    <t>pv_maxCap</t>
  </si>
  <si>
    <t>pv_name</t>
  </si>
  <si>
    <t>storage_standby_losses</t>
  </si>
  <si>
    <t>kW</t>
  </si>
  <si>
    <t>generator_maxCap</t>
  </si>
  <si>
    <t>kWh/L</t>
  </si>
  <si>
    <t>WT_maxCap</t>
  </si>
  <si>
    <t>WT_specific_cost_investment</t>
  </si>
  <si>
    <t>WT_specific_cost_om</t>
  </si>
  <si>
    <t>WT_lifetime</t>
  </si>
  <si>
    <t>WT_capacity</t>
  </si>
  <si>
    <t>WT_model</t>
  </si>
  <si>
    <t>WT_height</t>
  </si>
  <si>
    <t>m</t>
  </si>
  <si>
    <t>E30 PRO</t>
  </si>
  <si>
    <t>E70 PRO</t>
  </si>
  <si>
    <t>E200L</t>
  </si>
  <si>
    <t>roughness_length</t>
  </si>
  <si>
    <t>token</t>
  </si>
  <si>
    <t>renewables.ninja API token</t>
  </si>
  <si>
    <t>Location</t>
  </si>
  <si>
    <t>Location name</t>
  </si>
  <si>
    <t>Country</t>
  </si>
  <si>
    <t>Guatemala</t>
  </si>
  <si>
    <t>Location country</t>
  </si>
  <si>
    <t>Time difference</t>
  </si>
  <si>
    <t>-6</t>
  </si>
  <si>
    <t>Time difference vs. UTC</t>
  </si>
  <si>
    <t>Community size</t>
  </si>
  <si>
    <t>Number of households in community</t>
  </si>
  <si>
    <t>Latitude</t>
  </si>
  <si>
    <t>degrees of latitude</t>
  </si>
  <si>
    <t>Longitude</t>
  </si>
  <si>
    <t>degrees of longitude</t>
  </si>
  <si>
    <t>year</t>
  </si>
  <si>
    <t>year of the data</t>
  </si>
  <si>
    <t>Parameter</t>
  </si>
  <si>
    <t>Type</t>
  </si>
  <si>
    <t>sensitivity_value</t>
  </si>
  <si>
    <t>currency/kWh</t>
  </si>
  <si>
    <t>storage_fixed_cost_investment</t>
  </si>
  <si>
    <t>currency</t>
  </si>
  <si>
    <t>currency/kW</t>
  </si>
  <si>
    <t>currency/kWp</t>
  </si>
  <si>
    <t>Value of the unmet load [currency/kW]</t>
  </si>
  <si>
    <t>storage_type</t>
  </si>
  <si>
    <t>demand_profile</t>
  </si>
  <si>
    <t>Lead Acid</t>
  </si>
  <si>
    <t>Li-Ion</t>
  </si>
  <si>
    <t>fraction/hour</t>
  </si>
  <si>
    <t>BID_converter_specific_cost_inv</t>
  </si>
  <si>
    <t>currency/kW/yr</t>
  </si>
  <si>
    <t>BID_converter_lifetime</t>
  </si>
  <si>
    <t>Jocotan</t>
  </si>
  <si>
    <t>currency/kWh/yr</t>
  </si>
  <si>
    <t>hour</t>
  </si>
  <si>
    <t>pv_system_loss</t>
  </si>
  <si>
    <t>degrees above horizontal (equal to latitude)</t>
  </si>
  <si>
    <t>degrees from north (facing South)</t>
  </si>
  <si>
    <t>pv_tilt</t>
  </si>
  <si>
    <t>pv_azim</t>
  </si>
  <si>
    <t>demand profile path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</si>
</sst>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Font="1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1" fontId="0" fillId="0" borderId="0" xfId="0" applyNumberFormat="1" applyAlignment="1" applyProtection="1">
      <alignment horizontal="center"/>
      <protection locked="0"/>
    </xf>
    <xf numFmtId="0" fontId="0" fillId="0" borderId="0" xfId="0" applyFill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E7" sqref="E7"/>
    </sheetView>
  </sheetViews>
  <sheetFormatPr defaultRowHeight="15.4" x14ac:dyDescent="0.55000000000000004"/>
  <cols>
    <col min="1" max="1" width="21.46484375" bestFit="1" customWidth="1"/>
    <col min="2" max="2" width="12.33203125" bestFit="1" customWidth="1"/>
  </cols>
  <sheetData>
    <row r="1" spans="1:3" x14ac:dyDescent="0.55000000000000004">
      <c r="A1" t="s">
        <v>43</v>
      </c>
      <c r="B1" t="s">
        <v>44</v>
      </c>
      <c r="C1" t="s">
        <v>45</v>
      </c>
    </row>
    <row r="2" spans="1:3" x14ac:dyDescent="0.55000000000000004">
      <c r="A2" t="s">
        <v>0</v>
      </c>
      <c r="B2" s="1">
        <v>365</v>
      </c>
    </row>
    <row r="3" spans="1:3" x14ac:dyDescent="0.55000000000000004">
      <c r="A3" t="s">
        <v>1</v>
      </c>
      <c r="B3" s="2">
        <v>42005</v>
      </c>
    </row>
    <row r="4" spans="1:3" x14ac:dyDescent="0.55000000000000004">
      <c r="A4" t="s">
        <v>42</v>
      </c>
      <c r="B4">
        <v>1</v>
      </c>
      <c r="C4" t="s">
        <v>101</v>
      </c>
    </row>
    <row r="5" spans="1:3" x14ac:dyDescent="0.55000000000000004">
      <c r="A5" t="s">
        <v>41</v>
      </c>
      <c r="B5">
        <v>0.08</v>
      </c>
      <c r="C5" t="s">
        <v>2</v>
      </c>
    </row>
    <row r="7" spans="1:3" x14ac:dyDescent="0.55000000000000004">
      <c r="A7" t="s">
        <v>96</v>
      </c>
      <c r="B7">
        <v>500</v>
      </c>
      <c r="C7" t="s">
        <v>88</v>
      </c>
    </row>
    <row r="8" spans="1:3" x14ac:dyDescent="0.55000000000000004">
      <c r="A8" t="s">
        <v>39</v>
      </c>
      <c r="B8">
        <f>B7*0.01</f>
        <v>5</v>
      </c>
      <c r="C8" t="s">
        <v>97</v>
      </c>
    </row>
    <row r="9" spans="1:3" x14ac:dyDescent="0.55000000000000004">
      <c r="A9" t="s">
        <v>4</v>
      </c>
      <c r="B9">
        <v>0.95</v>
      </c>
      <c r="C9" t="s">
        <v>2</v>
      </c>
    </row>
    <row r="10" spans="1:3" x14ac:dyDescent="0.55000000000000004">
      <c r="A10" t="s">
        <v>98</v>
      </c>
      <c r="B10">
        <v>10</v>
      </c>
      <c r="C10" t="s">
        <v>10</v>
      </c>
    </row>
    <row r="11" spans="1:3" x14ac:dyDescent="0.55000000000000004">
      <c r="A11" t="s">
        <v>40</v>
      </c>
      <c r="B11">
        <f>B7*0.01</f>
        <v>5</v>
      </c>
      <c r="C11" t="s">
        <v>97</v>
      </c>
    </row>
    <row r="12" spans="1:3" x14ac:dyDescent="0.55000000000000004">
      <c r="A12" t="s">
        <v>3</v>
      </c>
      <c r="B12">
        <v>0.9</v>
      </c>
      <c r="C12" t="s">
        <v>2</v>
      </c>
    </row>
    <row r="14" spans="1:3" x14ac:dyDescent="0.55000000000000004">
      <c r="A14" t="s">
        <v>7</v>
      </c>
      <c r="B14">
        <v>0</v>
      </c>
      <c r="C14" t="s">
        <v>2</v>
      </c>
    </row>
    <row r="15" spans="1:3" x14ac:dyDescent="0.55000000000000004">
      <c r="A15" t="s">
        <v>8</v>
      </c>
      <c r="B15">
        <v>0</v>
      </c>
      <c r="C15" t="s">
        <v>90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10" sqref="C10"/>
    </sheetView>
  </sheetViews>
  <sheetFormatPr defaultRowHeight="15.4" x14ac:dyDescent="0.55000000000000004"/>
  <cols>
    <col min="1" max="1" width="13.53125" bestFit="1" customWidth="1"/>
    <col min="2" max="2" width="17.53125" customWidth="1"/>
  </cols>
  <sheetData>
    <row r="1" spans="1:3" x14ac:dyDescent="0.55000000000000004">
      <c r="A1" t="s">
        <v>66</v>
      </c>
      <c r="B1" t="s">
        <v>99</v>
      </c>
      <c r="C1" t="s">
        <v>67</v>
      </c>
    </row>
    <row r="2" spans="1:3" x14ac:dyDescent="0.55000000000000004">
      <c r="A2" t="s">
        <v>68</v>
      </c>
      <c r="B2" t="s">
        <v>69</v>
      </c>
      <c r="C2" t="s">
        <v>70</v>
      </c>
    </row>
    <row r="3" spans="1:3" x14ac:dyDescent="0.55000000000000004">
      <c r="A3" t="s">
        <v>71</v>
      </c>
      <c r="B3" s="5" t="s">
        <v>72</v>
      </c>
      <c r="C3" t="s">
        <v>73</v>
      </c>
    </row>
    <row r="4" spans="1:3" x14ac:dyDescent="0.55000000000000004">
      <c r="A4" t="s">
        <v>74</v>
      </c>
      <c r="B4" s="5">
        <v>110</v>
      </c>
      <c r="C4" t="s">
        <v>75</v>
      </c>
    </row>
    <row r="5" spans="1:3" x14ac:dyDescent="0.55000000000000004">
      <c r="A5" t="s">
        <v>76</v>
      </c>
      <c r="B5">
        <v>14.795508999999999</v>
      </c>
      <c r="C5" t="s">
        <v>77</v>
      </c>
    </row>
    <row r="6" spans="1:3" x14ac:dyDescent="0.55000000000000004">
      <c r="A6" t="s">
        <v>78</v>
      </c>
      <c r="B6">
        <v>-89.460736999999995</v>
      </c>
      <c r="C6" t="s">
        <v>79</v>
      </c>
    </row>
    <row r="7" spans="1:3" x14ac:dyDescent="0.55000000000000004">
      <c r="A7" t="s">
        <v>80</v>
      </c>
      <c r="B7">
        <v>2015</v>
      </c>
      <c r="C7" t="s">
        <v>81</v>
      </c>
    </row>
    <row r="8" spans="1:3" x14ac:dyDescent="0.55000000000000004">
      <c r="A8" t="s">
        <v>64</v>
      </c>
      <c r="C8" t="s">
        <v>65</v>
      </c>
    </row>
    <row r="9" spans="1:3" x14ac:dyDescent="0.55000000000000004">
      <c r="A9" t="s">
        <v>92</v>
      </c>
      <c r="C9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C16" sqref="C16"/>
    </sheetView>
  </sheetViews>
  <sheetFormatPr defaultRowHeight="15.4" x14ac:dyDescent="0.55000000000000004"/>
  <cols>
    <col min="1" max="1" width="16.33203125" bestFit="1" customWidth="1"/>
  </cols>
  <sheetData>
    <row r="1" spans="1:3" x14ac:dyDescent="0.55000000000000004">
      <c r="B1">
        <v>1</v>
      </c>
      <c r="C1" t="s">
        <v>45</v>
      </c>
    </row>
    <row r="2" spans="1:3" x14ac:dyDescent="0.55000000000000004">
      <c r="A2" t="s">
        <v>47</v>
      </c>
      <c r="B2" s="7" t="s">
        <v>5</v>
      </c>
    </row>
    <row r="3" spans="1:3" x14ac:dyDescent="0.55000000000000004">
      <c r="A3" t="s">
        <v>46</v>
      </c>
      <c r="B3" s="7">
        <v>100</v>
      </c>
      <c r="C3" t="s">
        <v>11</v>
      </c>
    </row>
    <row r="4" spans="1:3" x14ac:dyDescent="0.55000000000000004">
      <c r="A4" t="s">
        <v>21</v>
      </c>
      <c r="B4" s="1">
        <v>1600</v>
      </c>
      <c r="C4" s="3" t="s">
        <v>89</v>
      </c>
    </row>
    <row r="5" spans="1:3" x14ac:dyDescent="0.55000000000000004">
      <c r="A5" t="s">
        <v>32</v>
      </c>
      <c r="B5" s="1">
        <f>0.02*B4</f>
        <v>32</v>
      </c>
      <c r="C5" s="3" t="s">
        <v>100</v>
      </c>
    </row>
    <row r="6" spans="1:3" x14ac:dyDescent="0.55000000000000004">
      <c r="A6" t="s">
        <v>9</v>
      </c>
      <c r="B6" s="1">
        <v>25</v>
      </c>
      <c r="C6" s="3" t="s">
        <v>10</v>
      </c>
    </row>
    <row r="7" spans="1:3" x14ac:dyDescent="0.55000000000000004">
      <c r="A7" t="s">
        <v>102</v>
      </c>
      <c r="B7" s="10">
        <v>0.1</v>
      </c>
      <c r="C7" s="10" t="s">
        <v>2</v>
      </c>
    </row>
    <row r="8" spans="1:3" x14ac:dyDescent="0.55000000000000004">
      <c r="A8" s="11" t="s">
        <v>105</v>
      </c>
      <c r="B8" s="12">
        <v>15</v>
      </c>
      <c r="C8" s="13" t="s">
        <v>103</v>
      </c>
    </row>
    <row r="9" spans="1:3" x14ac:dyDescent="0.55000000000000004">
      <c r="A9" s="11" t="s">
        <v>106</v>
      </c>
      <c r="B9" s="12">
        <v>180</v>
      </c>
      <c r="C9" s="13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F15" sqref="F15"/>
    </sheetView>
  </sheetViews>
  <sheetFormatPr defaultRowHeight="15.4" x14ac:dyDescent="0.55000000000000004"/>
  <cols>
    <col min="1" max="1" width="23.73046875" bestFit="1" customWidth="1"/>
  </cols>
  <sheetData>
    <row r="1" spans="1:5" x14ac:dyDescent="0.55000000000000004">
      <c r="B1">
        <v>1</v>
      </c>
      <c r="C1">
        <v>2</v>
      </c>
      <c r="D1">
        <v>3</v>
      </c>
      <c r="E1" t="s">
        <v>45</v>
      </c>
    </row>
    <row r="2" spans="1:5" x14ac:dyDescent="0.55000000000000004">
      <c r="A2" t="s">
        <v>57</v>
      </c>
      <c r="B2" t="s">
        <v>60</v>
      </c>
      <c r="C2" t="s">
        <v>61</v>
      </c>
      <c r="D2" t="s">
        <v>62</v>
      </c>
    </row>
    <row r="3" spans="1:5" x14ac:dyDescent="0.55000000000000004">
      <c r="A3" t="s">
        <v>56</v>
      </c>
      <c r="B3">
        <v>3</v>
      </c>
      <c r="C3">
        <v>5</v>
      </c>
      <c r="D3">
        <v>10</v>
      </c>
      <c r="E3" t="s">
        <v>49</v>
      </c>
    </row>
    <row r="4" spans="1:5" x14ac:dyDescent="0.55000000000000004">
      <c r="A4" t="s">
        <v>52</v>
      </c>
      <c r="B4">
        <v>100</v>
      </c>
      <c r="C4">
        <v>100</v>
      </c>
      <c r="D4">
        <v>100</v>
      </c>
      <c r="E4" t="s">
        <v>49</v>
      </c>
    </row>
    <row r="5" spans="1:5" x14ac:dyDescent="0.55000000000000004">
      <c r="A5" t="s">
        <v>53</v>
      </c>
      <c r="B5" s="1">
        <v>3740</v>
      </c>
      <c r="C5" s="1">
        <v>3740</v>
      </c>
      <c r="D5" s="1">
        <v>3740</v>
      </c>
      <c r="E5" s="3" t="s">
        <v>88</v>
      </c>
    </row>
    <row r="6" spans="1:5" x14ac:dyDescent="0.55000000000000004">
      <c r="A6" t="s">
        <v>54</v>
      </c>
      <c r="B6" s="1">
        <f>0.02*B5</f>
        <v>74.8</v>
      </c>
      <c r="C6" s="1">
        <f t="shared" ref="C6:D6" si="0">0.02*C5</f>
        <v>74.8</v>
      </c>
      <c r="D6" s="1">
        <f t="shared" si="0"/>
        <v>74.8</v>
      </c>
      <c r="E6" s="3" t="s">
        <v>100</v>
      </c>
    </row>
    <row r="7" spans="1:5" x14ac:dyDescent="0.55000000000000004">
      <c r="A7" t="s">
        <v>55</v>
      </c>
      <c r="B7" s="1">
        <v>30</v>
      </c>
      <c r="C7" s="1">
        <v>30</v>
      </c>
      <c r="D7" s="1">
        <v>30</v>
      </c>
      <c r="E7" s="3" t="s">
        <v>10</v>
      </c>
    </row>
    <row r="8" spans="1:5" x14ac:dyDescent="0.55000000000000004">
      <c r="A8" t="s">
        <v>58</v>
      </c>
      <c r="B8" s="1">
        <v>30</v>
      </c>
      <c r="C8">
        <v>30</v>
      </c>
      <c r="D8">
        <v>30</v>
      </c>
      <c r="E8" s="3" t="s">
        <v>59</v>
      </c>
    </row>
    <row r="9" spans="1:5" x14ac:dyDescent="0.55000000000000004">
      <c r="A9" t="s">
        <v>63</v>
      </c>
      <c r="B9">
        <v>0.03</v>
      </c>
      <c r="C9">
        <v>0.03</v>
      </c>
      <c r="D9">
        <v>0.03</v>
      </c>
      <c r="E9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activeCell="B18" sqref="B18"/>
    </sheetView>
  </sheetViews>
  <sheetFormatPr defaultRowHeight="15.4" x14ac:dyDescent="0.55000000000000004"/>
  <cols>
    <col min="1" max="1" width="27.9296875" bestFit="1" customWidth="1"/>
  </cols>
  <sheetData>
    <row r="1" spans="1:4" x14ac:dyDescent="0.55000000000000004">
      <c r="B1">
        <v>1</v>
      </c>
      <c r="C1">
        <v>2</v>
      </c>
      <c r="D1" t="s">
        <v>45</v>
      </c>
    </row>
    <row r="2" spans="1:4" x14ac:dyDescent="0.55000000000000004">
      <c r="A2" t="s">
        <v>91</v>
      </c>
      <c r="B2" t="s">
        <v>93</v>
      </c>
      <c r="C2" t="s">
        <v>94</v>
      </c>
    </row>
    <row r="3" spans="1:4" x14ac:dyDescent="0.55000000000000004">
      <c r="A3" t="s">
        <v>20</v>
      </c>
      <c r="B3" s="1">
        <v>290</v>
      </c>
      <c r="C3" s="7">
        <v>620</v>
      </c>
      <c r="D3" s="3" t="s">
        <v>85</v>
      </c>
    </row>
    <row r="4" spans="1:4" x14ac:dyDescent="0.55000000000000004">
      <c r="A4" t="s">
        <v>86</v>
      </c>
      <c r="B4" s="7">
        <v>0</v>
      </c>
      <c r="C4" s="7">
        <v>0</v>
      </c>
      <c r="D4" t="s">
        <v>87</v>
      </c>
    </row>
    <row r="5" spans="1:4" x14ac:dyDescent="0.55000000000000004">
      <c r="A5" t="s">
        <v>31</v>
      </c>
      <c r="B5" s="1">
        <f>0.02*B3</f>
        <v>5.8</v>
      </c>
      <c r="C5" s="1">
        <f>0.02*C3</f>
        <v>12.4</v>
      </c>
      <c r="D5" s="3" t="s">
        <v>100</v>
      </c>
    </row>
    <row r="6" spans="1:4" x14ac:dyDescent="0.55000000000000004">
      <c r="A6" t="s">
        <v>34</v>
      </c>
      <c r="B6" s="7">
        <v>1000</v>
      </c>
      <c r="C6" s="7">
        <v>1000</v>
      </c>
      <c r="D6" t="s">
        <v>35</v>
      </c>
    </row>
    <row r="7" spans="1:4" x14ac:dyDescent="0.55000000000000004">
      <c r="A7" t="s">
        <v>33</v>
      </c>
      <c r="B7" s="1">
        <v>9</v>
      </c>
      <c r="C7" s="1">
        <v>12</v>
      </c>
      <c r="D7" s="3" t="s">
        <v>10</v>
      </c>
    </row>
    <row r="8" spans="1:4" x14ac:dyDescent="0.55000000000000004">
      <c r="A8" t="s">
        <v>12</v>
      </c>
      <c r="B8" s="1">
        <v>0.9</v>
      </c>
      <c r="C8" s="1">
        <v>0.9</v>
      </c>
      <c r="D8" s="3" t="s">
        <v>2</v>
      </c>
    </row>
    <row r="9" spans="1:4" x14ac:dyDescent="0.55000000000000004">
      <c r="A9" t="s">
        <v>13</v>
      </c>
      <c r="B9" s="1">
        <v>0.9</v>
      </c>
      <c r="C9" s="1">
        <v>0.9</v>
      </c>
      <c r="D9" s="3" t="s">
        <v>2</v>
      </c>
    </row>
    <row r="10" spans="1:4" x14ac:dyDescent="0.55000000000000004">
      <c r="A10" t="s">
        <v>14</v>
      </c>
      <c r="B10" s="1">
        <v>0.91</v>
      </c>
      <c r="C10" s="1">
        <v>0.97</v>
      </c>
      <c r="D10" s="3" t="s">
        <v>2</v>
      </c>
    </row>
    <row r="11" spans="1:4" x14ac:dyDescent="0.55000000000000004">
      <c r="A11" t="s">
        <v>15</v>
      </c>
      <c r="B11" s="1">
        <v>0.91</v>
      </c>
      <c r="C11" s="1">
        <v>0.97</v>
      </c>
      <c r="D11" s="3" t="s">
        <v>2</v>
      </c>
    </row>
    <row r="12" spans="1:4" x14ac:dyDescent="0.55000000000000004">
      <c r="A12" t="s">
        <v>48</v>
      </c>
      <c r="B12" s="9">
        <v>1E-4</v>
      </c>
      <c r="C12" s="9">
        <v>4.0000000000000003E-5</v>
      </c>
      <c r="D12" s="3" t="s">
        <v>95</v>
      </c>
    </row>
    <row r="13" spans="1:4" x14ac:dyDescent="0.55000000000000004">
      <c r="A13" t="s">
        <v>16</v>
      </c>
      <c r="B13" s="1">
        <v>1</v>
      </c>
      <c r="C13" s="1">
        <v>1</v>
      </c>
      <c r="D13" s="3" t="s">
        <v>2</v>
      </c>
    </row>
    <row r="14" spans="1:4" x14ac:dyDescent="0.55000000000000004">
      <c r="A14" t="s">
        <v>17</v>
      </c>
      <c r="B14" s="1">
        <v>1</v>
      </c>
      <c r="C14" s="1">
        <v>1</v>
      </c>
      <c r="D14" s="3" t="s">
        <v>2</v>
      </c>
    </row>
    <row r="15" spans="1:4" x14ac:dyDescent="0.55000000000000004">
      <c r="A15" t="s">
        <v>18</v>
      </c>
      <c r="B15" s="1">
        <v>0.5</v>
      </c>
      <c r="C15" s="1">
        <v>0.1</v>
      </c>
      <c r="D15" s="3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selection activeCell="E4" sqref="E4"/>
    </sheetView>
  </sheetViews>
  <sheetFormatPr defaultRowHeight="15.4" x14ac:dyDescent="0.55000000000000004"/>
  <cols>
    <col min="1" max="1" width="29" bestFit="1" customWidth="1"/>
  </cols>
  <sheetData>
    <row r="1" spans="1:3" x14ac:dyDescent="0.55000000000000004">
      <c r="B1">
        <v>1</v>
      </c>
      <c r="C1" t="s">
        <v>45</v>
      </c>
    </row>
    <row r="2" spans="1:3" x14ac:dyDescent="0.55000000000000004">
      <c r="A2" t="s">
        <v>36</v>
      </c>
      <c r="B2" s="4" t="s">
        <v>37</v>
      </c>
    </row>
    <row r="3" spans="1:3" x14ac:dyDescent="0.55000000000000004">
      <c r="A3" t="s">
        <v>27</v>
      </c>
      <c r="B3" s="1">
        <v>640</v>
      </c>
      <c r="C3" s="3" t="s">
        <v>88</v>
      </c>
    </row>
    <row r="4" spans="1:3" x14ac:dyDescent="0.55000000000000004">
      <c r="A4" t="s">
        <v>28</v>
      </c>
      <c r="B4" s="1">
        <f>B3*0.05</f>
        <v>32</v>
      </c>
      <c r="C4" s="3" t="s">
        <v>97</v>
      </c>
    </row>
    <row r="5" spans="1:3" x14ac:dyDescent="0.55000000000000004">
      <c r="A5" t="s">
        <v>50</v>
      </c>
      <c r="B5" s="7">
        <v>100</v>
      </c>
      <c r="C5" t="s">
        <v>49</v>
      </c>
    </row>
    <row r="6" spans="1:3" x14ac:dyDescent="0.55000000000000004">
      <c r="A6" t="s">
        <v>25</v>
      </c>
      <c r="B6" s="1">
        <v>0.33</v>
      </c>
      <c r="C6" s="3" t="s">
        <v>19</v>
      </c>
    </row>
    <row r="7" spans="1:3" x14ac:dyDescent="0.55000000000000004">
      <c r="A7" t="s">
        <v>26</v>
      </c>
      <c r="B7" s="1">
        <v>10</v>
      </c>
      <c r="C7" s="3" t="s">
        <v>10</v>
      </c>
    </row>
    <row r="8" spans="1:3" x14ac:dyDescent="0.55000000000000004">
      <c r="A8" t="s">
        <v>29</v>
      </c>
      <c r="B8" s="1">
        <v>1</v>
      </c>
      <c r="C8" s="3" t="s">
        <v>2</v>
      </c>
    </row>
    <row r="9" spans="1:3" x14ac:dyDescent="0.55000000000000004">
      <c r="A9" t="s">
        <v>30</v>
      </c>
      <c r="B9" s="1">
        <v>0.4</v>
      </c>
      <c r="C9" s="3" t="s">
        <v>2</v>
      </c>
    </row>
    <row r="10" spans="1:3" x14ac:dyDescent="0.55000000000000004">
      <c r="A10" t="s">
        <v>24</v>
      </c>
      <c r="B10" s="8" t="s">
        <v>38</v>
      </c>
    </row>
    <row r="11" spans="1:3" x14ac:dyDescent="0.55000000000000004">
      <c r="A11" t="s">
        <v>22</v>
      </c>
      <c r="B11" s="7">
        <v>0.872</v>
      </c>
      <c r="C11" t="s">
        <v>6</v>
      </c>
    </row>
    <row r="12" spans="1:3" x14ac:dyDescent="0.55000000000000004">
      <c r="A12" t="s">
        <v>23</v>
      </c>
      <c r="B12" s="1">
        <v>9.8000000000000007</v>
      </c>
      <c r="C12" s="3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"/>
  <sheetViews>
    <sheetView tabSelected="1" workbookViewId="0">
      <selection activeCell="A2" sqref="A2:D4"/>
    </sheetView>
  </sheetViews>
  <sheetFormatPr defaultRowHeight="15.4" x14ac:dyDescent="0.55000000000000004"/>
  <cols>
    <col min="1" max="1" width="23.06640625" bestFit="1" customWidth="1"/>
    <col min="2" max="3" width="15.265625" bestFit="1" customWidth="1"/>
  </cols>
  <sheetData>
    <row r="1" spans="1:3" x14ac:dyDescent="0.55000000000000004">
      <c r="A1" s="6" t="s">
        <v>82</v>
      </c>
      <c r="B1" t="s">
        <v>83</v>
      </c>
      <c r="C1" s="7" t="s">
        <v>84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Location</vt:lpstr>
      <vt:lpstr>PV</vt:lpstr>
      <vt:lpstr>Wind</vt:lpstr>
      <vt:lpstr>Storage</vt:lpstr>
      <vt:lpstr>Generator</vt:lpstr>
      <vt:lpstr>Sensitivity_inputs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Remmy, Diane Delphine</dc:creator>
  <cp:lastModifiedBy>diane</cp:lastModifiedBy>
  <dcterms:created xsi:type="dcterms:W3CDTF">2021-06-15T08:12:08Z</dcterms:created>
  <dcterms:modified xsi:type="dcterms:W3CDTF">2021-12-11T20:34:11Z</dcterms:modified>
</cp:coreProperties>
</file>