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phael\Documents\Remo (web)\remo\FacebookCatalog\Ddivas\"/>
    </mc:Choice>
  </mc:AlternateContent>
  <bookViews>
    <workbookView xWindow="0" yWindow="0" windowWidth="28800" windowHeight="12420"/>
  </bookViews>
  <sheets>
    <sheet name="da_catalog_commerce_commented_t" sheetId="1" r:id="rId1"/>
  </sheets>
  <externalReferences>
    <externalReference r:id="rId2"/>
    <externalReference r:id="rId3"/>
  </externalReferences>
  <calcPr calcId="15251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F55" i="1"/>
  <c r="F135" i="1"/>
  <c r="F220" i="1"/>
  <c r="F263" i="1"/>
  <c r="F351" i="1"/>
  <c r="F372" i="1"/>
  <c r="D38" i="1"/>
  <c r="D59" i="1"/>
  <c r="D102" i="1"/>
  <c r="D123" i="1"/>
  <c r="D142" i="1"/>
  <c r="D158" i="1"/>
  <c r="D174" i="1"/>
  <c r="D190" i="1"/>
  <c r="D198" i="1"/>
  <c r="D206" i="1"/>
  <c r="D214" i="1"/>
  <c r="D222" i="1"/>
  <c r="D230" i="1"/>
  <c r="D238" i="1"/>
  <c r="D246" i="1"/>
  <c r="D254" i="1"/>
  <c r="D262" i="1"/>
  <c r="D270" i="1"/>
  <c r="D278" i="1"/>
  <c r="D286" i="1"/>
  <c r="D294" i="1"/>
  <c r="D302" i="1"/>
  <c r="D310" i="1"/>
  <c r="D318" i="1"/>
  <c r="D326" i="1"/>
  <c r="D334" i="1"/>
  <c r="D342" i="1"/>
  <c r="D350" i="1"/>
  <c r="D358" i="1"/>
  <c r="D363" i="1"/>
  <c r="D367" i="1"/>
  <c r="D371" i="1"/>
  <c r="D375" i="1"/>
  <c r="D379" i="1"/>
  <c r="D383" i="1"/>
  <c r="D387" i="1"/>
  <c r="D391" i="1"/>
  <c r="D395" i="1"/>
  <c r="D399" i="1"/>
  <c r="A3" i="1"/>
  <c r="A4" i="1"/>
  <c r="A5" i="1"/>
  <c r="A6" i="1"/>
  <c r="D6" i="1" s="1"/>
  <c r="A7" i="1"/>
  <c r="A8" i="1"/>
  <c r="A9" i="1"/>
  <c r="B9" i="1" s="1"/>
  <c r="A10" i="1"/>
  <c r="A11" i="1"/>
  <c r="D11" i="1" s="1"/>
  <c r="A12" i="1"/>
  <c r="A13" i="1"/>
  <c r="H13" i="1" s="1"/>
  <c r="A14" i="1"/>
  <c r="A15" i="1"/>
  <c r="A16" i="1"/>
  <c r="A17" i="1"/>
  <c r="B17" i="1" s="1"/>
  <c r="A18" i="1"/>
  <c r="A19" i="1"/>
  <c r="A20" i="1"/>
  <c r="A21" i="1"/>
  <c r="B21" i="1" s="1"/>
  <c r="A22" i="1"/>
  <c r="A23" i="1"/>
  <c r="A24" i="1"/>
  <c r="A25" i="1"/>
  <c r="B25" i="1" s="1"/>
  <c r="A26" i="1"/>
  <c r="A27" i="1"/>
  <c r="A28" i="1"/>
  <c r="A29" i="1"/>
  <c r="B29" i="1" s="1"/>
  <c r="A30" i="1"/>
  <c r="A31" i="1"/>
  <c r="A32" i="1"/>
  <c r="A33" i="1"/>
  <c r="A34" i="1"/>
  <c r="A35" i="1"/>
  <c r="A36" i="1"/>
  <c r="A37" i="1"/>
  <c r="B37" i="1" s="1"/>
  <c r="A38" i="1"/>
  <c r="A39" i="1"/>
  <c r="A40" i="1"/>
  <c r="A41" i="1"/>
  <c r="B41" i="1" s="1"/>
  <c r="A42" i="1"/>
  <c r="A43" i="1"/>
  <c r="A44" i="1"/>
  <c r="A45" i="1"/>
  <c r="A46" i="1"/>
  <c r="A47" i="1"/>
  <c r="A48" i="1"/>
  <c r="A49" i="1"/>
  <c r="D49" i="1" s="1"/>
  <c r="A50" i="1"/>
  <c r="A51" i="1"/>
  <c r="A52" i="1"/>
  <c r="A53" i="1"/>
  <c r="A54" i="1"/>
  <c r="D54" i="1" s="1"/>
  <c r="A55" i="1"/>
  <c r="A56" i="1"/>
  <c r="A57" i="1"/>
  <c r="B57" i="1" s="1"/>
  <c r="A58" i="1"/>
  <c r="A59" i="1"/>
  <c r="A60" i="1"/>
  <c r="A61" i="1"/>
  <c r="A62" i="1"/>
  <c r="A63" i="1"/>
  <c r="A64" i="1"/>
  <c r="A65" i="1"/>
  <c r="A66" i="1"/>
  <c r="A67" i="1"/>
  <c r="A68" i="1"/>
  <c r="A69" i="1"/>
  <c r="A70" i="1"/>
  <c r="D70" i="1" s="1"/>
  <c r="A71" i="1"/>
  <c r="A72" i="1"/>
  <c r="A73" i="1"/>
  <c r="A74" i="1"/>
  <c r="A75" i="1"/>
  <c r="D75" i="1" s="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B105" i="1" s="1"/>
  <c r="A106" i="1"/>
  <c r="A107" i="1"/>
  <c r="A108" i="1"/>
  <c r="A109" i="1"/>
  <c r="A110" i="1"/>
  <c r="A111" i="1"/>
  <c r="A112" i="1"/>
  <c r="A113" i="1"/>
  <c r="D113" i="1" s="1"/>
  <c r="A114" i="1"/>
  <c r="A115" i="1"/>
  <c r="A116" i="1"/>
  <c r="A117" i="1"/>
  <c r="A118" i="1"/>
  <c r="D118" i="1" s="1"/>
  <c r="A119" i="1"/>
  <c r="F119" i="1" s="1"/>
  <c r="A120" i="1"/>
  <c r="A121" i="1"/>
  <c r="B121" i="1" s="1"/>
  <c r="A122" i="1"/>
  <c r="A123" i="1"/>
  <c r="A124" i="1"/>
  <c r="A125" i="1"/>
  <c r="A126" i="1"/>
  <c r="A127" i="1"/>
  <c r="A128" i="1"/>
  <c r="A129" i="1"/>
  <c r="A130" i="1"/>
  <c r="A131" i="1"/>
  <c r="A132" i="1"/>
  <c r="A133" i="1"/>
  <c r="A134" i="1"/>
  <c r="D134" i="1" s="1"/>
  <c r="A135" i="1"/>
  <c r="A136" i="1"/>
  <c r="A137" i="1"/>
  <c r="B137" i="1" s="1"/>
  <c r="A138" i="1"/>
  <c r="D138" i="1" s="1"/>
  <c r="A139" i="1"/>
  <c r="A140" i="1"/>
  <c r="A141" i="1"/>
  <c r="A142" i="1"/>
  <c r="A143" i="1"/>
  <c r="A144" i="1"/>
  <c r="A145" i="1"/>
  <c r="A146" i="1"/>
  <c r="A147" i="1"/>
  <c r="A148" i="1"/>
  <c r="A149" i="1"/>
  <c r="A150" i="1"/>
  <c r="D150" i="1" s="1"/>
  <c r="A151" i="1"/>
  <c r="A152" i="1"/>
  <c r="A153" i="1"/>
  <c r="B153" i="1" s="1"/>
  <c r="A154" i="1"/>
  <c r="D154" i="1" s="1"/>
  <c r="A155" i="1"/>
  <c r="A156" i="1"/>
  <c r="A157" i="1"/>
  <c r="A158" i="1"/>
  <c r="A159" i="1"/>
  <c r="A160" i="1"/>
  <c r="A161" i="1"/>
  <c r="A162" i="1"/>
  <c r="A163" i="1"/>
  <c r="A164" i="1"/>
  <c r="A165" i="1"/>
  <c r="A166" i="1"/>
  <c r="D166" i="1" s="1"/>
  <c r="A167" i="1"/>
  <c r="F167" i="1" s="1"/>
  <c r="A168" i="1"/>
  <c r="A169" i="1"/>
  <c r="B169" i="1" s="1"/>
  <c r="A170" i="1"/>
  <c r="D170" i="1" s="1"/>
  <c r="A171" i="1"/>
  <c r="A172" i="1"/>
  <c r="A173" i="1"/>
  <c r="A174" i="1"/>
  <c r="A175" i="1"/>
  <c r="A176" i="1"/>
  <c r="A177" i="1"/>
  <c r="F177" i="1" s="1"/>
  <c r="A178" i="1"/>
  <c r="A179" i="1"/>
  <c r="A180" i="1"/>
  <c r="A181" i="1"/>
  <c r="A182" i="1"/>
  <c r="D182" i="1" s="1"/>
  <c r="A183" i="1"/>
  <c r="A184" i="1"/>
  <c r="A185" i="1"/>
  <c r="B185" i="1" s="1"/>
  <c r="A186" i="1"/>
  <c r="D186" i="1" s="1"/>
  <c r="A187" i="1"/>
  <c r="A188" i="1"/>
  <c r="A189" i="1"/>
  <c r="A190" i="1"/>
  <c r="A191" i="1"/>
  <c r="A192" i="1"/>
  <c r="A193" i="1"/>
  <c r="A194" i="1"/>
  <c r="D194" i="1" s="1"/>
  <c r="A195" i="1"/>
  <c r="A196" i="1"/>
  <c r="A197" i="1"/>
  <c r="A198" i="1"/>
  <c r="A199" i="1"/>
  <c r="A200" i="1"/>
  <c r="A201" i="1"/>
  <c r="A202" i="1"/>
  <c r="D202" i="1" s="1"/>
  <c r="A203" i="1"/>
  <c r="A204" i="1"/>
  <c r="A205" i="1"/>
  <c r="A206" i="1"/>
  <c r="A207" i="1"/>
  <c r="A208" i="1"/>
  <c r="F208" i="1" s="1"/>
  <c r="A209" i="1"/>
  <c r="A210" i="1"/>
  <c r="D210" i="1" s="1"/>
  <c r="A211" i="1"/>
  <c r="A212" i="1"/>
  <c r="A213" i="1"/>
  <c r="A214" i="1"/>
  <c r="A215" i="1"/>
  <c r="A216" i="1"/>
  <c r="A217" i="1"/>
  <c r="A218" i="1"/>
  <c r="D218" i="1" s="1"/>
  <c r="A219" i="1"/>
  <c r="A220" i="1"/>
  <c r="A221" i="1"/>
  <c r="A222" i="1"/>
  <c r="A223" i="1"/>
  <c r="A224" i="1"/>
  <c r="A225" i="1"/>
  <c r="A226" i="1"/>
  <c r="D226" i="1" s="1"/>
  <c r="A227" i="1"/>
  <c r="A228" i="1"/>
  <c r="A229" i="1"/>
  <c r="A230" i="1"/>
  <c r="A231" i="1"/>
  <c r="A232" i="1"/>
  <c r="A233" i="1"/>
  <c r="B233" i="1" s="1"/>
  <c r="A234" i="1"/>
  <c r="D234" i="1" s="1"/>
  <c r="A235" i="1"/>
  <c r="A236" i="1"/>
  <c r="A237" i="1"/>
  <c r="A238" i="1"/>
  <c r="A239" i="1"/>
  <c r="A240" i="1"/>
  <c r="A241" i="1"/>
  <c r="A242" i="1"/>
  <c r="D242" i="1" s="1"/>
  <c r="A243" i="1"/>
  <c r="A244" i="1"/>
  <c r="A245" i="1"/>
  <c r="A246" i="1"/>
  <c r="A247" i="1"/>
  <c r="A248" i="1"/>
  <c r="A249" i="1"/>
  <c r="B249" i="1" s="1"/>
  <c r="A250" i="1"/>
  <c r="D250" i="1" s="1"/>
  <c r="A251" i="1"/>
  <c r="A252" i="1"/>
  <c r="A253" i="1"/>
  <c r="A254" i="1"/>
  <c r="A255" i="1"/>
  <c r="A256" i="1"/>
  <c r="A257" i="1"/>
  <c r="A258" i="1"/>
  <c r="D258" i="1" s="1"/>
  <c r="A259" i="1"/>
  <c r="A260" i="1"/>
  <c r="A261" i="1"/>
  <c r="A262" i="1"/>
  <c r="A263" i="1"/>
  <c r="A264" i="1"/>
  <c r="A265" i="1"/>
  <c r="B265" i="1" s="1"/>
  <c r="A266" i="1"/>
  <c r="D266" i="1" s="1"/>
  <c r="A267" i="1"/>
  <c r="A268" i="1"/>
  <c r="A269" i="1"/>
  <c r="A270" i="1"/>
  <c r="A271" i="1"/>
  <c r="A272" i="1"/>
  <c r="A273" i="1"/>
  <c r="A274" i="1"/>
  <c r="D274" i="1" s="1"/>
  <c r="A275" i="1"/>
  <c r="A276" i="1"/>
  <c r="A277" i="1"/>
  <c r="A278" i="1"/>
  <c r="A279" i="1"/>
  <c r="A280" i="1"/>
  <c r="A281" i="1"/>
  <c r="B281" i="1" s="1"/>
  <c r="A282" i="1"/>
  <c r="D282" i="1" s="1"/>
  <c r="A283" i="1"/>
  <c r="A284" i="1"/>
  <c r="A285" i="1"/>
  <c r="A286" i="1"/>
  <c r="A287" i="1"/>
  <c r="A288" i="1"/>
  <c r="A289" i="1"/>
  <c r="A290" i="1"/>
  <c r="D290" i="1" s="1"/>
  <c r="A291" i="1"/>
  <c r="A292" i="1"/>
  <c r="A293" i="1"/>
  <c r="A294" i="1"/>
  <c r="A295" i="1"/>
  <c r="F295" i="1" s="1"/>
  <c r="A296" i="1"/>
  <c r="F296" i="1" s="1"/>
  <c r="A297" i="1"/>
  <c r="A298" i="1"/>
  <c r="D298" i="1" s="1"/>
  <c r="A299" i="1"/>
  <c r="A300" i="1"/>
  <c r="A301" i="1"/>
  <c r="A302" i="1"/>
  <c r="A303" i="1"/>
  <c r="A304" i="1"/>
  <c r="A305" i="1"/>
  <c r="A306" i="1"/>
  <c r="D306" i="1" s="1"/>
  <c r="A307" i="1"/>
  <c r="A308" i="1"/>
  <c r="A309" i="1"/>
  <c r="A310" i="1"/>
  <c r="A311" i="1"/>
  <c r="A312" i="1"/>
  <c r="A313" i="1"/>
  <c r="A314" i="1"/>
  <c r="D314" i="1" s="1"/>
  <c r="A315" i="1"/>
  <c r="A316" i="1"/>
  <c r="A317" i="1"/>
  <c r="A318" i="1"/>
  <c r="A319" i="1"/>
  <c r="A320" i="1"/>
  <c r="A321" i="1"/>
  <c r="A322" i="1"/>
  <c r="D322" i="1" s="1"/>
  <c r="A323" i="1"/>
  <c r="A324" i="1"/>
  <c r="A325" i="1"/>
  <c r="A326" i="1"/>
  <c r="A327" i="1"/>
  <c r="A328" i="1"/>
  <c r="A329" i="1"/>
  <c r="A330" i="1"/>
  <c r="D330" i="1" s="1"/>
  <c r="A331" i="1"/>
  <c r="A332" i="1"/>
  <c r="A333" i="1"/>
  <c r="A334" i="1"/>
  <c r="A335" i="1"/>
  <c r="A336" i="1"/>
  <c r="A337" i="1"/>
  <c r="A338" i="1"/>
  <c r="D338" i="1" s="1"/>
  <c r="A339" i="1"/>
  <c r="A340" i="1"/>
  <c r="A341" i="1"/>
  <c r="A342" i="1"/>
  <c r="A343" i="1"/>
  <c r="A344" i="1"/>
  <c r="A345" i="1"/>
  <c r="A346" i="1"/>
  <c r="D346" i="1" s="1"/>
  <c r="A347" i="1"/>
  <c r="A348" i="1"/>
  <c r="A349" i="1"/>
  <c r="A350" i="1"/>
  <c r="A351" i="1"/>
  <c r="A352" i="1"/>
  <c r="A353" i="1"/>
  <c r="A354" i="1"/>
  <c r="D354" i="1" s="1"/>
  <c r="A355" i="1"/>
  <c r="A356" i="1"/>
  <c r="A357" i="1"/>
  <c r="A358" i="1"/>
  <c r="A359" i="1"/>
  <c r="A360" i="1"/>
  <c r="A361" i="1"/>
  <c r="A362" i="1"/>
  <c r="D362" i="1" s="1"/>
  <c r="A363" i="1"/>
  <c r="A364" i="1"/>
  <c r="A365" i="1"/>
  <c r="D365" i="1" s="1"/>
  <c r="A366" i="1"/>
  <c r="D366" i="1" s="1"/>
  <c r="A367" i="1"/>
  <c r="F367" i="1" s="1"/>
  <c r="A368" i="1"/>
  <c r="A369" i="1"/>
  <c r="D369" i="1" s="1"/>
  <c r="A370" i="1"/>
  <c r="D370" i="1" s="1"/>
  <c r="A371" i="1"/>
  <c r="A372" i="1"/>
  <c r="A373" i="1"/>
  <c r="A374" i="1"/>
  <c r="D374" i="1" s="1"/>
  <c r="A375" i="1"/>
  <c r="A376" i="1"/>
  <c r="A377" i="1"/>
  <c r="D377" i="1" s="1"/>
  <c r="A378" i="1"/>
  <c r="D378" i="1" s="1"/>
  <c r="A379" i="1"/>
  <c r="A380" i="1"/>
  <c r="A381" i="1"/>
  <c r="A382" i="1"/>
  <c r="D382" i="1" s="1"/>
  <c r="A383" i="1"/>
  <c r="A384" i="1"/>
  <c r="A385" i="1"/>
  <c r="A386" i="1"/>
  <c r="D386" i="1" s="1"/>
  <c r="A387" i="1"/>
  <c r="A388" i="1"/>
  <c r="A389" i="1"/>
  <c r="F389" i="1" s="1"/>
  <c r="A390" i="1"/>
  <c r="D390" i="1" s="1"/>
  <c r="A391" i="1"/>
  <c r="A392" i="1"/>
  <c r="A393" i="1"/>
  <c r="A394" i="1"/>
  <c r="D394" i="1" s="1"/>
  <c r="A395" i="1"/>
  <c r="A396" i="1"/>
  <c r="A397" i="1"/>
  <c r="A398" i="1"/>
  <c r="D398" i="1" s="1"/>
  <c r="A399" i="1"/>
  <c r="A400" i="1"/>
  <c r="H4" i="1"/>
  <c r="H8" i="1"/>
  <c r="H21" i="1"/>
  <c r="H32" i="1"/>
  <c r="H278" i="1"/>
  <c r="B43" i="1"/>
  <c r="B44" i="1"/>
  <c r="B47" i="1"/>
  <c r="B48" i="1"/>
  <c r="B51" i="1"/>
  <c r="B52" i="1"/>
  <c r="B53" i="1"/>
  <c r="B55" i="1"/>
  <c r="B56" i="1"/>
  <c r="B59" i="1"/>
  <c r="B60" i="1"/>
  <c r="B63" i="1"/>
  <c r="B64" i="1"/>
  <c r="B67" i="1"/>
  <c r="B68" i="1"/>
  <c r="B69" i="1"/>
  <c r="B71" i="1"/>
  <c r="B72" i="1"/>
  <c r="B75" i="1"/>
  <c r="B76" i="1"/>
  <c r="B79" i="1"/>
  <c r="B80" i="1"/>
  <c r="B83" i="1"/>
  <c r="B84" i="1"/>
  <c r="B85" i="1"/>
  <c r="B87" i="1"/>
  <c r="B88" i="1"/>
  <c r="B91" i="1"/>
  <c r="B92" i="1"/>
  <c r="B95" i="1"/>
  <c r="B96" i="1"/>
  <c r="B99" i="1"/>
  <c r="B100" i="1"/>
  <c r="B101" i="1"/>
  <c r="B103" i="1"/>
  <c r="B104" i="1"/>
  <c r="B107" i="1"/>
  <c r="B108" i="1"/>
  <c r="B111" i="1"/>
  <c r="B112" i="1"/>
  <c r="B115" i="1"/>
  <c r="B116" i="1"/>
  <c r="B117" i="1"/>
  <c r="B119" i="1"/>
  <c r="B120" i="1"/>
  <c r="B123" i="1"/>
  <c r="B124" i="1"/>
  <c r="G124" i="1" s="1"/>
  <c r="B127" i="1"/>
  <c r="B128" i="1"/>
  <c r="B131" i="1"/>
  <c r="B132" i="1"/>
  <c r="B133" i="1"/>
  <c r="B135" i="1"/>
  <c r="B136" i="1"/>
  <c r="B139" i="1"/>
  <c r="B140" i="1"/>
  <c r="B143" i="1"/>
  <c r="B144" i="1"/>
  <c r="B147" i="1"/>
  <c r="B148" i="1"/>
  <c r="B149" i="1"/>
  <c r="B151" i="1"/>
  <c r="B152" i="1"/>
  <c r="B155" i="1"/>
  <c r="B156" i="1"/>
  <c r="B159" i="1"/>
  <c r="B160" i="1"/>
  <c r="B163" i="1"/>
  <c r="B164" i="1"/>
  <c r="B165" i="1"/>
  <c r="B167" i="1"/>
  <c r="B168" i="1"/>
  <c r="B171" i="1"/>
  <c r="B172" i="1"/>
  <c r="B175" i="1"/>
  <c r="B176" i="1"/>
  <c r="B179" i="1"/>
  <c r="B180" i="1"/>
  <c r="B181" i="1"/>
  <c r="B183" i="1"/>
  <c r="B184" i="1"/>
  <c r="B187" i="1"/>
  <c r="B188" i="1"/>
  <c r="B191" i="1"/>
  <c r="B192" i="1"/>
  <c r="B195" i="1"/>
  <c r="B196" i="1"/>
  <c r="B197" i="1"/>
  <c r="B199" i="1"/>
  <c r="B200" i="1"/>
  <c r="B203" i="1"/>
  <c r="B204" i="1"/>
  <c r="B207" i="1"/>
  <c r="B208" i="1"/>
  <c r="B211" i="1"/>
  <c r="B212" i="1"/>
  <c r="B213" i="1"/>
  <c r="B215" i="1"/>
  <c r="B216" i="1"/>
  <c r="B219" i="1"/>
  <c r="B220" i="1"/>
  <c r="B223" i="1"/>
  <c r="B224" i="1"/>
  <c r="B227" i="1"/>
  <c r="B228" i="1"/>
  <c r="B229" i="1"/>
  <c r="B231" i="1"/>
  <c r="B232" i="1"/>
  <c r="B235" i="1"/>
  <c r="B236" i="1"/>
  <c r="B239" i="1"/>
  <c r="B240" i="1"/>
  <c r="B243" i="1"/>
  <c r="B244" i="1"/>
  <c r="B245" i="1"/>
  <c r="B247" i="1"/>
  <c r="B248" i="1"/>
  <c r="B251" i="1"/>
  <c r="B252" i="1"/>
  <c r="B255" i="1"/>
  <c r="B256" i="1"/>
  <c r="B259" i="1"/>
  <c r="B260" i="1"/>
  <c r="B261" i="1"/>
  <c r="B263" i="1"/>
  <c r="B264" i="1"/>
  <c r="B267" i="1"/>
  <c r="B268" i="1"/>
  <c r="B271" i="1"/>
  <c r="B272" i="1"/>
  <c r="B275" i="1"/>
  <c r="B276" i="1"/>
  <c r="B277" i="1"/>
  <c r="B279" i="1"/>
  <c r="B280" i="1"/>
  <c r="B283" i="1"/>
  <c r="B284" i="1"/>
  <c r="B287" i="1"/>
  <c r="B288" i="1"/>
  <c r="B291" i="1"/>
  <c r="B292" i="1"/>
  <c r="B293" i="1"/>
  <c r="B295" i="1"/>
  <c r="B296" i="1"/>
  <c r="B299" i="1"/>
  <c r="B300" i="1"/>
  <c r="B303" i="1"/>
  <c r="B304" i="1"/>
  <c r="B307" i="1"/>
  <c r="B308" i="1"/>
  <c r="B309" i="1"/>
  <c r="B311" i="1"/>
  <c r="B312" i="1"/>
  <c r="B315" i="1"/>
  <c r="B316" i="1"/>
  <c r="B319" i="1"/>
  <c r="B320" i="1"/>
  <c r="B323" i="1"/>
  <c r="B324" i="1"/>
  <c r="B325" i="1"/>
  <c r="B327" i="1"/>
  <c r="B328" i="1"/>
  <c r="B331" i="1"/>
  <c r="B332" i="1"/>
  <c r="B335" i="1"/>
  <c r="B336" i="1"/>
  <c r="B339" i="1"/>
  <c r="B340" i="1"/>
  <c r="B341" i="1"/>
  <c r="B343" i="1"/>
  <c r="B344" i="1"/>
  <c r="B347" i="1"/>
  <c r="B348" i="1"/>
  <c r="B351" i="1"/>
  <c r="B352" i="1"/>
  <c r="B355" i="1"/>
  <c r="B356" i="1"/>
  <c r="B357" i="1"/>
  <c r="B359" i="1"/>
  <c r="B360" i="1"/>
  <c r="B363" i="1"/>
  <c r="B364" i="1"/>
  <c r="B367" i="1"/>
  <c r="G367" i="1" s="1"/>
  <c r="B368" i="1"/>
  <c r="B371" i="1"/>
  <c r="B372" i="1"/>
  <c r="B373" i="1"/>
  <c r="B375" i="1"/>
  <c r="B376" i="1"/>
  <c r="B379" i="1"/>
  <c r="B380" i="1"/>
  <c r="B383" i="1"/>
  <c r="B384" i="1"/>
  <c r="B387" i="1"/>
  <c r="B388" i="1"/>
  <c r="B389" i="1"/>
  <c r="B391" i="1"/>
  <c r="B392" i="1"/>
  <c r="B395" i="1"/>
  <c r="B396" i="1"/>
  <c r="B399" i="1"/>
  <c r="B400" i="1"/>
  <c r="B3" i="1"/>
  <c r="B4" i="1"/>
  <c r="B6" i="1"/>
  <c r="B7" i="1"/>
  <c r="B8" i="1"/>
  <c r="B10" i="1"/>
  <c r="B11" i="1"/>
  <c r="B12" i="1"/>
  <c r="B14" i="1"/>
  <c r="B15" i="1"/>
  <c r="B16" i="1"/>
  <c r="B18" i="1"/>
  <c r="B19" i="1"/>
  <c r="B20" i="1"/>
  <c r="B22" i="1"/>
  <c r="B23" i="1"/>
  <c r="B24" i="1"/>
  <c r="B26" i="1"/>
  <c r="B27" i="1"/>
  <c r="B28" i="1"/>
  <c r="B30" i="1"/>
  <c r="B31" i="1"/>
  <c r="B32" i="1"/>
  <c r="B34" i="1"/>
  <c r="B35" i="1"/>
  <c r="B36" i="1"/>
  <c r="B38" i="1"/>
  <c r="B39" i="1"/>
  <c r="B40" i="1"/>
  <c r="B42" i="1"/>
  <c r="F397" i="1" l="1"/>
  <c r="F385" i="1"/>
  <c r="F381" i="1"/>
  <c r="G373" i="1"/>
  <c r="F373" i="1"/>
  <c r="F353" i="1"/>
  <c r="D353" i="1"/>
  <c r="D345" i="1"/>
  <c r="F337" i="1"/>
  <c r="D337" i="1"/>
  <c r="D329" i="1"/>
  <c r="F321" i="1"/>
  <c r="D321" i="1"/>
  <c r="D313" i="1"/>
  <c r="D305" i="1"/>
  <c r="F297" i="1"/>
  <c r="D297" i="1"/>
  <c r="G293" i="1"/>
  <c r="F293" i="1"/>
  <c r="D293" i="1"/>
  <c r="F285" i="1"/>
  <c r="D285" i="1"/>
  <c r="G277" i="1"/>
  <c r="F277" i="1"/>
  <c r="D277" i="1"/>
  <c r="F269" i="1"/>
  <c r="D269" i="1"/>
  <c r="G261" i="1"/>
  <c r="F261" i="1"/>
  <c r="D261" i="1"/>
  <c r="F253" i="1"/>
  <c r="D253" i="1"/>
  <c r="D241" i="1"/>
  <c r="F237" i="1"/>
  <c r="D237" i="1"/>
  <c r="G229" i="1"/>
  <c r="F229" i="1"/>
  <c r="D229" i="1"/>
  <c r="F217" i="1"/>
  <c r="D217" i="1"/>
  <c r="D209" i="1"/>
  <c r="F201" i="1"/>
  <c r="D201" i="1"/>
  <c r="G197" i="1"/>
  <c r="F197" i="1"/>
  <c r="D197" i="1"/>
  <c r="F189" i="1"/>
  <c r="D189" i="1"/>
  <c r="G181" i="1"/>
  <c r="F181" i="1"/>
  <c r="D181" i="1"/>
  <c r="F173" i="1"/>
  <c r="D173" i="1"/>
  <c r="G165" i="1"/>
  <c r="F165" i="1"/>
  <c r="D165" i="1"/>
  <c r="F157" i="1"/>
  <c r="D157" i="1"/>
  <c r="G149" i="1"/>
  <c r="F149" i="1"/>
  <c r="D149" i="1"/>
  <c r="F141" i="1"/>
  <c r="D141" i="1"/>
  <c r="G133" i="1"/>
  <c r="F133" i="1"/>
  <c r="D133" i="1"/>
  <c r="F125" i="1"/>
  <c r="D125" i="1"/>
  <c r="G117" i="1"/>
  <c r="F117" i="1"/>
  <c r="D117" i="1"/>
  <c r="F109" i="1"/>
  <c r="D109" i="1"/>
  <c r="F89" i="1"/>
  <c r="D89" i="1"/>
  <c r="F81" i="1"/>
  <c r="F73" i="1"/>
  <c r="D73" i="1"/>
  <c r="F61" i="1"/>
  <c r="D61" i="1"/>
  <c r="G53" i="1"/>
  <c r="F53" i="1"/>
  <c r="D53" i="1"/>
  <c r="F45" i="1"/>
  <c r="D45" i="1"/>
  <c r="F5" i="1"/>
  <c r="D5" i="1"/>
  <c r="D81" i="1"/>
  <c r="D17" i="1"/>
  <c r="F393" i="1"/>
  <c r="F329" i="1"/>
  <c r="F305" i="1"/>
  <c r="B33" i="1"/>
  <c r="G33" i="1" s="1"/>
  <c r="B13" i="1"/>
  <c r="G13" i="1" s="1"/>
  <c r="B5" i="1"/>
  <c r="G5" i="1" s="1"/>
  <c r="B393" i="1"/>
  <c r="G393" i="1" s="1"/>
  <c r="B377" i="1"/>
  <c r="B361" i="1"/>
  <c r="G361" i="1" s="1"/>
  <c r="B345" i="1"/>
  <c r="G345" i="1" s="1"/>
  <c r="B329" i="1"/>
  <c r="G329" i="1" s="1"/>
  <c r="B313" i="1"/>
  <c r="G313" i="1" s="1"/>
  <c r="B297" i="1"/>
  <c r="G297" i="1" s="1"/>
  <c r="B217" i="1"/>
  <c r="G217" i="1" s="1"/>
  <c r="B201" i="1"/>
  <c r="G201" i="1" s="1"/>
  <c r="B89" i="1"/>
  <c r="G89" i="1" s="1"/>
  <c r="B73" i="1"/>
  <c r="G73" i="1" s="1"/>
  <c r="H389" i="1"/>
  <c r="H33" i="1"/>
  <c r="G400" i="1"/>
  <c r="F400" i="1"/>
  <c r="G396" i="1"/>
  <c r="F396" i="1"/>
  <c r="G392" i="1"/>
  <c r="F392" i="1"/>
  <c r="G388" i="1"/>
  <c r="G384" i="1"/>
  <c r="F384" i="1"/>
  <c r="G380" i="1"/>
  <c r="F380" i="1"/>
  <c r="G376" i="1"/>
  <c r="F376" i="1"/>
  <c r="G372" i="1"/>
  <c r="G368" i="1"/>
  <c r="F368" i="1"/>
  <c r="G364" i="1"/>
  <c r="F364" i="1"/>
  <c r="G360" i="1"/>
  <c r="F360" i="1"/>
  <c r="G356" i="1"/>
  <c r="G352" i="1"/>
  <c r="F352" i="1"/>
  <c r="G348" i="1"/>
  <c r="F348" i="1"/>
  <c r="G344" i="1"/>
  <c r="F344" i="1"/>
  <c r="G340" i="1"/>
  <c r="G336" i="1"/>
  <c r="F336" i="1"/>
  <c r="G332" i="1"/>
  <c r="F332" i="1"/>
  <c r="G328" i="1"/>
  <c r="F328" i="1"/>
  <c r="G324" i="1"/>
  <c r="G320" i="1"/>
  <c r="F320" i="1"/>
  <c r="G316" i="1"/>
  <c r="F316" i="1"/>
  <c r="G312" i="1"/>
  <c r="F312" i="1"/>
  <c r="G308" i="1"/>
  <c r="F308" i="1"/>
  <c r="G304" i="1"/>
  <c r="F304" i="1"/>
  <c r="G300" i="1"/>
  <c r="F300" i="1"/>
  <c r="G292" i="1"/>
  <c r="F292" i="1"/>
  <c r="G288" i="1"/>
  <c r="F288" i="1"/>
  <c r="G284" i="1"/>
  <c r="G280" i="1"/>
  <c r="F280" i="1"/>
  <c r="G276" i="1"/>
  <c r="F276" i="1"/>
  <c r="F272" i="1"/>
  <c r="G272" i="1"/>
  <c r="G268" i="1"/>
  <c r="F268" i="1"/>
  <c r="F264" i="1"/>
  <c r="G264" i="1"/>
  <c r="G260" i="1"/>
  <c r="F260" i="1"/>
  <c r="G256" i="1"/>
  <c r="F256" i="1"/>
  <c r="G252" i="1"/>
  <c r="F248" i="1"/>
  <c r="G248" i="1"/>
  <c r="G244" i="1"/>
  <c r="F244" i="1"/>
  <c r="G240" i="1"/>
  <c r="F240" i="1"/>
  <c r="G236" i="1"/>
  <c r="F236" i="1"/>
  <c r="F232" i="1"/>
  <c r="G232" i="1"/>
  <c r="G228" i="1"/>
  <c r="F228" i="1"/>
  <c r="G224" i="1"/>
  <c r="F224" i="1"/>
  <c r="G220" i="1"/>
  <c r="G216" i="1"/>
  <c r="F216" i="1"/>
  <c r="G212" i="1"/>
  <c r="F212" i="1"/>
  <c r="G204" i="1"/>
  <c r="F204" i="1"/>
  <c r="F200" i="1"/>
  <c r="G200" i="1"/>
  <c r="G196" i="1"/>
  <c r="F196" i="1"/>
  <c r="G192" i="1"/>
  <c r="F192" i="1"/>
  <c r="D188" i="1"/>
  <c r="G188" i="1"/>
  <c r="F184" i="1"/>
  <c r="G184" i="1"/>
  <c r="D184" i="1"/>
  <c r="G180" i="1"/>
  <c r="F180" i="1"/>
  <c r="D180" i="1"/>
  <c r="G176" i="1"/>
  <c r="F176" i="1"/>
  <c r="D176" i="1"/>
  <c r="G172" i="1"/>
  <c r="F172" i="1"/>
  <c r="D172" i="1"/>
  <c r="F168" i="1"/>
  <c r="G168" i="1"/>
  <c r="D168" i="1"/>
  <c r="G164" i="1"/>
  <c r="D164" i="1"/>
  <c r="F164" i="1"/>
  <c r="G160" i="1"/>
  <c r="F160" i="1"/>
  <c r="D160" i="1"/>
  <c r="G156" i="1"/>
  <c r="D156" i="1"/>
  <c r="G152" i="1"/>
  <c r="F152" i="1"/>
  <c r="D152" i="1"/>
  <c r="G148" i="1"/>
  <c r="F148" i="1"/>
  <c r="D148" i="1"/>
  <c r="F144" i="1"/>
  <c r="G144" i="1"/>
  <c r="D144" i="1"/>
  <c r="G140" i="1"/>
  <c r="F140" i="1"/>
  <c r="D140" i="1"/>
  <c r="F136" i="1"/>
  <c r="G136" i="1"/>
  <c r="D136" i="1"/>
  <c r="G132" i="1"/>
  <c r="D132" i="1"/>
  <c r="F132" i="1"/>
  <c r="D128" i="1"/>
  <c r="G128" i="1"/>
  <c r="F128" i="1"/>
  <c r="D124" i="1"/>
  <c r="F124" i="1"/>
  <c r="D120" i="1"/>
  <c r="F120" i="1"/>
  <c r="G120" i="1"/>
  <c r="G116" i="1"/>
  <c r="D116" i="1"/>
  <c r="F116" i="1"/>
  <c r="D112" i="1"/>
  <c r="G112" i="1"/>
  <c r="F112" i="1"/>
  <c r="D108" i="1"/>
  <c r="G108" i="1"/>
  <c r="F108" i="1"/>
  <c r="D104" i="1"/>
  <c r="F104" i="1"/>
  <c r="G104" i="1"/>
  <c r="G100" i="1"/>
  <c r="D100" i="1"/>
  <c r="F100" i="1"/>
  <c r="D96" i="1"/>
  <c r="G96" i="1"/>
  <c r="F96" i="1"/>
  <c r="D92" i="1"/>
  <c r="G92" i="1"/>
  <c r="F92" i="1"/>
  <c r="D88" i="1"/>
  <c r="G88" i="1"/>
  <c r="F88" i="1"/>
  <c r="G84" i="1"/>
  <c r="D84" i="1"/>
  <c r="F84" i="1"/>
  <c r="D80" i="1"/>
  <c r="F80" i="1"/>
  <c r="G80" i="1"/>
  <c r="D76" i="1"/>
  <c r="G76" i="1"/>
  <c r="D72" i="1"/>
  <c r="F72" i="1"/>
  <c r="G72" i="1"/>
  <c r="G68" i="1"/>
  <c r="D68" i="1"/>
  <c r="F68" i="1"/>
  <c r="D64" i="1"/>
  <c r="G64" i="1"/>
  <c r="F64" i="1"/>
  <c r="D60" i="1"/>
  <c r="G60" i="1"/>
  <c r="F60" i="1"/>
  <c r="D56" i="1"/>
  <c r="F56" i="1"/>
  <c r="G56" i="1"/>
  <c r="G52" i="1"/>
  <c r="D52" i="1"/>
  <c r="F52" i="1"/>
  <c r="D48" i="1"/>
  <c r="G48" i="1"/>
  <c r="F48" i="1"/>
  <c r="D44" i="1"/>
  <c r="G44" i="1"/>
  <c r="F44" i="1"/>
  <c r="D40" i="1"/>
  <c r="F40" i="1"/>
  <c r="G36" i="1"/>
  <c r="D36" i="1"/>
  <c r="F36" i="1"/>
  <c r="D32" i="1"/>
  <c r="G32" i="1"/>
  <c r="F32" i="1"/>
  <c r="D28" i="1"/>
  <c r="G28" i="1"/>
  <c r="F28" i="1"/>
  <c r="D24" i="1"/>
  <c r="G24" i="1"/>
  <c r="F24" i="1"/>
  <c r="H20" i="1"/>
  <c r="G20" i="1"/>
  <c r="D20" i="1"/>
  <c r="F20" i="1"/>
  <c r="D16" i="1"/>
  <c r="F16" i="1"/>
  <c r="G16" i="1"/>
  <c r="G12" i="1"/>
  <c r="D12" i="1"/>
  <c r="D8" i="1"/>
  <c r="F8" i="1"/>
  <c r="G8" i="1"/>
  <c r="G4" i="1"/>
  <c r="D4" i="1"/>
  <c r="F4" i="1"/>
  <c r="D356" i="1"/>
  <c r="D348" i="1"/>
  <c r="D340" i="1"/>
  <c r="D332" i="1"/>
  <c r="D324" i="1"/>
  <c r="D316" i="1"/>
  <c r="D308" i="1"/>
  <c r="D300" i="1"/>
  <c r="D292" i="1"/>
  <c r="D284" i="1"/>
  <c r="D276" i="1"/>
  <c r="D268" i="1"/>
  <c r="D260" i="1"/>
  <c r="D252" i="1"/>
  <c r="D244" i="1"/>
  <c r="D236" i="1"/>
  <c r="D228" i="1"/>
  <c r="D220" i="1"/>
  <c r="D212" i="1"/>
  <c r="D204" i="1"/>
  <c r="D196" i="1"/>
  <c r="D97" i="1"/>
  <c r="D33" i="1"/>
  <c r="F388" i="1"/>
  <c r="F345" i="1"/>
  <c r="F324" i="1"/>
  <c r="F252" i="1"/>
  <c r="F209" i="1"/>
  <c r="F33" i="1"/>
  <c r="G40" i="1"/>
  <c r="G399" i="1"/>
  <c r="G395" i="1"/>
  <c r="F395" i="1"/>
  <c r="G391" i="1"/>
  <c r="F391" i="1"/>
  <c r="G387" i="1"/>
  <c r="F387" i="1"/>
  <c r="G383" i="1"/>
  <c r="G379" i="1"/>
  <c r="F379" i="1"/>
  <c r="G375" i="1"/>
  <c r="F375" i="1"/>
  <c r="G371" i="1"/>
  <c r="F371" i="1"/>
  <c r="G363" i="1"/>
  <c r="F363" i="1"/>
  <c r="G359" i="1"/>
  <c r="D359" i="1"/>
  <c r="F359" i="1"/>
  <c r="G355" i="1"/>
  <c r="D355" i="1"/>
  <c r="F355" i="1"/>
  <c r="G351" i="1"/>
  <c r="D351" i="1"/>
  <c r="G347" i="1"/>
  <c r="F347" i="1"/>
  <c r="D347" i="1"/>
  <c r="G343" i="1"/>
  <c r="D343" i="1"/>
  <c r="F343" i="1"/>
  <c r="G339" i="1"/>
  <c r="D339" i="1"/>
  <c r="F339" i="1"/>
  <c r="G335" i="1"/>
  <c r="D335" i="1"/>
  <c r="G331" i="1"/>
  <c r="F331" i="1"/>
  <c r="D331" i="1"/>
  <c r="G327" i="1"/>
  <c r="D327" i="1"/>
  <c r="F327" i="1"/>
  <c r="G323" i="1"/>
  <c r="D323" i="1"/>
  <c r="F323" i="1"/>
  <c r="G319" i="1"/>
  <c r="D319" i="1"/>
  <c r="G315" i="1"/>
  <c r="F315" i="1"/>
  <c r="D315" i="1"/>
  <c r="G311" i="1"/>
  <c r="D311" i="1"/>
  <c r="F311" i="1"/>
  <c r="G307" i="1"/>
  <c r="F307" i="1"/>
  <c r="D307" i="1"/>
  <c r="G303" i="1"/>
  <c r="D303" i="1"/>
  <c r="F303" i="1"/>
  <c r="G299" i="1"/>
  <c r="F299" i="1"/>
  <c r="D299" i="1"/>
  <c r="G295" i="1"/>
  <c r="D295" i="1"/>
  <c r="G291" i="1"/>
  <c r="F291" i="1"/>
  <c r="D291" i="1"/>
  <c r="G287" i="1"/>
  <c r="F287" i="1"/>
  <c r="D287" i="1"/>
  <c r="G283" i="1"/>
  <c r="F283" i="1"/>
  <c r="D283" i="1"/>
  <c r="G279" i="1"/>
  <c r="D279" i="1"/>
  <c r="F279" i="1"/>
  <c r="G275" i="1"/>
  <c r="F275" i="1"/>
  <c r="D275" i="1"/>
  <c r="G271" i="1"/>
  <c r="D271" i="1"/>
  <c r="F271" i="1"/>
  <c r="G267" i="1"/>
  <c r="F267" i="1"/>
  <c r="D267" i="1"/>
  <c r="G263" i="1"/>
  <c r="D263" i="1"/>
  <c r="G259" i="1"/>
  <c r="F259" i="1"/>
  <c r="D259" i="1"/>
  <c r="G255" i="1"/>
  <c r="F255" i="1"/>
  <c r="D255" i="1"/>
  <c r="G251" i="1"/>
  <c r="F251" i="1"/>
  <c r="D251" i="1"/>
  <c r="G247" i="1"/>
  <c r="D247" i="1"/>
  <c r="F247" i="1"/>
  <c r="G243" i="1"/>
  <c r="F243" i="1"/>
  <c r="D243" i="1"/>
  <c r="G239" i="1"/>
  <c r="D239" i="1"/>
  <c r="F239" i="1"/>
  <c r="G235" i="1"/>
  <c r="F235" i="1"/>
  <c r="D235" i="1"/>
  <c r="G231" i="1"/>
  <c r="D231" i="1"/>
  <c r="G227" i="1"/>
  <c r="F227" i="1"/>
  <c r="D227" i="1"/>
  <c r="G223" i="1"/>
  <c r="F223" i="1"/>
  <c r="D223" i="1"/>
  <c r="G219" i="1"/>
  <c r="F219" i="1"/>
  <c r="D219" i="1"/>
  <c r="G215" i="1"/>
  <c r="D215" i="1"/>
  <c r="F215" i="1"/>
  <c r="G211" i="1"/>
  <c r="F211" i="1"/>
  <c r="D211" i="1"/>
  <c r="G207" i="1"/>
  <c r="D207" i="1"/>
  <c r="F207" i="1"/>
  <c r="G203" i="1"/>
  <c r="F203" i="1"/>
  <c r="D203" i="1"/>
  <c r="G199" i="1"/>
  <c r="D199" i="1"/>
  <c r="G195" i="1"/>
  <c r="F195" i="1"/>
  <c r="D195" i="1"/>
  <c r="G191" i="1"/>
  <c r="F191" i="1"/>
  <c r="D191" i="1"/>
  <c r="G187" i="1"/>
  <c r="F187" i="1"/>
  <c r="D187" i="1"/>
  <c r="G183" i="1"/>
  <c r="D183" i="1"/>
  <c r="F183" i="1"/>
  <c r="G179" i="1"/>
  <c r="F179" i="1"/>
  <c r="D179" i="1"/>
  <c r="G175" i="1"/>
  <c r="D175" i="1"/>
  <c r="F175" i="1"/>
  <c r="G171" i="1"/>
  <c r="F171" i="1"/>
  <c r="D171" i="1"/>
  <c r="G167" i="1"/>
  <c r="D167" i="1"/>
  <c r="G163" i="1"/>
  <c r="F163" i="1"/>
  <c r="D163" i="1"/>
  <c r="G159" i="1"/>
  <c r="F159" i="1"/>
  <c r="D159" i="1"/>
  <c r="G155" i="1"/>
  <c r="F155" i="1"/>
  <c r="D155" i="1"/>
  <c r="G151" i="1"/>
  <c r="D151" i="1"/>
  <c r="F151" i="1"/>
  <c r="G147" i="1"/>
  <c r="F147" i="1"/>
  <c r="D147" i="1"/>
  <c r="G143" i="1"/>
  <c r="D143" i="1"/>
  <c r="F143" i="1"/>
  <c r="G139" i="1"/>
  <c r="F139" i="1"/>
  <c r="D139" i="1"/>
  <c r="G135" i="1"/>
  <c r="D135" i="1"/>
  <c r="G131" i="1"/>
  <c r="F131" i="1"/>
  <c r="D131" i="1"/>
  <c r="G127" i="1"/>
  <c r="F127" i="1"/>
  <c r="D127" i="1"/>
  <c r="G123" i="1"/>
  <c r="F123" i="1"/>
  <c r="G119" i="1"/>
  <c r="D119" i="1"/>
  <c r="G115" i="1"/>
  <c r="F115" i="1"/>
  <c r="D115" i="1"/>
  <c r="G111" i="1"/>
  <c r="F111" i="1"/>
  <c r="D111" i="1"/>
  <c r="G107" i="1"/>
  <c r="F107" i="1"/>
  <c r="G103" i="1"/>
  <c r="F103" i="1"/>
  <c r="D103" i="1"/>
  <c r="G99" i="1"/>
  <c r="F99" i="1"/>
  <c r="D99" i="1"/>
  <c r="G95" i="1"/>
  <c r="F95" i="1"/>
  <c r="D95" i="1"/>
  <c r="G91" i="1"/>
  <c r="F91" i="1"/>
  <c r="G87" i="1"/>
  <c r="D87" i="1"/>
  <c r="F87" i="1"/>
  <c r="G83" i="1"/>
  <c r="F83" i="1"/>
  <c r="D83" i="1"/>
  <c r="G79" i="1"/>
  <c r="F79" i="1"/>
  <c r="D79" i="1"/>
  <c r="G75" i="1"/>
  <c r="F75" i="1"/>
  <c r="G71" i="1"/>
  <c r="D71" i="1"/>
  <c r="F71" i="1"/>
  <c r="G67" i="1"/>
  <c r="F67" i="1"/>
  <c r="D67" i="1"/>
  <c r="G63" i="1"/>
  <c r="F63" i="1"/>
  <c r="D63" i="1"/>
  <c r="G59" i="1"/>
  <c r="F59" i="1"/>
  <c r="G55" i="1"/>
  <c r="D55" i="1"/>
  <c r="G51" i="1"/>
  <c r="F51" i="1"/>
  <c r="D51" i="1"/>
  <c r="G47" i="1"/>
  <c r="F47" i="1"/>
  <c r="D47" i="1"/>
  <c r="G43" i="1"/>
  <c r="F43" i="1"/>
  <c r="G39" i="1"/>
  <c r="F39" i="1"/>
  <c r="D39" i="1"/>
  <c r="G35" i="1"/>
  <c r="F35" i="1"/>
  <c r="D35" i="1"/>
  <c r="G31" i="1"/>
  <c r="F31" i="1"/>
  <c r="D31" i="1"/>
  <c r="G27" i="1"/>
  <c r="F27" i="1"/>
  <c r="G23" i="1"/>
  <c r="D23" i="1"/>
  <c r="F23" i="1"/>
  <c r="G19" i="1"/>
  <c r="F19" i="1"/>
  <c r="D19" i="1"/>
  <c r="G15" i="1"/>
  <c r="F15" i="1"/>
  <c r="D15" i="1"/>
  <c r="G11" i="1"/>
  <c r="F11" i="1"/>
  <c r="H7" i="1"/>
  <c r="G7" i="1"/>
  <c r="D7" i="1"/>
  <c r="F7" i="1"/>
  <c r="H3" i="1"/>
  <c r="G3" i="1"/>
  <c r="F3" i="1"/>
  <c r="D3" i="1"/>
  <c r="D397" i="1"/>
  <c r="D393" i="1"/>
  <c r="D389" i="1"/>
  <c r="D385" i="1"/>
  <c r="D381" i="1"/>
  <c r="D373" i="1"/>
  <c r="D361" i="1"/>
  <c r="D91" i="1"/>
  <c r="D27" i="1"/>
  <c r="F383" i="1"/>
  <c r="F361" i="1"/>
  <c r="F340" i="1"/>
  <c r="F319" i="1"/>
  <c r="F284" i="1"/>
  <c r="F241" i="1"/>
  <c r="F199" i="1"/>
  <c r="F156" i="1"/>
  <c r="F97" i="1"/>
  <c r="F12" i="1"/>
  <c r="G296" i="1"/>
  <c r="G377" i="1"/>
  <c r="F369" i="1"/>
  <c r="F365" i="1"/>
  <c r="F357" i="1"/>
  <c r="G357" i="1"/>
  <c r="D357" i="1"/>
  <c r="F349" i="1"/>
  <c r="D349" i="1"/>
  <c r="G341" i="1"/>
  <c r="F341" i="1"/>
  <c r="D341" i="1"/>
  <c r="F333" i="1"/>
  <c r="D333" i="1"/>
  <c r="G325" i="1"/>
  <c r="F325" i="1"/>
  <c r="D325" i="1"/>
  <c r="F317" i="1"/>
  <c r="D317" i="1"/>
  <c r="G309" i="1"/>
  <c r="F309" i="1"/>
  <c r="D309" i="1"/>
  <c r="F301" i="1"/>
  <c r="D301" i="1"/>
  <c r="F289" i="1"/>
  <c r="D289" i="1"/>
  <c r="G281" i="1"/>
  <c r="F281" i="1"/>
  <c r="D281" i="1"/>
  <c r="D273" i="1"/>
  <c r="G265" i="1"/>
  <c r="F265" i="1"/>
  <c r="D265" i="1"/>
  <c r="F257" i="1"/>
  <c r="D257" i="1"/>
  <c r="G249" i="1"/>
  <c r="F249" i="1"/>
  <c r="D249" i="1"/>
  <c r="G245" i="1"/>
  <c r="F245" i="1"/>
  <c r="D245" i="1"/>
  <c r="G233" i="1"/>
  <c r="F233" i="1"/>
  <c r="D233" i="1"/>
  <c r="F225" i="1"/>
  <c r="D225" i="1"/>
  <c r="F221" i="1"/>
  <c r="D221" i="1"/>
  <c r="G213" i="1"/>
  <c r="F213" i="1"/>
  <c r="D213" i="1"/>
  <c r="F205" i="1"/>
  <c r="D205" i="1"/>
  <c r="F193" i="1"/>
  <c r="D193" i="1"/>
  <c r="G185" i="1"/>
  <c r="F185" i="1"/>
  <c r="D185" i="1"/>
  <c r="D177" i="1"/>
  <c r="G169" i="1"/>
  <c r="F169" i="1"/>
  <c r="D169" i="1"/>
  <c r="F161" i="1"/>
  <c r="D161" i="1"/>
  <c r="G153" i="1"/>
  <c r="F153" i="1"/>
  <c r="D153" i="1"/>
  <c r="D145" i="1"/>
  <c r="G137" i="1"/>
  <c r="F137" i="1"/>
  <c r="D137" i="1"/>
  <c r="F129" i="1"/>
  <c r="G121" i="1"/>
  <c r="F121" i="1"/>
  <c r="D121" i="1"/>
  <c r="F113" i="1"/>
  <c r="G105" i="1"/>
  <c r="F105" i="1"/>
  <c r="D105" i="1"/>
  <c r="G101" i="1"/>
  <c r="F101" i="1"/>
  <c r="D101" i="1"/>
  <c r="F93" i="1"/>
  <c r="D93" i="1"/>
  <c r="G85" i="1"/>
  <c r="F85" i="1"/>
  <c r="D85" i="1"/>
  <c r="F77" i="1"/>
  <c r="D77" i="1"/>
  <c r="G69" i="1"/>
  <c r="F69" i="1"/>
  <c r="D69" i="1"/>
  <c r="F65" i="1"/>
  <c r="G57" i="1"/>
  <c r="F57" i="1"/>
  <c r="D57" i="1"/>
  <c r="F49" i="1"/>
  <c r="G41" i="1"/>
  <c r="F41" i="1"/>
  <c r="D41" i="1"/>
  <c r="G37" i="1"/>
  <c r="F37" i="1"/>
  <c r="D37" i="1"/>
  <c r="G29" i="1"/>
  <c r="F29" i="1"/>
  <c r="D29" i="1"/>
  <c r="G25" i="1"/>
  <c r="F25" i="1"/>
  <c r="D25" i="1"/>
  <c r="G21" i="1"/>
  <c r="F21" i="1"/>
  <c r="D21" i="1"/>
  <c r="G17" i="1"/>
  <c r="F17" i="1"/>
  <c r="F13" i="1"/>
  <c r="D13" i="1"/>
  <c r="G9" i="1"/>
  <c r="F9" i="1"/>
  <c r="D9" i="1"/>
  <c r="B397" i="1"/>
  <c r="G397" i="1" s="1"/>
  <c r="B381" i="1"/>
  <c r="G381" i="1" s="1"/>
  <c r="B365" i="1"/>
  <c r="G365" i="1" s="1"/>
  <c r="B349" i="1"/>
  <c r="G349" i="1" s="1"/>
  <c r="B333" i="1"/>
  <c r="G333" i="1" s="1"/>
  <c r="B317" i="1"/>
  <c r="G317" i="1" s="1"/>
  <c r="B301" i="1"/>
  <c r="G301" i="1" s="1"/>
  <c r="B285" i="1"/>
  <c r="G285" i="1" s="1"/>
  <c r="B269" i="1"/>
  <c r="G269" i="1" s="1"/>
  <c r="B253" i="1"/>
  <c r="G253" i="1" s="1"/>
  <c r="B237" i="1"/>
  <c r="G237" i="1" s="1"/>
  <c r="B221" i="1"/>
  <c r="G221" i="1" s="1"/>
  <c r="B205" i="1"/>
  <c r="G205" i="1" s="1"/>
  <c r="B189" i="1"/>
  <c r="G189" i="1" s="1"/>
  <c r="B173" i="1"/>
  <c r="G173" i="1" s="1"/>
  <c r="B157" i="1"/>
  <c r="G157" i="1" s="1"/>
  <c r="B141" i="1"/>
  <c r="G141" i="1" s="1"/>
  <c r="B125" i="1"/>
  <c r="G125" i="1" s="1"/>
  <c r="B109" i="1"/>
  <c r="G109" i="1" s="1"/>
  <c r="B93" i="1"/>
  <c r="G93" i="1" s="1"/>
  <c r="B77" i="1"/>
  <c r="G77" i="1" s="1"/>
  <c r="B61" i="1"/>
  <c r="G61" i="1" s="1"/>
  <c r="B45" i="1"/>
  <c r="G45" i="1" s="1"/>
  <c r="H373" i="1"/>
  <c r="B385" i="1"/>
  <c r="G385" i="1" s="1"/>
  <c r="B369" i="1"/>
  <c r="G369" i="1" s="1"/>
  <c r="B353" i="1"/>
  <c r="G353" i="1" s="1"/>
  <c r="B337" i="1"/>
  <c r="G337" i="1" s="1"/>
  <c r="B321" i="1"/>
  <c r="G321" i="1" s="1"/>
  <c r="B305" i="1"/>
  <c r="G305" i="1" s="1"/>
  <c r="B289" i="1"/>
  <c r="G289" i="1" s="1"/>
  <c r="B273" i="1"/>
  <c r="G273" i="1" s="1"/>
  <c r="B257" i="1"/>
  <c r="G257" i="1" s="1"/>
  <c r="B241" i="1"/>
  <c r="G241" i="1" s="1"/>
  <c r="B225" i="1"/>
  <c r="G225" i="1" s="1"/>
  <c r="B209" i="1"/>
  <c r="G209" i="1" s="1"/>
  <c r="B193" i="1"/>
  <c r="G193" i="1" s="1"/>
  <c r="B177" i="1"/>
  <c r="G177" i="1" s="1"/>
  <c r="B161" i="1"/>
  <c r="G161" i="1" s="1"/>
  <c r="B145" i="1"/>
  <c r="G145" i="1" s="1"/>
  <c r="B129" i="1"/>
  <c r="G129" i="1" s="1"/>
  <c r="B113" i="1"/>
  <c r="G113" i="1" s="1"/>
  <c r="B97" i="1"/>
  <c r="G97" i="1" s="1"/>
  <c r="B81" i="1"/>
  <c r="G81" i="1" s="1"/>
  <c r="B65" i="1"/>
  <c r="G65" i="1" s="1"/>
  <c r="B49" i="1"/>
  <c r="G49" i="1" s="1"/>
  <c r="H357" i="1"/>
  <c r="H29" i="1"/>
  <c r="H5" i="1"/>
  <c r="B398" i="1"/>
  <c r="G398" i="1" s="1"/>
  <c r="F398" i="1"/>
  <c r="B394" i="1"/>
  <c r="G394" i="1" s="1"/>
  <c r="F394" i="1"/>
  <c r="B390" i="1"/>
  <c r="G390" i="1" s="1"/>
  <c r="F390" i="1"/>
  <c r="B386" i="1"/>
  <c r="G386" i="1" s="1"/>
  <c r="F386" i="1"/>
  <c r="B382" i="1"/>
  <c r="G382" i="1" s="1"/>
  <c r="F382" i="1"/>
  <c r="B378" i="1"/>
  <c r="G378" i="1" s="1"/>
  <c r="F378" i="1"/>
  <c r="B374" i="1"/>
  <c r="G374" i="1" s="1"/>
  <c r="F374" i="1"/>
  <c r="B370" i="1"/>
  <c r="G370" i="1" s="1"/>
  <c r="F370" i="1"/>
  <c r="B366" i="1"/>
  <c r="G366" i="1" s="1"/>
  <c r="F366" i="1"/>
  <c r="B362" i="1"/>
  <c r="G362" i="1" s="1"/>
  <c r="F362" i="1"/>
  <c r="B358" i="1"/>
  <c r="G358" i="1" s="1"/>
  <c r="F358" i="1"/>
  <c r="B354" i="1"/>
  <c r="G354" i="1" s="1"/>
  <c r="F354" i="1"/>
  <c r="B350" i="1"/>
  <c r="F350" i="1"/>
  <c r="G350" i="1"/>
  <c r="B346" i="1"/>
  <c r="G346" i="1" s="1"/>
  <c r="F346" i="1"/>
  <c r="B342" i="1"/>
  <c r="G342" i="1" s="1"/>
  <c r="F342" i="1"/>
  <c r="F338" i="1"/>
  <c r="B334" i="1"/>
  <c r="G334" i="1" s="1"/>
  <c r="F334" i="1"/>
  <c r="B330" i="1"/>
  <c r="G330" i="1" s="1"/>
  <c r="F330" i="1"/>
  <c r="B326" i="1"/>
  <c r="G326" i="1" s="1"/>
  <c r="F326" i="1"/>
  <c r="B322" i="1"/>
  <c r="G322" i="1" s="1"/>
  <c r="F322" i="1"/>
  <c r="B318" i="1"/>
  <c r="G318" i="1" s="1"/>
  <c r="F318" i="1"/>
  <c r="B314" i="1"/>
  <c r="G314" i="1" s="1"/>
  <c r="F314" i="1"/>
  <c r="F310" i="1"/>
  <c r="B306" i="1"/>
  <c r="G306" i="1" s="1"/>
  <c r="F306" i="1"/>
  <c r="B302" i="1"/>
  <c r="G302" i="1" s="1"/>
  <c r="F302" i="1"/>
  <c r="B298" i="1"/>
  <c r="G298" i="1" s="1"/>
  <c r="F298" i="1"/>
  <c r="B294" i="1"/>
  <c r="G294" i="1" s="1"/>
  <c r="F294" i="1"/>
  <c r="B290" i="1"/>
  <c r="G290" i="1" s="1"/>
  <c r="F290" i="1"/>
  <c r="B286" i="1"/>
  <c r="G286" i="1" s="1"/>
  <c r="F286" i="1"/>
  <c r="B282" i="1"/>
  <c r="G282" i="1" s="1"/>
  <c r="F282" i="1"/>
  <c r="B278" i="1"/>
  <c r="G278" i="1" s="1"/>
  <c r="F278" i="1"/>
  <c r="B274" i="1"/>
  <c r="G274" i="1" s="1"/>
  <c r="F274" i="1"/>
  <c r="B270" i="1"/>
  <c r="G270" i="1" s="1"/>
  <c r="F270" i="1"/>
  <c r="B266" i="1"/>
  <c r="G266" i="1" s="1"/>
  <c r="F266" i="1"/>
  <c r="B262" i="1"/>
  <c r="G262" i="1" s="1"/>
  <c r="F262" i="1"/>
  <c r="B258" i="1"/>
  <c r="G258" i="1" s="1"/>
  <c r="F258" i="1"/>
  <c r="B254" i="1"/>
  <c r="G254" i="1" s="1"/>
  <c r="F254" i="1"/>
  <c r="B250" i="1"/>
  <c r="G250" i="1" s="1"/>
  <c r="F250" i="1"/>
  <c r="F246" i="1"/>
  <c r="B242" i="1"/>
  <c r="G242" i="1" s="1"/>
  <c r="F242" i="1"/>
  <c r="B238" i="1"/>
  <c r="G238" i="1" s="1"/>
  <c r="F238" i="1"/>
  <c r="B234" i="1"/>
  <c r="G234" i="1" s="1"/>
  <c r="F234" i="1"/>
  <c r="B230" i="1"/>
  <c r="G230" i="1" s="1"/>
  <c r="F230" i="1"/>
  <c r="B226" i="1"/>
  <c r="G226" i="1" s="1"/>
  <c r="F226" i="1"/>
  <c r="B222" i="1"/>
  <c r="G222" i="1" s="1"/>
  <c r="F222" i="1"/>
  <c r="B218" i="1"/>
  <c r="G218" i="1" s="1"/>
  <c r="F218" i="1"/>
  <c r="F214" i="1"/>
  <c r="B210" i="1"/>
  <c r="G210" i="1" s="1"/>
  <c r="F210" i="1"/>
  <c r="B206" i="1"/>
  <c r="G206" i="1" s="1"/>
  <c r="F206" i="1"/>
  <c r="B202" i="1"/>
  <c r="G202" i="1" s="1"/>
  <c r="F202" i="1"/>
  <c r="B198" i="1"/>
  <c r="G198" i="1" s="1"/>
  <c r="F198" i="1"/>
  <c r="B194" i="1"/>
  <c r="G194" i="1" s="1"/>
  <c r="F194" i="1"/>
  <c r="B190" i="1"/>
  <c r="G190" i="1" s="1"/>
  <c r="F190" i="1"/>
  <c r="B186" i="1"/>
  <c r="G186" i="1" s="1"/>
  <c r="F186" i="1"/>
  <c r="F182" i="1"/>
  <c r="B178" i="1"/>
  <c r="G178" i="1" s="1"/>
  <c r="F178" i="1"/>
  <c r="B174" i="1"/>
  <c r="G174" i="1" s="1"/>
  <c r="F174" i="1"/>
  <c r="B170" i="1"/>
  <c r="G170" i="1" s="1"/>
  <c r="F170" i="1"/>
  <c r="B166" i="1"/>
  <c r="G166" i="1" s="1"/>
  <c r="F166" i="1"/>
  <c r="B162" i="1"/>
  <c r="G162" i="1" s="1"/>
  <c r="F162" i="1"/>
  <c r="B158" i="1"/>
  <c r="G158" i="1" s="1"/>
  <c r="F158" i="1"/>
  <c r="B154" i="1"/>
  <c r="G154" i="1"/>
  <c r="F154" i="1"/>
  <c r="B150" i="1"/>
  <c r="G150" i="1" s="1"/>
  <c r="F150" i="1"/>
  <c r="B146" i="1"/>
  <c r="G146" i="1" s="1"/>
  <c r="F146" i="1"/>
  <c r="B142" i="1"/>
  <c r="G142" i="1" s="1"/>
  <c r="F142" i="1"/>
  <c r="B138" i="1"/>
  <c r="G138" i="1" s="1"/>
  <c r="F138" i="1"/>
  <c r="B134" i="1"/>
  <c r="G134" i="1" s="1"/>
  <c r="F134" i="1"/>
  <c r="B130" i="1"/>
  <c r="G130" i="1" s="1"/>
  <c r="F130" i="1"/>
  <c r="D130" i="1"/>
  <c r="B126" i="1"/>
  <c r="G126" i="1" s="1"/>
  <c r="F126" i="1"/>
  <c r="D126" i="1"/>
  <c r="B122" i="1"/>
  <c r="G122" i="1" s="1"/>
  <c r="F122" i="1"/>
  <c r="D122" i="1"/>
  <c r="F118" i="1"/>
  <c r="B114" i="1"/>
  <c r="G114" i="1" s="1"/>
  <c r="F114" i="1"/>
  <c r="D114" i="1"/>
  <c r="B110" i="1"/>
  <c r="G110" i="1" s="1"/>
  <c r="F110" i="1"/>
  <c r="D110" i="1"/>
  <c r="B106" i="1"/>
  <c r="G106" i="1" s="1"/>
  <c r="F106" i="1"/>
  <c r="D106" i="1"/>
  <c r="B102" i="1"/>
  <c r="G102" i="1" s="1"/>
  <c r="F102" i="1"/>
  <c r="B98" i="1"/>
  <c r="G98" i="1" s="1"/>
  <c r="F98" i="1"/>
  <c r="D98" i="1"/>
  <c r="B94" i="1"/>
  <c r="G94" i="1" s="1"/>
  <c r="F94" i="1"/>
  <c r="D94" i="1"/>
  <c r="B90" i="1"/>
  <c r="G90" i="1" s="1"/>
  <c r="F90" i="1"/>
  <c r="D90" i="1"/>
  <c r="F86" i="1"/>
  <c r="B82" i="1"/>
  <c r="G82" i="1" s="1"/>
  <c r="F82" i="1"/>
  <c r="D82" i="1"/>
  <c r="B78" i="1"/>
  <c r="G78" i="1" s="1"/>
  <c r="F78" i="1"/>
  <c r="D78" i="1"/>
  <c r="B74" i="1"/>
  <c r="G74" i="1" s="1"/>
  <c r="F74" i="1"/>
  <c r="D74" i="1"/>
  <c r="B70" i="1"/>
  <c r="G70" i="1" s="1"/>
  <c r="F70" i="1"/>
  <c r="B66" i="1"/>
  <c r="G66" i="1" s="1"/>
  <c r="F66" i="1"/>
  <c r="D66" i="1"/>
  <c r="B62" i="1"/>
  <c r="G62" i="1" s="1"/>
  <c r="F62" i="1"/>
  <c r="D62" i="1"/>
  <c r="B58" i="1"/>
  <c r="G58" i="1" s="1"/>
  <c r="F58" i="1"/>
  <c r="D58" i="1"/>
  <c r="B54" i="1"/>
  <c r="G54" i="1" s="1"/>
  <c r="F54" i="1"/>
  <c r="B50" i="1"/>
  <c r="G50" i="1" s="1"/>
  <c r="F50" i="1"/>
  <c r="D50" i="1"/>
  <c r="B46" i="1"/>
  <c r="G46" i="1" s="1"/>
  <c r="F46" i="1"/>
  <c r="D46" i="1"/>
  <c r="G42" i="1"/>
  <c r="F42" i="1"/>
  <c r="D42" i="1"/>
  <c r="G38" i="1"/>
  <c r="F38" i="1"/>
  <c r="G34" i="1"/>
  <c r="F34" i="1"/>
  <c r="D34" i="1"/>
  <c r="H30" i="1"/>
  <c r="G30" i="1"/>
  <c r="F30" i="1"/>
  <c r="D30" i="1"/>
  <c r="G26" i="1"/>
  <c r="F26" i="1"/>
  <c r="D26" i="1"/>
  <c r="H22" i="1"/>
  <c r="G22" i="1"/>
  <c r="F22" i="1"/>
  <c r="G18" i="1"/>
  <c r="F18" i="1"/>
  <c r="D18" i="1"/>
  <c r="G14" i="1"/>
  <c r="F14" i="1"/>
  <c r="D14" i="1"/>
  <c r="H10" i="1"/>
  <c r="G10" i="1"/>
  <c r="F10" i="1"/>
  <c r="D10" i="1"/>
  <c r="H6" i="1"/>
  <c r="G6" i="1"/>
  <c r="F6" i="1"/>
  <c r="D400" i="1"/>
  <c r="D396" i="1"/>
  <c r="D392" i="1"/>
  <c r="D388" i="1"/>
  <c r="D384" i="1"/>
  <c r="D380" i="1"/>
  <c r="D376" i="1"/>
  <c r="D372" i="1"/>
  <c r="D368" i="1"/>
  <c r="D364" i="1"/>
  <c r="D360" i="1"/>
  <c r="D352" i="1"/>
  <c r="D344" i="1"/>
  <c r="D336" i="1"/>
  <c r="D328" i="1"/>
  <c r="D320" i="1"/>
  <c r="D312" i="1"/>
  <c r="D304" i="1"/>
  <c r="D296" i="1"/>
  <c r="D288" i="1"/>
  <c r="D280" i="1"/>
  <c r="D272" i="1"/>
  <c r="D264" i="1"/>
  <c r="D256" i="1"/>
  <c r="D248" i="1"/>
  <c r="D240" i="1"/>
  <c r="D232" i="1"/>
  <c r="D224" i="1"/>
  <c r="D216" i="1"/>
  <c r="D208" i="1"/>
  <c r="D200" i="1"/>
  <c r="D192" i="1"/>
  <c r="D178" i="1"/>
  <c r="D162" i="1"/>
  <c r="D146" i="1"/>
  <c r="D129" i="1"/>
  <c r="D107" i="1"/>
  <c r="D86" i="1"/>
  <c r="D65" i="1"/>
  <c r="D43" i="1"/>
  <c r="D22" i="1"/>
  <c r="F399" i="1"/>
  <c r="F377" i="1"/>
  <c r="F356" i="1"/>
  <c r="F335" i="1"/>
  <c r="F313" i="1"/>
  <c r="F273" i="1"/>
  <c r="F231" i="1"/>
  <c r="F188" i="1"/>
  <c r="F145" i="1"/>
  <c r="F76" i="1"/>
  <c r="G389" i="1"/>
  <c r="G208" i="1"/>
  <c r="B338" i="1"/>
  <c r="G338" i="1" s="1"/>
  <c r="H338" i="1"/>
  <c r="H310" i="1"/>
  <c r="B310" i="1"/>
  <c r="G310" i="1" s="1"/>
  <c r="B214" i="1"/>
  <c r="G214" i="1" s="1"/>
  <c r="H214" i="1"/>
  <c r="H182" i="1"/>
  <c r="B182" i="1"/>
  <c r="G182" i="1" s="1"/>
  <c r="B86" i="1"/>
  <c r="G86" i="1" s="1"/>
  <c r="H86" i="1"/>
  <c r="H150" i="1"/>
  <c r="B246" i="1"/>
  <c r="G246" i="1" s="1"/>
  <c r="H246" i="1"/>
  <c r="B118" i="1"/>
  <c r="G118" i="1" s="1"/>
  <c r="H118" i="1"/>
  <c r="H11" i="1"/>
  <c r="H15" i="1"/>
  <c r="H19" i="1"/>
  <c r="H23" i="1"/>
  <c r="H27" i="1"/>
  <c r="H31" i="1"/>
  <c r="H35" i="1"/>
  <c r="H39" i="1"/>
  <c r="H43" i="1"/>
  <c r="H47" i="1"/>
  <c r="H51" i="1"/>
  <c r="H55" i="1"/>
  <c r="H59" i="1"/>
  <c r="H63" i="1"/>
  <c r="H67" i="1"/>
  <c r="H71" i="1"/>
  <c r="H75" i="1"/>
  <c r="H79" i="1"/>
  <c r="H83" i="1"/>
  <c r="H87" i="1"/>
  <c r="H91" i="1"/>
  <c r="H95" i="1"/>
  <c r="H99" i="1"/>
  <c r="H103" i="1"/>
  <c r="H107" i="1"/>
  <c r="H111" i="1"/>
  <c r="H115" i="1"/>
  <c r="H119" i="1"/>
  <c r="H123" i="1"/>
  <c r="H127" i="1"/>
  <c r="H131" i="1"/>
  <c r="H135" i="1"/>
  <c r="H139" i="1"/>
  <c r="H143" i="1"/>
  <c r="H147" i="1"/>
  <c r="H151" i="1"/>
  <c r="H155" i="1"/>
  <c r="H159" i="1"/>
  <c r="H163" i="1"/>
  <c r="H167" i="1"/>
  <c r="H171" i="1"/>
  <c r="H175" i="1"/>
  <c r="H179" i="1"/>
  <c r="H183" i="1"/>
  <c r="H187" i="1"/>
  <c r="H191" i="1"/>
  <c r="H195" i="1"/>
  <c r="H199" i="1"/>
  <c r="H203" i="1"/>
  <c r="H207" i="1"/>
  <c r="H211" i="1"/>
  <c r="H215" i="1"/>
  <c r="H219" i="1"/>
  <c r="H223" i="1"/>
  <c r="H227" i="1"/>
  <c r="H231" i="1"/>
  <c r="H235" i="1"/>
  <c r="H239" i="1"/>
  <c r="H243" i="1"/>
  <c r="H247" i="1"/>
  <c r="H251" i="1"/>
  <c r="H255" i="1"/>
  <c r="H259" i="1"/>
  <c r="H263" i="1"/>
  <c r="H267" i="1"/>
  <c r="H271" i="1"/>
  <c r="H275" i="1"/>
  <c r="H279" i="1"/>
  <c r="H283" i="1"/>
  <c r="H287" i="1"/>
  <c r="H291" i="1"/>
  <c r="H295" i="1"/>
  <c r="H299" i="1"/>
  <c r="H303" i="1"/>
  <c r="H307" i="1"/>
  <c r="H311" i="1"/>
  <c r="H315" i="1"/>
  <c r="H319" i="1"/>
  <c r="H323" i="1"/>
  <c r="H327" i="1"/>
  <c r="H331" i="1"/>
  <c r="H335" i="1"/>
  <c r="H339" i="1"/>
  <c r="H343" i="1"/>
  <c r="H347" i="1"/>
  <c r="H12" i="1"/>
  <c r="H16" i="1"/>
  <c r="H24" i="1"/>
  <c r="H28" i="1"/>
  <c r="H36" i="1"/>
  <c r="H40" i="1"/>
  <c r="H44" i="1"/>
  <c r="H48" i="1"/>
  <c r="H52" i="1"/>
  <c r="H56" i="1"/>
  <c r="H60" i="1"/>
  <c r="H64" i="1"/>
  <c r="H68" i="1"/>
  <c r="H72" i="1"/>
  <c r="H76" i="1"/>
  <c r="H80" i="1"/>
  <c r="H84" i="1"/>
  <c r="H88" i="1"/>
  <c r="H92" i="1"/>
  <c r="H96" i="1"/>
  <c r="H100" i="1"/>
  <c r="H104" i="1"/>
  <c r="H108" i="1"/>
  <c r="H112" i="1"/>
  <c r="H116" i="1"/>
  <c r="H120" i="1"/>
  <c r="H124" i="1"/>
  <c r="H128" i="1"/>
  <c r="H132" i="1"/>
  <c r="H136" i="1"/>
  <c r="H140" i="1"/>
  <c r="H144" i="1"/>
  <c r="H148" i="1"/>
  <c r="H152" i="1"/>
  <c r="H156" i="1"/>
  <c r="H160" i="1"/>
  <c r="H164" i="1"/>
  <c r="H168" i="1"/>
  <c r="H172" i="1"/>
  <c r="H176" i="1"/>
  <c r="H180" i="1"/>
  <c r="H184" i="1"/>
  <c r="H188" i="1"/>
  <c r="H192" i="1"/>
  <c r="H196" i="1"/>
  <c r="H200" i="1"/>
  <c r="H204" i="1"/>
  <c r="H208" i="1"/>
  <c r="H212" i="1"/>
  <c r="H216" i="1"/>
  <c r="H220" i="1"/>
  <c r="H224" i="1"/>
  <c r="H228" i="1"/>
  <c r="H232" i="1"/>
  <c r="H236" i="1"/>
  <c r="H240" i="1"/>
  <c r="H244" i="1"/>
  <c r="H248" i="1"/>
  <c r="H252" i="1"/>
  <c r="H256" i="1"/>
  <c r="H260" i="1"/>
  <c r="H264" i="1"/>
  <c r="H268" i="1"/>
  <c r="H272" i="1"/>
  <c r="H276" i="1"/>
  <c r="H280" i="1"/>
  <c r="H284" i="1"/>
  <c r="H288" i="1"/>
  <c r="H292" i="1"/>
  <c r="H296" i="1"/>
  <c r="H300" i="1"/>
  <c r="H304" i="1"/>
  <c r="H308" i="1"/>
  <c r="H312" i="1"/>
  <c r="H316" i="1"/>
  <c r="H320" i="1"/>
  <c r="H324" i="1"/>
  <c r="H328" i="1"/>
  <c r="H26" i="1"/>
  <c r="H41" i="1"/>
  <c r="H49" i="1"/>
  <c r="H57" i="1"/>
  <c r="H65" i="1"/>
  <c r="H73" i="1"/>
  <c r="H81" i="1"/>
  <c r="H89" i="1"/>
  <c r="H97" i="1"/>
  <c r="H105" i="1"/>
  <c r="H113" i="1"/>
  <c r="H121" i="1"/>
  <c r="H129" i="1"/>
  <c r="H137" i="1"/>
  <c r="H145" i="1"/>
  <c r="H153" i="1"/>
  <c r="H161" i="1"/>
  <c r="H169" i="1"/>
  <c r="H177" i="1"/>
  <c r="H185" i="1"/>
  <c r="H193" i="1"/>
  <c r="H201" i="1"/>
  <c r="H209" i="1"/>
  <c r="H217" i="1"/>
  <c r="H225" i="1"/>
  <c r="H233" i="1"/>
  <c r="H241" i="1"/>
  <c r="H249" i="1"/>
  <c r="H257" i="1"/>
  <c r="H265" i="1"/>
  <c r="H273" i="1"/>
  <c r="H281" i="1"/>
  <c r="H289" i="1"/>
  <c r="H297" i="1"/>
  <c r="H305" i="1"/>
  <c r="H313" i="1"/>
  <c r="H321" i="1"/>
  <c r="H329" i="1"/>
  <c r="H334" i="1"/>
  <c r="H340" i="1"/>
  <c r="H345" i="1"/>
  <c r="H350" i="1"/>
  <c r="H354" i="1"/>
  <c r="H358" i="1"/>
  <c r="H362" i="1"/>
  <c r="H366" i="1"/>
  <c r="H370" i="1"/>
  <c r="H374" i="1"/>
  <c r="H378" i="1"/>
  <c r="H382" i="1"/>
  <c r="H386" i="1"/>
  <c r="H390" i="1"/>
  <c r="H394" i="1"/>
  <c r="H398" i="1"/>
  <c r="H14" i="1"/>
  <c r="H34" i="1"/>
  <c r="H42" i="1"/>
  <c r="H50" i="1"/>
  <c r="H58" i="1"/>
  <c r="H66" i="1"/>
  <c r="H74" i="1"/>
  <c r="H82" i="1"/>
  <c r="H90" i="1"/>
  <c r="H98" i="1"/>
  <c r="H106" i="1"/>
  <c r="H114" i="1"/>
  <c r="H122" i="1"/>
  <c r="H130" i="1"/>
  <c r="H138" i="1"/>
  <c r="H146" i="1"/>
  <c r="H154" i="1"/>
  <c r="H162" i="1"/>
  <c r="H170" i="1"/>
  <c r="H178" i="1"/>
  <c r="H186" i="1"/>
  <c r="H194" i="1"/>
  <c r="H202" i="1"/>
  <c r="H210" i="1"/>
  <c r="H218" i="1"/>
  <c r="H226" i="1"/>
  <c r="H234" i="1"/>
  <c r="H242" i="1"/>
  <c r="H250" i="1"/>
  <c r="H258" i="1"/>
  <c r="H266" i="1"/>
  <c r="H274" i="1"/>
  <c r="H290" i="1"/>
  <c r="H298" i="1"/>
  <c r="H306" i="1"/>
  <c r="H314" i="1"/>
  <c r="H330" i="1"/>
  <c r="H336" i="1"/>
  <c r="H341" i="1"/>
  <c r="H351" i="1"/>
  <c r="H355" i="1"/>
  <c r="H359" i="1"/>
  <c r="H363" i="1"/>
  <c r="H367" i="1"/>
  <c r="H371" i="1"/>
  <c r="H375" i="1"/>
  <c r="H379" i="1"/>
  <c r="H383" i="1"/>
  <c r="H387" i="1"/>
  <c r="H391" i="1"/>
  <c r="H395" i="1"/>
  <c r="H399" i="1"/>
  <c r="H9" i="1"/>
  <c r="H17" i="1"/>
  <c r="H37" i="1"/>
  <c r="H45" i="1"/>
  <c r="H53" i="1"/>
  <c r="H61" i="1"/>
  <c r="H69" i="1"/>
  <c r="H77" i="1"/>
  <c r="H85" i="1"/>
  <c r="H93" i="1"/>
  <c r="H101" i="1"/>
  <c r="H109" i="1"/>
  <c r="H117" i="1"/>
  <c r="H125" i="1"/>
  <c r="H133" i="1"/>
  <c r="H141" i="1"/>
  <c r="H149" i="1"/>
  <c r="H157" i="1"/>
  <c r="H165" i="1"/>
  <c r="H173" i="1"/>
  <c r="H181" i="1"/>
  <c r="H189" i="1"/>
  <c r="H197" i="1"/>
  <c r="H205" i="1"/>
  <c r="H213" i="1"/>
  <c r="H221" i="1"/>
  <c r="H229" i="1"/>
  <c r="H237" i="1"/>
  <c r="H245" i="1"/>
  <c r="H253" i="1"/>
  <c r="H261" i="1"/>
  <c r="H269" i="1"/>
  <c r="H277" i="1"/>
  <c r="H285" i="1"/>
  <c r="H293" i="1"/>
  <c r="H301" i="1"/>
  <c r="H309" i="1"/>
  <c r="H317" i="1"/>
  <c r="H325" i="1"/>
  <c r="H332" i="1"/>
  <c r="H337" i="1"/>
  <c r="H342" i="1"/>
  <c r="H348" i="1"/>
  <c r="H352" i="1"/>
  <c r="H356" i="1"/>
  <c r="H360" i="1"/>
  <c r="H364" i="1"/>
  <c r="H368" i="1"/>
  <c r="H372" i="1"/>
  <c r="H376" i="1"/>
  <c r="H380" i="1"/>
  <c r="H384" i="1"/>
  <c r="H388" i="1"/>
  <c r="H392" i="1"/>
  <c r="H396" i="1"/>
  <c r="H400" i="1"/>
  <c r="H18" i="1"/>
  <c r="H25" i="1"/>
  <c r="H38" i="1"/>
  <c r="H46" i="1"/>
  <c r="H54" i="1"/>
  <c r="H62" i="1"/>
  <c r="H70" i="1"/>
  <c r="H78" i="1"/>
  <c r="H282" i="1"/>
  <c r="H322" i="1"/>
  <c r="H346" i="1"/>
  <c r="H369" i="1"/>
  <c r="H353" i="1"/>
  <c r="H333" i="1"/>
  <c r="H302" i="1"/>
  <c r="H270" i="1"/>
  <c r="H238" i="1"/>
  <c r="H206" i="1"/>
  <c r="H174" i="1"/>
  <c r="H142" i="1"/>
  <c r="H110" i="1"/>
  <c r="H397" i="1"/>
  <c r="H381" i="1"/>
  <c r="H365" i="1"/>
  <c r="H349" i="1"/>
  <c r="H326" i="1"/>
  <c r="H294" i="1"/>
  <c r="H262" i="1"/>
  <c r="H230" i="1"/>
  <c r="H198" i="1"/>
  <c r="H166" i="1"/>
  <c r="H134" i="1"/>
  <c r="H102" i="1"/>
  <c r="H385" i="1"/>
  <c r="H393" i="1"/>
  <c r="H377" i="1"/>
  <c r="H361" i="1"/>
  <c r="H344" i="1"/>
  <c r="H318" i="1"/>
  <c r="H286" i="1"/>
  <c r="H254" i="1"/>
  <c r="H222" i="1"/>
  <c r="H190" i="1"/>
  <c r="H158" i="1"/>
  <c r="H126" i="1"/>
  <c r="H94" i="1"/>
</calcChain>
</file>

<file path=xl/sharedStrings.xml><?xml version="1.0" encoding="utf-8"?>
<sst xmlns="http://schemas.openxmlformats.org/spreadsheetml/2006/main" count="1648" uniqueCount="55">
  <si>
    <t># Required | Enter a unique ID for the item, such as a SKU. If there are multiple instances of the same ID, these will be ignored. | Max characters: 100</t>
  </si>
  <si>
    <t># Required | The title of the item. | Max character limit: 100</t>
  </si>
  <si>
    <t># Required | A short description describing the item. | Max character limit: 5000</t>
  </si>
  <si>
    <t># Required | The current availability of the item in your store. | Supported values: in stock, available for order, preorder, out of stock, discontinued</t>
  </si>
  <si>
    <t># Required | The current condition of the item in your store. | Supported values: new, refurbished, used</t>
  </si>
  <si>
    <t># Required | The cost and currency of the item. The price is a number followed by the currency code (ISO 4217 standards).</t>
  </si>
  <si>
    <t xml:space="preserve"># Required | The URL of the website where you can buy the item. </t>
  </si>
  <si>
    <t xml:space="preserve"># Required | The URL for the image used in your ad. For square (1:1) aspect ratios in the carousel ad format, your image should be 600x600. For single image ads, your image should be at least 1200x630 </t>
  </si>
  <si>
    <t># Required | You can use unique manufacturer part number (MPN), Global Trade Item Number (GTIN), or brand name for your product. You only need to use one of these values for this column (not all of them). | Supported values for GTIN: UPC, EAN, JAN and ISBN | Max character limit: 70</t>
  </si>
  <si>
    <t># Optional | Additional image URLs for the item. You can include up to 10 image URLs. Use "," to separate each URL. | Max character limit: 2000</t>
  </si>
  <si>
    <t># Optional | The age group for your item. | Supported values: newborn, infant, toddler, kids, adult</t>
  </si>
  <si>
    <t># Optional | The item color. | Max character limit: 100</t>
  </si>
  <si>
    <t># Optional | The item's gender. | Supported values: male, female, unisex</t>
  </si>
  <si>
    <t># Optional | Items that are varients of a specific product. Provide the same item_group_id for all items that are varients. For example, a red Polo Shirt is a variant of Polo Shirt. Facebook maps this to the retailer_product_group_id once we get your feed. For dynamic ads, Facebook picks only one item out of the group based on the signal we receive from the pixel or app event.</t>
  </si>
  <si>
    <t># Optional | A preset value from Google's product taxonomy. For example: Apparel &amp; Accessories &gt; Clothing &gt; Dresses | Max character limit: 250</t>
  </si>
  <si>
    <t># Optional | The material the product is made from, such as cotton, denim or leather. | Max character limit: 200</t>
  </si>
  <si>
    <t># Optional | Pattern or graphic print on a product. | Max character limit: 100</t>
  </si>
  <si>
    <t># Optional | The category the product belongs in. For example: Home &amp; Garden &gt; Kitchen &amp; Dining &gt; Appliances &gt; Refrigerators | Max character limit: 750</t>
  </si>
  <si>
    <t># Optional | The discounted cose and currency code for the product if it's on sale. The sale price is a number followed by the currency code (ISO 4217 standards). Use "." as the decimal for the sale price. The sale price is required if you plan on using an overlay for discounted prices.</t>
  </si>
  <si>
    <t># Optional | The start and end date and time for your sale, written as: YYYY-MM-DDT0:00-23:59/YYYY-MM-DDT0:00-23:59.</t>
  </si>
  <si>
    <t># Optional | The type of shipping for the item, written as: COUNTRY:STATE:SHIPPING_TYPE:PRICE. Use ";" to separate different regions. For example: US:CA:Ground:9.99 USD,US:NY:Air:15.99 USD</t>
  </si>
  <si>
    <t># Optional | The shipping weight of the item. | Supported values: lb, oz, g, kg</t>
  </si>
  <si>
    <t># Optional | The size of the item. For example: small or XL.</t>
  </si>
  <si>
    <t># Optional | Additional information about the product you want to include. | Max character limit: 100</t>
  </si>
  <si>
    <t>id</t>
  </si>
  <si>
    <t>title</t>
  </si>
  <si>
    <t>description</t>
  </si>
  <si>
    <t>availability</t>
  </si>
  <si>
    <t>condition</t>
  </si>
  <si>
    <t>price</t>
  </si>
  <si>
    <t>link</t>
  </si>
  <si>
    <t>image_link</t>
  </si>
  <si>
    <t>brand</t>
  </si>
  <si>
    <t>additional_image_link</t>
  </si>
  <si>
    <t>age_group</t>
  </si>
  <si>
    <t>color</t>
  </si>
  <si>
    <t>gender</t>
  </si>
  <si>
    <t>item_group_id</t>
  </si>
  <si>
    <t>google_product_category</t>
  </si>
  <si>
    <t>material</t>
  </si>
  <si>
    <t>pattern</t>
  </si>
  <si>
    <t>product_type</t>
  </si>
  <si>
    <t>sale_price</t>
  </si>
  <si>
    <t>sale_price_effective_date</t>
  </si>
  <si>
    <t>shipping</t>
  </si>
  <si>
    <t>shipping_weight</t>
  </si>
  <si>
    <t>size</t>
  </si>
  <si>
    <t>custom_label_0</t>
  </si>
  <si>
    <t>custom_label_1</t>
  </si>
  <si>
    <t>custom_label_2</t>
  </si>
  <si>
    <t>custom_label_3</t>
  </si>
  <si>
    <t>custom_label_4</t>
  </si>
  <si>
    <t>new</t>
  </si>
  <si>
    <t>female</t>
  </si>
  <si>
    <t>Apparel &amp; Accessories &gt; Clothing</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</si>
</sst>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alignment horizontal="left"/>
    </xf>
    <xf numFmtId="0" fontId="18" fillId="0" borderId="0" xfId="42"/>
    <xf numFmtId="0" fontId="0" fillId="0" borderId="0" xfId="0" applyFont="1" applyAlignment="1">
      <alignment horizontal="left"/>
    </xf>
  </cellXfs>
  <cellStyles count="43">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Hiperlink" xfId="42" builtinId="8"/>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luria-relatorio-de-estoque-dos-produtos.csv"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emo_ddiv--produtos--Iluria__image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luria-relatorio-de-estoque-dos"/>
    </sheetNames>
    <sheetDataSet>
      <sheetData sheetId="0">
        <row r="2">
          <cell r="A2">
            <v>660500</v>
          </cell>
          <cell r="B2" t="str">
            <v>BRINCO LUA NEGRA</v>
          </cell>
          <cell r="F2">
            <v>1</v>
          </cell>
          <cell r="G2">
            <v>35</v>
          </cell>
          <cell r="I2" t="str">
            <v>Stuff Bijoux</v>
          </cell>
        </row>
        <row r="3">
          <cell r="A3" t="str">
            <v>6604F2</v>
          </cell>
          <cell r="B3" t="str">
            <v>BRINCO COSTELA DE ADÃO</v>
          </cell>
          <cell r="F3">
            <v>1</v>
          </cell>
          <cell r="G3">
            <v>35</v>
          </cell>
          <cell r="I3" t="str">
            <v>Stuff Bijoux</v>
          </cell>
        </row>
        <row r="4">
          <cell r="A4" t="str">
            <v>6604E0</v>
          </cell>
          <cell r="B4" t="str">
            <v>BRINCO COSTELA DE ADÃO</v>
          </cell>
          <cell r="F4">
            <v>1</v>
          </cell>
          <cell r="G4">
            <v>35</v>
          </cell>
          <cell r="I4" t="str">
            <v>Stuff Bijoux</v>
          </cell>
        </row>
        <row r="5">
          <cell r="A5" t="str">
            <v>6604C7</v>
          </cell>
          <cell r="B5" t="str">
            <v>BRINCO DIVA</v>
          </cell>
          <cell r="F5">
            <v>1</v>
          </cell>
          <cell r="G5">
            <v>29</v>
          </cell>
          <cell r="I5" t="str">
            <v>Stuff Bijoux</v>
          </cell>
        </row>
        <row r="6">
          <cell r="A6" t="str">
            <v>6604BE</v>
          </cell>
          <cell r="B6" t="str">
            <v>BRINCO LUA CHEIA</v>
          </cell>
          <cell r="F6">
            <v>1</v>
          </cell>
          <cell r="G6">
            <v>29</v>
          </cell>
          <cell r="I6" t="str">
            <v>Stuff Bijoux</v>
          </cell>
        </row>
        <row r="7">
          <cell r="A7">
            <v>660449</v>
          </cell>
          <cell r="B7" t="str">
            <v>BRINCO CHUVA PRATA</v>
          </cell>
          <cell r="F7">
            <v>1</v>
          </cell>
          <cell r="G7">
            <v>29</v>
          </cell>
          <cell r="I7" t="str">
            <v>Stuff Bijoux</v>
          </cell>
        </row>
        <row r="8">
          <cell r="A8" t="str">
            <v>65FA20</v>
          </cell>
          <cell r="B8" t="str">
            <v>BRINCO TULUM</v>
          </cell>
          <cell r="F8">
            <v>1</v>
          </cell>
          <cell r="G8">
            <v>39</v>
          </cell>
          <cell r="I8" t="str">
            <v>Stuff Bijoux</v>
          </cell>
        </row>
        <row r="9">
          <cell r="A9" t="str">
            <v>65F9FF</v>
          </cell>
          <cell r="B9" t="str">
            <v>BRINCO TIE DYE</v>
          </cell>
          <cell r="C9" t="str">
            <v>Único</v>
          </cell>
          <cell r="D9" t="str">
            <v>Cinza</v>
          </cell>
          <cell r="F9">
            <v>1</v>
          </cell>
          <cell r="G9">
            <v>32</v>
          </cell>
          <cell r="I9" t="str">
            <v>Stuff Bijoux</v>
          </cell>
        </row>
        <row r="10">
          <cell r="A10" t="str">
            <v>65F9FF</v>
          </cell>
          <cell r="B10" t="str">
            <v>BRINCO TIE DYE</v>
          </cell>
          <cell r="C10" t="str">
            <v>Único</v>
          </cell>
          <cell r="D10" t="str">
            <v>Azul</v>
          </cell>
          <cell r="F10">
            <v>1</v>
          </cell>
          <cell r="G10">
            <v>32</v>
          </cell>
          <cell r="I10" t="str">
            <v>Stuff Bijoux</v>
          </cell>
        </row>
        <row r="11">
          <cell r="A11" t="str">
            <v>65F9E9</v>
          </cell>
          <cell r="B11" t="str">
            <v>BRINCO TASSEL DE SEDA</v>
          </cell>
          <cell r="C11" t="str">
            <v>Único</v>
          </cell>
          <cell r="D11" t="str">
            <v>Vinho</v>
          </cell>
          <cell r="F11">
            <v>1</v>
          </cell>
          <cell r="G11">
            <v>35</v>
          </cell>
          <cell r="I11" t="str">
            <v>Stuff Bijoux</v>
          </cell>
        </row>
        <row r="12">
          <cell r="A12" t="str">
            <v>65F9E9</v>
          </cell>
          <cell r="B12" t="str">
            <v>BRINCO TASSEL DE SEDA</v>
          </cell>
          <cell r="C12" t="str">
            <v>Único</v>
          </cell>
          <cell r="D12" t="str">
            <v>Verde</v>
          </cell>
          <cell r="F12">
            <v>1</v>
          </cell>
          <cell r="G12">
            <v>35</v>
          </cell>
          <cell r="I12" t="str">
            <v>Stuff Bijoux</v>
          </cell>
        </row>
        <row r="13">
          <cell r="A13" t="str">
            <v>65F9E9</v>
          </cell>
          <cell r="B13" t="str">
            <v>BRINCO TASSEL DE SEDA</v>
          </cell>
          <cell r="C13" t="str">
            <v>Único</v>
          </cell>
          <cell r="D13" t="str">
            <v>Marrom</v>
          </cell>
          <cell r="F13">
            <v>1</v>
          </cell>
          <cell r="G13">
            <v>35</v>
          </cell>
          <cell r="I13" t="str">
            <v>Stuff Bijoux</v>
          </cell>
        </row>
        <row r="14">
          <cell r="A14" t="str">
            <v>65F9E9</v>
          </cell>
          <cell r="B14" t="str">
            <v>BRINCO TASSEL DE SEDA</v>
          </cell>
          <cell r="C14" t="str">
            <v>Único</v>
          </cell>
          <cell r="D14" t="str">
            <v>Cinza</v>
          </cell>
          <cell r="F14">
            <v>1</v>
          </cell>
          <cell r="G14">
            <v>35</v>
          </cell>
          <cell r="I14" t="str">
            <v>Stuff Bijoux</v>
          </cell>
        </row>
        <row r="15">
          <cell r="A15" t="str">
            <v>65F998</v>
          </cell>
          <cell r="B15" t="str">
            <v>BRINCO GOTA</v>
          </cell>
          <cell r="C15" t="str">
            <v>Único</v>
          </cell>
          <cell r="D15" t="str">
            <v>Vermelho</v>
          </cell>
          <cell r="F15">
            <v>1</v>
          </cell>
          <cell r="G15">
            <v>45</v>
          </cell>
          <cell r="I15" t="str">
            <v>Stuff Bijoux</v>
          </cell>
        </row>
        <row r="16">
          <cell r="A16" t="str">
            <v>65F998</v>
          </cell>
          <cell r="B16" t="str">
            <v>BRINCO GOTA</v>
          </cell>
          <cell r="C16" t="str">
            <v>Único</v>
          </cell>
          <cell r="D16" t="str">
            <v>Preto</v>
          </cell>
          <cell r="F16">
            <v>1</v>
          </cell>
          <cell r="G16">
            <v>45</v>
          </cell>
          <cell r="I16" t="str">
            <v>Stuff Bijoux</v>
          </cell>
        </row>
        <row r="17">
          <cell r="A17" t="str">
            <v>65F998</v>
          </cell>
          <cell r="B17" t="str">
            <v>BRINCO GOTA</v>
          </cell>
          <cell r="C17" t="str">
            <v>Único</v>
          </cell>
          <cell r="D17" t="str">
            <v>Marrom</v>
          </cell>
          <cell r="F17">
            <v>1</v>
          </cell>
          <cell r="G17">
            <v>45</v>
          </cell>
          <cell r="I17" t="str">
            <v>Stuff Bijoux</v>
          </cell>
        </row>
        <row r="18">
          <cell r="A18" t="str">
            <v>65F998</v>
          </cell>
          <cell r="B18" t="str">
            <v>BRINCO GOTA</v>
          </cell>
          <cell r="C18" t="str">
            <v>Único</v>
          </cell>
          <cell r="D18" t="str">
            <v>Laranja</v>
          </cell>
          <cell r="F18">
            <v>1</v>
          </cell>
          <cell r="G18">
            <v>45</v>
          </cell>
          <cell r="I18" t="str">
            <v>Stuff Bijoux</v>
          </cell>
        </row>
        <row r="19">
          <cell r="A19" t="str">
            <v>65F998</v>
          </cell>
          <cell r="B19" t="str">
            <v>BRINCO GOTA</v>
          </cell>
          <cell r="C19" t="str">
            <v>Único</v>
          </cell>
          <cell r="D19" t="str">
            <v>Branco</v>
          </cell>
          <cell r="F19">
            <v>1</v>
          </cell>
          <cell r="G19">
            <v>45</v>
          </cell>
          <cell r="I19" t="str">
            <v>Stuff Bijoux</v>
          </cell>
        </row>
        <row r="20">
          <cell r="A20" t="str">
            <v>65D211</v>
          </cell>
          <cell r="B20" t="str">
            <v>BRINCO COSTELA DE ADÃO PRATA</v>
          </cell>
          <cell r="F20">
            <v>1</v>
          </cell>
          <cell r="G20">
            <v>35</v>
          </cell>
          <cell r="I20" t="str">
            <v>Stuff Bijoux</v>
          </cell>
        </row>
        <row r="21">
          <cell r="A21" t="str">
            <v>65D1FB</v>
          </cell>
          <cell r="B21" t="str">
            <v>COSTELA DE ADÃO OURO VELHO</v>
          </cell>
          <cell r="F21">
            <v>1</v>
          </cell>
          <cell r="G21">
            <v>32</v>
          </cell>
          <cell r="I21" t="str">
            <v>Stuff Bijoux</v>
          </cell>
        </row>
        <row r="22">
          <cell r="A22" t="str">
            <v>65D141</v>
          </cell>
          <cell r="B22" t="str">
            <v>BRINCO JASMIM</v>
          </cell>
          <cell r="C22" t="str">
            <v>Branco</v>
          </cell>
          <cell r="F22">
            <v>1</v>
          </cell>
          <cell r="G22">
            <v>29</v>
          </cell>
          <cell r="I22" t="str">
            <v>Stuff Bijoux</v>
          </cell>
        </row>
        <row r="23">
          <cell r="A23" t="str">
            <v>65D141</v>
          </cell>
          <cell r="B23" t="str">
            <v>BRINCO JASMIM</v>
          </cell>
          <cell r="C23" t="str">
            <v>Laranja</v>
          </cell>
          <cell r="F23">
            <v>1</v>
          </cell>
          <cell r="G23">
            <v>29</v>
          </cell>
          <cell r="I23" t="str">
            <v>Stuff Bijoux</v>
          </cell>
        </row>
        <row r="24">
          <cell r="A24" t="str">
            <v>65D141</v>
          </cell>
          <cell r="B24" t="str">
            <v>BRINCO JASMIM</v>
          </cell>
          <cell r="C24" t="str">
            <v>Vinho</v>
          </cell>
          <cell r="F24">
            <v>1</v>
          </cell>
          <cell r="G24">
            <v>29</v>
          </cell>
          <cell r="I24" t="str">
            <v>Stuff Bijoux</v>
          </cell>
        </row>
        <row r="25">
          <cell r="A25" t="str">
            <v>65D141</v>
          </cell>
          <cell r="B25" t="str">
            <v>BRINCO JASMIM</v>
          </cell>
          <cell r="C25" t="str">
            <v>Marrom</v>
          </cell>
          <cell r="F25">
            <v>1</v>
          </cell>
          <cell r="G25">
            <v>29</v>
          </cell>
          <cell r="I25" t="str">
            <v>Stuff Bijoux</v>
          </cell>
        </row>
        <row r="26">
          <cell r="A26" t="str">
            <v>65AD1D</v>
          </cell>
          <cell r="B26" t="str">
            <v>BRINCO CÍRCULO</v>
          </cell>
          <cell r="F26">
            <v>1</v>
          </cell>
          <cell r="G26">
            <v>20</v>
          </cell>
          <cell r="I26" t="str">
            <v>Laluna</v>
          </cell>
        </row>
        <row r="27">
          <cell r="A27" t="str">
            <v>65AD0F</v>
          </cell>
          <cell r="B27" t="str">
            <v>BRINCO VIBRANTE</v>
          </cell>
          <cell r="F27">
            <v>1</v>
          </cell>
          <cell r="G27">
            <v>26</v>
          </cell>
          <cell r="I27" t="str">
            <v>Laluna</v>
          </cell>
        </row>
        <row r="28">
          <cell r="A28" t="str">
            <v>65ACFF</v>
          </cell>
          <cell r="B28" t="str">
            <v>BRINCO EGÍPCIA</v>
          </cell>
          <cell r="F28">
            <v>1</v>
          </cell>
          <cell r="G28">
            <v>25</v>
          </cell>
          <cell r="I28" t="str">
            <v>Laluna</v>
          </cell>
        </row>
        <row r="29">
          <cell r="A29" t="str">
            <v>65ACF4</v>
          </cell>
          <cell r="B29" t="str">
            <v>BRINCO SURI</v>
          </cell>
          <cell r="F29">
            <v>1</v>
          </cell>
          <cell r="G29">
            <v>20</v>
          </cell>
          <cell r="I29" t="str">
            <v>Laluna</v>
          </cell>
        </row>
        <row r="30">
          <cell r="A30" t="str">
            <v>65ACEB</v>
          </cell>
          <cell r="B30" t="str">
            <v>BRINCO LALUNA BÚZIO</v>
          </cell>
          <cell r="F30">
            <v>1</v>
          </cell>
          <cell r="G30">
            <v>18</v>
          </cell>
          <cell r="I30" t="str">
            <v>Laluna</v>
          </cell>
        </row>
        <row r="31">
          <cell r="A31" t="str">
            <v>65ACE1</v>
          </cell>
          <cell r="B31" t="str">
            <v>BRINCO YUMI</v>
          </cell>
          <cell r="C31" t="str">
            <v>Preto</v>
          </cell>
          <cell r="F31">
            <v>1</v>
          </cell>
          <cell r="G31">
            <v>25</v>
          </cell>
          <cell r="I31" t="str">
            <v>Laluna</v>
          </cell>
        </row>
        <row r="32">
          <cell r="A32" t="str">
            <v>65ACE1</v>
          </cell>
          <cell r="B32" t="str">
            <v>BRINCO YUMI</v>
          </cell>
          <cell r="C32" t="str">
            <v>Azul</v>
          </cell>
          <cell r="F32">
            <v>1</v>
          </cell>
          <cell r="G32">
            <v>25</v>
          </cell>
          <cell r="I32" t="str">
            <v>Laluna</v>
          </cell>
        </row>
        <row r="33">
          <cell r="A33" t="str">
            <v>65ACCF</v>
          </cell>
          <cell r="B33" t="str">
            <v>BRINCO CHIARA</v>
          </cell>
          <cell r="F33">
            <v>1</v>
          </cell>
          <cell r="G33">
            <v>25</v>
          </cell>
          <cell r="I33" t="str">
            <v>Laluna</v>
          </cell>
        </row>
        <row r="34">
          <cell r="A34" t="str">
            <v>65ACC6</v>
          </cell>
          <cell r="B34" t="str">
            <v>BRINCO SCARLET</v>
          </cell>
          <cell r="F34">
            <v>1</v>
          </cell>
          <cell r="G34">
            <v>25</v>
          </cell>
          <cell r="I34" t="str">
            <v>Laluna</v>
          </cell>
        </row>
        <row r="35">
          <cell r="A35" t="str">
            <v>65ACC2</v>
          </cell>
          <cell r="B35" t="str">
            <v>BRINCO TRIÂNGULO</v>
          </cell>
          <cell r="F35">
            <v>1</v>
          </cell>
          <cell r="G35">
            <v>25</v>
          </cell>
          <cell r="I35" t="str">
            <v>Laluna</v>
          </cell>
        </row>
        <row r="36">
          <cell r="A36" t="str">
            <v>65ACB4</v>
          </cell>
          <cell r="B36" t="str">
            <v>BRINCO DIGNA</v>
          </cell>
          <cell r="F36">
            <v>1</v>
          </cell>
          <cell r="G36">
            <v>25</v>
          </cell>
          <cell r="I36" t="str">
            <v>Laluna</v>
          </cell>
        </row>
        <row r="37">
          <cell r="A37" t="str">
            <v>65AC91</v>
          </cell>
          <cell r="B37" t="str">
            <v>BRINCO LALUNA</v>
          </cell>
          <cell r="F37">
            <v>1</v>
          </cell>
          <cell r="G37">
            <v>25</v>
          </cell>
          <cell r="I37" t="str">
            <v>Laluna</v>
          </cell>
        </row>
        <row r="38">
          <cell r="A38" t="str">
            <v>65AC79</v>
          </cell>
          <cell r="B38" t="str">
            <v>BRINCO MANGA DOCE</v>
          </cell>
          <cell r="F38">
            <v>1</v>
          </cell>
          <cell r="G38">
            <v>20</v>
          </cell>
          <cell r="I38" t="str">
            <v>Laluna</v>
          </cell>
        </row>
        <row r="39">
          <cell r="A39" t="str">
            <v>65AC51</v>
          </cell>
          <cell r="B39" t="str">
            <v>BRINCO AMISTY</v>
          </cell>
          <cell r="F39">
            <v>1</v>
          </cell>
          <cell r="G39">
            <v>30</v>
          </cell>
          <cell r="I39" t="str">
            <v>Laluna</v>
          </cell>
        </row>
        <row r="40">
          <cell r="A40" t="str">
            <v>65AC3C</v>
          </cell>
          <cell r="B40" t="str">
            <v>ARGOLA MANGA DOCE</v>
          </cell>
          <cell r="F40">
            <v>1</v>
          </cell>
          <cell r="G40">
            <v>18</v>
          </cell>
          <cell r="I40" t="str">
            <v>Laluna</v>
          </cell>
        </row>
        <row r="41">
          <cell r="A41" t="str">
            <v>6565C5</v>
          </cell>
          <cell r="B41" t="str">
            <v>TOP PRETO 1 OMBRO SÓ</v>
          </cell>
          <cell r="F41">
            <v>1</v>
          </cell>
          <cell r="G41">
            <v>29</v>
          </cell>
          <cell r="I41" t="e">
            <v>#N/A</v>
          </cell>
        </row>
        <row r="42">
          <cell r="A42">
            <v>656587</v>
          </cell>
          <cell r="B42" t="str">
            <v>TOP 1 OMBRO SÓ ONÇA</v>
          </cell>
          <cell r="F42">
            <v>1</v>
          </cell>
          <cell r="G42">
            <v>35</v>
          </cell>
          <cell r="I42" t="e">
            <v>#N/A</v>
          </cell>
        </row>
        <row r="43">
          <cell r="A43" t="str">
            <v>65657C</v>
          </cell>
          <cell r="B43" t="str">
            <v>BODY PRETO BASIC</v>
          </cell>
          <cell r="F43">
            <v>1</v>
          </cell>
          <cell r="G43">
            <v>39</v>
          </cell>
          <cell r="I43" t="e">
            <v>#N/A</v>
          </cell>
        </row>
        <row r="44">
          <cell r="A44" t="str">
            <v>655CF9</v>
          </cell>
          <cell r="B44" t="str">
            <v>BODY ONÇA</v>
          </cell>
          <cell r="F44">
            <v>1</v>
          </cell>
          <cell r="G44">
            <v>49</v>
          </cell>
          <cell r="I44" t="e">
            <v>#N/A</v>
          </cell>
        </row>
        <row r="45">
          <cell r="A45" t="str">
            <v>655CE8</v>
          </cell>
          <cell r="B45" t="str">
            <v>BLUSA TULE CONSTELAÇÃO</v>
          </cell>
          <cell r="F45" t="str">
            <v>Esgotado</v>
          </cell>
          <cell r="G45">
            <v>49</v>
          </cell>
          <cell r="I45" t="e">
            <v>#N/A</v>
          </cell>
        </row>
        <row r="46">
          <cell r="A46" t="str">
            <v>655C96</v>
          </cell>
          <cell r="B46" t="str">
            <v>TOP COBRA 2</v>
          </cell>
          <cell r="F46">
            <v>1</v>
          </cell>
          <cell r="G46">
            <v>35</v>
          </cell>
          <cell r="I46" t="e">
            <v>#N/A</v>
          </cell>
        </row>
        <row r="47">
          <cell r="A47" t="str">
            <v>655C79</v>
          </cell>
          <cell r="B47" t="str">
            <v>SAIA COBRA</v>
          </cell>
          <cell r="F47">
            <v>1</v>
          </cell>
          <cell r="G47">
            <v>59</v>
          </cell>
          <cell r="I47" t="e">
            <v>#N/A</v>
          </cell>
        </row>
        <row r="48">
          <cell r="A48" t="str">
            <v>655C6F</v>
          </cell>
          <cell r="B48" t="str">
            <v>TOP COBRA</v>
          </cell>
          <cell r="F48">
            <v>1</v>
          </cell>
          <cell r="G48">
            <v>35</v>
          </cell>
          <cell r="I48" t="e">
            <v>#N/A</v>
          </cell>
        </row>
        <row r="49">
          <cell r="A49" t="str">
            <v>655C0F</v>
          </cell>
          <cell r="B49" t="str">
            <v>SAIA ONÇA</v>
          </cell>
          <cell r="F49">
            <v>2</v>
          </cell>
          <cell r="G49">
            <v>49</v>
          </cell>
          <cell r="I49" t="e">
            <v>#N/A</v>
          </cell>
        </row>
        <row r="50">
          <cell r="A50" t="str">
            <v>655BF3</v>
          </cell>
          <cell r="B50" t="str">
            <v>CALÇA FLARE ONÇA</v>
          </cell>
          <cell r="F50">
            <v>2</v>
          </cell>
          <cell r="G50">
            <v>69</v>
          </cell>
          <cell r="I50" t="e">
            <v>#N/A</v>
          </cell>
        </row>
        <row r="51">
          <cell r="A51" t="str">
            <v>631B4E</v>
          </cell>
          <cell r="B51" t="str">
            <v>SHORT ET</v>
          </cell>
          <cell r="C51" t="str">
            <v>G</v>
          </cell>
          <cell r="F51">
            <v>1</v>
          </cell>
          <cell r="G51">
            <v>69</v>
          </cell>
          <cell r="I51" t="e">
            <v>#N/A</v>
          </cell>
        </row>
        <row r="52">
          <cell r="A52" t="str">
            <v>631B35</v>
          </cell>
          <cell r="B52" t="str">
            <v>SHORT BOLINHA</v>
          </cell>
          <cell r="C52" t="str">
            <v>P</v>
          </cell>
          <cell r="F52">
            <v>1</v>
          </cell>
          <cell r="G52">
            <v>69</v>
          </cell>
          <cell r="I52" t="e">
            <v>#N/A</v>
          </cell>
        </row>
        <row r="53">
          <cell r="A53" t="str">
            <v>631AC2</v>
          </cell>
          <cell r="B53" t="str">
            <v>TOP FAIXA COM ALÇA KIM</v>
          </cell>
          <cell r="C53" t="str">
            <v>P</v>
          </cell>
          <cell r="D53" t="str">
            <v>Verde</v>
          </cell>
          <cell r="F53">
            <v>1</v>
          </cell>
          <cell r="G53">
            <v>20</v>
          </cell>
          <cell r="I53" t="e">
            <v>#N/A</v>
          </cell>
        </row>
        <row r="54">
          <cell r="A54" t="str">
            <v>631AC2</v>
          </cell>
          <cell r="B54" t="str">
            <v>TOP FAIXA COM ALÇA KIM</v>
          </cell>
          <cell r="C54" t="str">
            <v>P</v>
          </cell>
          <cell r="D54" t="str">
            <v>Laranja</v>
          </cell>
          <cell r="F54">
            <v>2</v>
          </cell>
          <cell r="G54">
            <v>20</v>
          </cell>
          <cell r="I54" t="e">
            <v>#N/A</v>
          </cell>
        </row>
        <row r="55">
          <cell r="A55" t="str">
            <v>631AC2</v>
          </cell>
          <cell r="B55" t="str">
            <v>TOP FAIXA COM ALÇA KIM</v>
          </cell>
          <cell r="C55" t="str">
            <v>M</v>
          </cell>
          <cell r="D55" t="str">
            <v>Branco</v>
          </cell>
          <cell r="F55">
            <v>1</v>
          </cell>
          <cell r="G55">
            <v>20</v>
          </cell>
          <cell r="I55" t="e">
            <v>#N/A</v>
          </cell>
        </row>
        <row r="56">
          <cell r="A56" t="str">
            <v>631A28</v>
          </cell>
          <cell r="B56" t="str">
            <v>TOP FAIXA KYLIE</v>
          </cell>
          <cell r="C56" t="str">
            <v>P</v>
          </cell>
          <cell r="D56" t="str">
            <v>Verde</v>
          </cell>
          <cell r="F56">
            <v>1</v>
          </cell>
          <cell r="G56">
            <v>20</v>
          </cell>
          <cell r="I56" t="e">
            <v>#N/A</v>
          </cell>
        </row>
        <row r="57">
          <cell r="A57" t="str">
            <v>631A28</v>
          </cell>
          <cell r="B57" t="str">
            <v>TOP FAIXA KYLIE</v>
          </cell>
          <cell r="C57" t="str">
            <v>P</v>
          </cell>
          <cell r="D57" t="str">
            <v>Rosa</v>
          </cell>
          <cell r="F57">
            <v>1</v>
          </cell>
          <cell r="G57">
            <v>20</v>
          </cell>
          <cell r="I57" t="e">
            <v>#N/A</v>
          </cell>
        </row>
        <row r="58">
          <cell r="A58" t="str">
            <v>631A28</v>
          </cell>
          <cell r="B58" t="str">
            <v>TOP FAIXA KYLIE</v>
          </cell>
          <cell r="C58" t="str">
            <v>P</v>
          </cell>
          <cell r="D58" t="str">
            <v>Preto</v>
          </cell>
          <cell r="F58">
            <v>2</v>
          </cell>
          <cell r="G58">
            <v>20</v>
          </cell>
          <cell r="I58" t="e">
            <v>#N/A</v>
          </cell>
        </row>
        <row r="59">
          <cell r="A59" t="str">
            <v>631A28</v>
          </cell>
          <cell r="B59" t="str">
            <v>TOP FAIXA KYLIE</v>
          </cell>
          <cell r="C59" t="str">
            <v>P</v>
          </cell>
          <cell r="D59" t="str">
            <v>Branco</v>
          </cell>
          <cell r="F59">
            <v>1</v>
          </cell>
          <cell r="G59">
            <v>20</v>
          </cell>
          <cell r="I59" t="e">
            <v>#N/A</v>
          </cell>
        </row>
        <row r="60">
          <cell r="A60" t="str">
            <v>60D41C</v>
          </cell>
          <cell r="B60" t="str">
            <v>BRINCO SOL E LUA</v>
          </cell>
          <cell r="F60">
            <v>2</v>
          </cell>
          <cell r="G60">
            <v>29</v>
          </cell>
          <cell r="I60" t="str">
            <v>Rebelare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s>
    <sheetDataSet>
      <sheetData sheetId="0">
        <row r="1">
          <cell r="B1" t="str">
            <v>660514</v>
          </cell>
          <cell r="C1" t="str">
            <v>660514/FB5833</v>
          </cell>
        </row>
        <row r="2">
          <cell r="B2" t="str">
            <v>660500</v>
          </cell>
          <cell r="C2" t="str">
            <v>660500/FB57ED</v>
          </cell>
        </row>
        <row r="3">
          <cell r="B3" t="str">
            <v>6604F2</v>
          </cell>
          <cell r="C3" t="str">
            <v>6604F2/FB57BA</v>
          </cell>
        </row>
        <row r="4">
          <cell r="B4" t="str">
            <v>6604E0</v>
          </cell>
          <cell r="C4" t="str">
            <v>6604E0/FB5794</v>
          </cell>
        </row>
        <row r="5">
          <cell r="B5" t="str">
            <v>6604C7</v>
          </cell>
          <cell r="C5" t="str">
            <v>6604C7/FB5755</v>
          </cell>
        </row>
        <row r="6">
          <cell r="B6" t="str">
            <v>6604BE</v>
          </cell>
          <cell r="C6" t="str">
            <v>6604BE/FB573A</v>
          </cell>
        </row>
        <row r="7">
          <cell r="B7" t="str">
            <v>660449</v>
          </cell>
          <cell r="C7" t="str">
            <v>660449/FB5613</v>
          </cell>
        </row>
        <row r="8">
          <cell r="B8" t="str">
            <v>65FA20</v>
          </cell>
          <cell r="C8" t="str">
            <v>65FA20/FB3BA6</v>
          </cell>
        </row>
        <row r="9">
          <cell r="B9" t="str">
            <v>65F9FF</v>
          </cell>
          <cell r="C9" t="str">
            <v>65F9FF/FB3B58</v>
          </cell>
        </row>
        <row r="10">
          <cell r="B10" t="str">
            <v>65F9E9</v>
          </cell>
          <cell r="C10" t="str">
            <v>65F9E9/FB3B0D</v>
          </cell>
        </row>
        <row r="11">
          <cell r="B11" t="str">
            <v>65F998</v>
          </cell>
          <cell r="C11" t="str">
            <v>65F998/FB3A14</v>
          </cell>
        </row>
        <row r="12">
          <cell r="B12" t="str">
            <v>65D211</v>
          </cell>
          <cell r="C12" t="str">
            <v>65D211/FAD123</v>
          </cell>
        </row>
        <row r="13">
          <cell r="B13" t="str">
            <v>65D1FB</v>
          </cell>
          <cell r="C13" t="str">
            <v>65D1FB/FAD0E3</v>
          </cell>
        </row>
        <row r="14">
          <cell r="B14" t="str">
            <v>65D141</v>
          </cell>
          <cell r="C14" t="str">
            <v>65D141/FACF24</v>
          </cell>
        </row>
        <row r="15">
          <cell r="B15" t="str">
            <v>65AC51</v>
          </cell>
          <cell r="C15" t="str">
            <v>65AC51/FA7103</v>
          </cell>
        </row>
        <row r="16">
          <cell r="B16" t="str">
            <v>655C0F</v>
          </cell>
          <cell r="C16" t="str">
            <v>655C0F/F99E0D</v>
          </cell>
        </row>
        <row r="17">
          <cell r="B17" t="str">
            <v>65AC91</v>
          </cell>
          <cell r="C17" t="str">
            <v>65AC91/FA718B</v>
          </cell>
        </row>
        <row r="18">
          <cell r="B18" t="str">
            <v>655BF3</v>
          </cell>
          <cell r="C18" t="str">
            <v>655BF3/F99DAB</v>
          </cell>
        </row>
        <row r="19">
          <cell r="B19" t="str">
            <v>65AC79</v>
          </cell>
          <cell r="C19" t="str">
            <v>65AC79/FA7161</v>
          </cell>
        </row>
        <row r="20">
          <cell r="B20" t="str">
            <v>655C79</v>
          </cell>
          <cell r="C20" t="str">
            <v>655C79/F99FE9</v>
          </cell>
        </row>
        <row r="21">
          <cell r="B21" t="str">
            <v>65AD0F</v>
          </cell>
          <cell r="C21" t="str">
            <v>65AD0F/FA72E4</v>
          </cell>
        </row>
        <row r="22">
          <cell r="B22" t="str">
            <v>655C96</v>
          </cell>
          <cell r="C22" t="str">
            <v>655C96/F99F70</v>
          </cell>
        </row>
        <row r="23">
          <cell r="B23" t="str">
            <v>65ACEB</v>
          </cell>
          <cell r="C23" t="str">
            <v>65ACEB/FA7266</v>
          </cell>
        </row>
        <row r="24">
          <cell r="B24" t="str">
            <v>656587</v>
          </cell>
          <cell r="C24" t="str">
            <v>656587/F9B8F7</v>
          </cell>
        </row>
        <row r="25">
          <cell r="B25" t="str">
            <v>65ACC6</v>
          </cell>
          <cell r="C25" t="str">
            <v>65ACC6/FA7217</v>
          </cell>
        </row>
        <row r="26">
          <cell r="B26" t="str">
            <v>655CF9</v>
          </cell>
          <cell r="C26" t="str">
            <v>655CF9/F9A068</v>
          </cell>
        </row>
        <row r="27">
          <cell r="B27" t="str">
            <v>65ACE1</v>
          </cell>
          <cell r="C27" t="str">
            <v>65ACE1/FA7250</v>
          </cell>
        </row>
        <row r="28">
          <cell r="B28" t="str">
            <v>6565C5</v>
          </cell>
          <cell r="C28" t="str">
            <v>6565C5/F9B9A7</v>
          </cell>
        </row>
        <row r="29">
          <cell r="B29" t="str">
            <v>65ACFF</v>
          </cell>
          <cell r="C29" t="str">
            <v>65ACFF/FA72B0</v>
          </cell>
        </row>
        <row r="30">
          <cell r="B30" t="str">
            <v>655C6F</v>
          </cell>
          <cell r="C30" t="str">
            <v>655C6F/F99F0C</v>
          </cell>
        </row>
        <row r="31">
          <cell r="B31" t="str">
            <v>65AD1D</v>
          </cell>
          <cell r="C31" t="str">
            <v>65AD1D/FA730E</v>
          </cell>
        </row>
        <row r="32">
          <cell r="B32" t="str">
            <v>65657C</v>
          </cell>
          <cell r="C32" t="str">
            <v>65657C/F9B8CB</v>
          </cell>
        </row>
        <row r="33">
          <cell r="B33" t="str">
            <v>65ACF4</v>
          </cell>
          <cell r="C33" t="str">
            <v>65ACF4/FA727E</v>
          </cell>
        </row>
        <row r="34">
          <cell r="B34" t="str">
            <v>631A28</v>
          </cell>
          <cell r="C34" t="str">
            <v>631A28/F3D082</v>
          </cell>
        </row>
        <row r="35">
          <cell r="B35" t="str">
            <v>65ACCF</v>
          </cell>
          <cell r="C35" t="str">
            <v>65ACCF/FA722C</v>
          </cell>
        </row>
        <row r="36">
          <cell r="B36" t="str">
            <v>631AC2</v>
          </cell>
          <cell r="C36" t="str">
            <v>631AC2/F3D1D0</v>
          </cell>
        </row>
        <row r="37">
          <cell r="B37" t="str">
            <v>65ACB4</v>
          </cell>
          <cell r="C37" t="str">
            <v>65ACB4/FA71E1</v>
          </cell>
        </row>
        <row r="38">
          <cell r="B38" t="str">
            <v>631B4E</v>
          </cell>
          <cell r="C38" t="str">
            <v>631B4E/F3D38F</v>
          </cell>
        </row>
        <row r="39">
          <cell r="B39" t="str">
            <v>65ACC2</v>
          </cell>
          <cell r="C39" t="str">
            <v>65ACC2/FA7209</v>
          </cell>
        </row>
        <row r="40">
          <cell r="B40" t="str">
            <v>60D41C</v>
          </cell>
          <cell r="C40" t="str">
            <v>60D41C/EDBE23</v>
          </cell>
        </row>
        <row r="41">
          <cell r="B41" t="str">
            <v>65AC3C</v>
          </cell>
          <cell r="C41" t="str">
            <v>65AC3C/FA70DE</v>
          </cell>
        </row>
        <row r="42">
          <cell r="B42" t="str">
            <v>631B35</v>
          </cell>
          <cell r="C42" t="str">
            <v>631B35/F3D337</v>
          </cell>
        </row>
        <row r="43">
          <cell r="B43" t="str">
            <v>655CE8</v>
          </cell>
          <cell r="C43" t="str">
            <v>655CE8/F9A03C</v>
          </cell>
        </row>
        <row r="44">
          <cell r="B44" t="str">
            <v>655CF9</v>
          </cell>
          <cell r="C44" t="str">
            <v>655CF9/F9A068</v>
          </cell>
        </row>
        <row r="45">
          <cell r="B45" t="str">
            <v>655CF9</v>
          </cell>
          <cell r="C45" t="str">
            <v>655CF9/F9A068</v>
          </cell>
        </row>
        <row r="46">
          <cell r="B46" t="str">
            <v>65ACE1</v>
          </cell>
          <cell r="C46" t="str">
            <v>65ACE1/FA7250</v>
          </cell>
        </row>
        <row r="47">
          <cell r="B47" t="str">
            <v>65ACE1</v>
          </cell>
          <cell r="C47" t="str">
            <v>65ACE1/FA724F</v>
          </cell>
        </row>
        <row r="48">
          <cell r="B48" t="str">
            <v>65ACE1</v>
          </cell>
          <cell r="C48" t="str">
            <v>65ACE1/FA7250</v>
          </cell>
        </row>
        <row r="49">
          <cell r="B49" t="str">
            <v>6565C5</v>
          </cell>
          <cell r="C49" t="str">
            <v>6565C5/F9B9A7</v>
          </cell>
        </row>
        <row r="50">
          <cell r="B50" t="str">
            <v>6565C5</v>
          </cell>
          <cell r="C50" t="str">
            <v>6565C5/F9B9A6</v>
          </cell>
        </row>
        <row r="51">
          <cell r="B51" t="str">
            <v>6565C5</v>
          </cell>
          <cell r="C51" t="str">
            <v>6565C5/F9B9A7</v>
          </cell>
        </row>
        <row r="52">
          <cell r="B52" t="str">
            <v>65ACFF</v>
          </cell>
          <cell r="C52" t="str">
            <v>65ACFF/FA72B0</v>
          </cell>
        </row>
        <row r="53">
          <cell r="B53" t="str">
            <v>65ACFF</v>
          </cell>
          <cell r="C53" t="str">
            <v>65ACFF/FA72B0</v>
          </cell>
        </row>
        <row r="54">
          <cell r="B54" t="str">
            <v>65ACFF</v>
          </cell>
          <cell r="C54" t="str">
            <v>65ACFF/FA72B0</v>
          </cell>
        </row>
        <row r="55">
          <cell r="B55" t="str">
            <v>655C6F</v>
          </cell>
          <cell r="C55" t="str">
            <v>655C6F/F99F0C</v>
          </cell>
        </row>
        <row r="56">
          <cell r="B56" t="str">
            <v>655C6F</v>
          </cell>
          <cell r="C56" t="str">
            <v>655C6F/F99F0B</v>
          </cell>
        </row>
        <row r="57">
          <cell r="B57" t="str">
            <v>655C6F</v>
          </cell>
          <cell r="C57" t="str">
            <v>655C6F/F99F0C</v>
          </cell>
        </row>
        <row r="58">
          <cell r="B58" t="str">
            <v>65AD1D</v>
          </cell>
          <cell r="C58" t="str">
            <v>65AD1D/FA730E</v>
          </cell>
        </row>
        <row r="59">
          <cell r="B59" t="str">
            <v>65AD1D</v>
          </cell>
          <cell r="C59" t="str">
            <v>65AD1D/FA730E</v>
          </cell>
        </row>
        <row r="60">
          <cell r="B60" t="str">
            <v>65AD1D</v>
          </cell>
          <cell r="C60" t="str">
            <v>65AD1D/FA730E</v>
          </cell>
        </row>
        <row r="61">
          <cell r="B61" t="str">
            <v>65657C</v>
          </cell>
          <cell r="C61" t="str">
            <v>65657C/F9B8CB</v>
          </cell>
        </row>
        <row r="62">
          <cell r="B62" t="str">
            <v>65657C</v>
          </cell>
          <cell r="C62" t="str">
            <v>65657C/F9B8C8</v>
          </cell>
        </row>
        <row r="63">
          <cell r="B63" t="str">
            <v>65657C</v>
          </cell>
          <cell r="C63" t="str">
            <v>65657C/F9B8CB</v>
          </cell>
        </row>
        <row r="64">
          <cell r="B64" t="str">
            <v>65ACF4</v>
          </cell>
          <cell r="C64" t="str">
            <v>65ACF4/FA727E</v>
          </cell>
        </row>
        <row r="65">
          <cell r="B65" t="str">
            <v>65ACF4</v>
          </cell>
          <cell r="C65" t="str">
            <v>65ACF4/FA727E</v>
          </cell>
        </row>
        <row r="66">
          <cell r="B66" t="str">
            <v>65ACF4</v>
          </cell>
          <cell r="C66" t="str">
            <v>65ACF4/FA727E</v>
          </cell>
        </row>
        <row r="67">
          <cell r="B67" t="str">
            <v>631A28</v>
          </cell>
          <cell r="C67" t="str">
            <v>631A28/F3D082</v>
          </cell>
        </row>
        <row r="68">
          <cell r="B68" t="str">
            <v>631A28</v>
          </cell>
          <cell r="C68" t="str">
            <v>631A28/F3D027</v>
          </cell>
        </row>
        <row r="69">
          <cell r="B69" t="str">
            <v>631A28</v>
          </cell>
          <cell r="C69" t="str">
            <v>631A28/F3D082</v>
          </cell>
        </row>
        <row r="70">
          <cell r="B70" t="str">
            <v>65ACCF</v>
          </cell>
          <cell r="C70" t="str">
            <v>65ACCF/FA722C</v>
          </cell>
        </row>
        <row r="71">
          <cell r="B71" t="str">
            <v>65ACCF</v>
          </cell>
          <cell r="C71" t="str">
            <v>65ACCF/FA722C</v>
          </cell>
        </row>
        <row r="72">
          <cell r="B72" t="str">
            <v>65ACCF</v>
          </cell>
          <cell r="C72" t="str">
            <v>65ACCF/FA722C</v>
          </cell>
        </row>
        <row r="73">
          <cell r="B73" t="str">
            <v>631AC2</v>
          </cell>
          <cell r="C73" t="str">
            <v>631AC2/F3D1D0</v>
          </cell>
        </row>
        <row r="74">
          <cell r="B74" t="str">
            <v>631AC2</v>
          </cell>
          <cell r="C74" t="str">
            <v>631AC2/F3D1CD</v>
          </cell>
        </row>
        <row r="75">
          <cell r="B75" t="str">
            <v>631AC2</v>
          </cell>
          <cell r="C75" t="str">
            <v>631AC2/F3D1D0</v>
          </cell>
        </row>
        <row r="76">
          <cell r="B76" t="str">
            <v>65ACB4</v>
          </cell>
          <cell r="C76" t="str">
            <v>65ACB4/FA71E1</v>
          </cell>
        </row>
        <row r="77">
          <cell r="B77" t="str">
            <v>65ACB4</v>
          </cell>
          <cell r="C77" t="str">
            <v>65ACB4/FA71DE</v>
          </cell>
        </row>
        <row r="78">
          <cell r="B78" t="str">
            <v>65ACB4</v>
          </cell>
          <cell r="C78" t="str">
            <v>65ACB4/FA71E1</v>
          </cell>
        </row>
        <row r="79">
          <cell r="B79" t="str">
            <v>631B4E</v>
          </cell>
          <cell r="C79" t="str">
            <v>631B4E/F3D38F</v>
          </cell>
        </row>
        <row r="80">
          <cell r="B80" t="str">
            <v>631B4E</v>
          </cell>
          <cell r="C80" t="str">
            <v>631B4E/F3D390</v>
          </cell>
        </row>
        <row r="81">
          <cell r="B81" t="str">
            <v>631B4E</v>
          </cell>
          <cell r="C81" t="str">
            <v>631B4E/F3D38F</v>
          </cell>
        </row>
        <row r="82">
          <cell r="B82" t="str">
            <v>65ACC2</v>
          </cell>
          <cell r="C82" t="str">
            <v>65ACC2/FA7209</v>
          </cell>
        </row>
        <row r="83">
          <cell r="B83" t="str">
            <v>65ACC2</v>
          </cell>
          <cell r="C83" t="str">
            <v>65ACC2/FA7207</v>
          </cell>
        </row>
        <row r="84">
          <cell r="B84" t="str">
            <v>65ACC2</v>
          </cell>
          <cell r="C84" t="str">
            <v>65ACC2/FA7209</v>
          </cell>
        </row>
        <row r="85">
          <cell r="B85" t="str">
            <v>60D41C</v>
          </cell>
          <cell r="C85" t="str">
            <v>60D41C/EDBE23</v>
          </cell>
        </row>
        <row r="86">
          <cell r="B86" t="str">
            <v>60D41C</v>
          </cell>
          <cell r="C86" t="str">
            <v>60D41C/EDBE22</v>
          </cell>
        </row>
        <row r="87">
          <cell r="B87" t="str">
            <v>60D41C</v>
          </cell>
          <cell r="C87" t="str">
            <v>60D41C/EDBE23</v>
          </cell>
        </row>
        <row r="88">
          <cell r="B88" t="str">
            <v>65AC3C</v>
          </cell>
          <cell r="C88" t="str">
            <v>65AC3C/FA70DE</v>
          </cell>
        </row>
        <row r="89">
          <cell r="B89" t="str">
            <v>65AC3C</v>
          </cell>
          <cell r="C89" t="str">
            <v>65AC3C/FA70DA</v>
          </cell>
        </row>
        <row r="90">
          <cell r="B90" t="str">
            <v>65AC3C</v>
          </cell>
          <cell r="C90" t="str">
            <v>65AC3C/FA70DE</v>
          </cell>
        </row>
        <row r="91">
          <cell r="B91" t="str">
            <v>631B35</v>
          </cell>
          <cell r="C91" t="str">
            <v>631B35/F3D337</v>
          </cell>
        </row>
        <row r="92">
          <cell r="B92" t="str">
            <v>631B35</v>
          </cell>
          <cell r="C92" t="str">
            <v>631B35/F3D334</v>
          </cell>
        </row>
        <row r="93">
          <cell r="B93" t="str">
            <v>631B35</v>
          </cell>
          <cell r="C93" t="str">
            <v>631B35/F3D337</v>
          </cell>
        </row>
        <row r="94">
          <cell r="B94" t="str">
            <v>655CE8</v>
          </cell>
          <cell r="C94" t="str">
            <v>655CE8/F9A03C</v>
          </cell>
        </row>
        <row r="95">
          <cell r="B95" t="str">
            <v>655CE8</v>
          </cell>
          <cell r="C95" t="str">
            <v>655CE8/F9A03A</v>
          </cell>
        </row>
        <row r="96">
          <cell r="B96" t="str">
            <v>655CE8</v>
          </cell>
          <cell r="C96" t="str">
            <v>655CE8/F9A03C</v>
          </cell>
        </row>
        <row r="97">
          <cell r="B97" t="str">
            <v/>
          </cell>
          <cell r="C97" t="e">
            <v>#VALUE!</v>
          </cell>
        </row>
        <row r="98">
          <cell r="B98" t="str">
            <v/>
          </cell>
          <cell r="C98" t="e">
            <v>#VALUE!</v>
          </cell>
        </row>
        <row r="99">
          <cell r="B99" t="str">
            <v/>
          </cell>
          <cell r="C99" t="e">
            <v>#VALUE!</v>
          </cell>
        </row>
        <row r="100">
          <cell r="B100" t="str">
            <v/>
          </cell>
          <cell r="C100" t="e">
            <v>#VALUE!</v>
          </cell>
        </row>
        <row r="101">
          <cell r="B101" t="str">
            <v/>
          </cell>
          <cell r="C101" t="e">
            <v>#VALUE!</v>
          </cell>
        </row>
        <row r="102">
          <cell r="B102" t="str">
            <v/>
          </cell>
          <cell r="C102" t="e">
            <v>#VALUE!</v>
          </cell>
        </row>
        <row r="103">
          <cell r="B103" t="str">
            <v/>
          </cell>
          <cell r="C103" t="e">
            <v>#VALUE!</v>
          </cell>
        </row>
        <row r="104">
          <cell r="B104" t="str">
            <v/>
          </cell>
          <cell r="C104" t="e">
            <v>#VALUE!</v>
          </cell>
        </row>
        <row r="105">
          <cell r="B105" t="str">
            <v/>
          </cell>
          <cell r="C105" t="e">
            <v>#VALUE!</v>
          </cell>
        </row>
        <row r="106">
          <cell r="B106" t="str">
            <v/>
          </cell>
          <cell r="C106" t="e">
            <v>#VALUE!</v>
          </cell>
        </row>
        <row r="107">
          <cell r="B107" t="str">
            <v/>
          </cell>
          <cell r="C107" t="e">
            <v>#VALUE!</v>
          </cell>
        </row>
        <row r="108">
          <cell r="B108" t="str">
            <v/>
          </cell>
          <cell r="C108" t="e">
            <v>#VALUE!</v>
          </cell>
        </row>
        <row r="109">
          <cell r="B109" t="str">
            <v/>
          </cell>
          <cell r="C109" t="e">
            <v>#VALUE!</v>
          </cell>
        </row>
        <row r="110">
          <cell r="B110" t="str">
            <v/>
          </cell>
          <cell r="C110" t="e">
            <v>#VALUE!</v>
          </cell>
        </row>
        <row r="111">
          <cell r="B111" t="str">
            <v/>
          </cell>
          <cell r="C111" t="e">
            <v>#VALUE!</v>
          </cell>
        </row>
        <row r="112">
          <cell r="B112" t="str">
            <v/>
          </cell>
          <cell r="C112" t="e">
            <v>#VALUE!</v>
          </cell>
        </row>
        <row r="113">
          <cell r="B113" t="str">
            <v/>
          </cell>
          <cell r="C113" t="e">
            <v>#VALUE!</v>
          </cell>
        </row>
        <row r="114">
          <cell r="B114" t="str">
            <v/>
          </cell>
          <cell r="C114" t="e">
            <v>#VALUE!</v>
          </cell>
        </row>
        <row r="115">
          <cell r="B115" t="str">
            <v/>
          </cell>
          <cell r="C115" t="e">
            <v>#VALUE!</v>
          </cell>
        </row>
        <row r="116">
          <cell r="B116" t="str">
            <v/>
          </cell>
          <cell r="C116" t="e">
            <v>#VALUE!</v>
          </cell>
        </row>
        <row r="117">
          <cell r="B117" t="str">
            <v/>
          </cell>
          <cell r="C117" t="e">
            <v>#VALUE!</v>
          </cell>
        </row>
        <row r="118">
          <cell r="B118" t="str">
            <v/>
          </cell>
          <cell r="C118" t="e">
            <v>#VALUE!</v>
          </cell>
        </row>
        <row r="119">
          <cell r="B119" t="str">
            <v/>
          </cell>
          <cell r="C119" t="e">
            <v>#VALUE!</v>
          </cell>
        </row>
        <row r="120">
          <cell r="B120" t="str">
            <v/>
          </cell>
          <cell r="C120" t="e">
            <v>#VALUE!</v>
          </cell>
        </row>
        <row r="121">
          <cell r="B121" t="str">
            <v/>
          </cell>
          <cell r="C121" t="e">
            <v>#VALUE!</v>
          </cell>
        </row>
        <row r="122">
          <cell r="B122" t="str">
            <v/>
          </cell>
          <cell r="C122" t="e">
            <v>#VALUE!</v>
          </cell>
        </row>
        <row r="123">
          <cell r="B123" t="str">
            <v/>
          </cell>
          <cell r="C123" t="e">
            <v>#VALUE!</v>
          </cell>
        </row>
        <row r="124">
          <cell r="B124" t="str">
            <v/>
          </cell>
          <cell r="C124" t="e">
            <v>#VALUE!</v>
          </cell>
        </row>
        <row r="125">
          <cell r="B125" t="str">
            <v/>
          </cell>
          <cell r="C125" t="e">
            <v>#VALUE!</v>
          </cell>
        </row>
        <row r="126">
          <cell r="B126" t="str">
            <v/>
          </cell>
          <cell r="C126" t="e">
            <v>#VALUE!</v>
          </cell>
        </row>
        <row r="127">
          <cell r="B127" t="str">
            <v/>
          </cell>
          <cell r="C127" t="e">
            <v>#VALUE!</v>
          </cell>
        </row>
        <row r="128">
          <cell r="B128" t="str">
            <v/>
          </cell>
          <cell r="C128" t="e">
            <v>#VALUE!</v>
          </cell>
        </row>
        <row r="129">
          <cell r="B129" t="str">
            <v/>
          </cell>
          <cell r="C129" t="e">
            <v>#VALUE!</v>
          </cell>
        </row>
        <row r="130">
          <cell r="B130" t="str">
            <v/>
          </cell>
          <cell r="C130" t="e">
            <v>#VALUE!</v>
          </cell>
        </row>
        <row r="131">
          <cell r="B131" t="str">
            <v/>
          </cell>
          <cell r="C131" t="e">
            <v>#VALUE!</v>
          </cell>
        </row>
        <row r="132">
          <cell r="B132" t="str">
            <v/>
          </cell>
          <cell r="C132" t="e">
            <v>#VALUE!</v>
          </cell>
        </row>
        <row r="133">
          <cell r="B133" t="str">
            <v/>
          </cell>
          <cell r="C133" t="e">
            <v>#VALUE!</v>
          </cell>
        </row>
        <row r="134">
          <cell r="B134" t="str">
            <v/>
          </cell>
          <cell r="C134" t="e">
            <v>#VALUE!</v>
          </cell>
        </row>
        <row r="135">
          <cell r="B135" t="str">
            <v/>
          </cell>
          <cell r="C135" t="e">
            <v>#VALUE!</v>
          </cell>
        </row>
        <row r="136">
          <cell r="B136" t="str">
            <v/>
          </cell>
          <cell r="C136" t="e">
            <v>#VALUE!</v>
          </cell>
        </row>
        <row r="137">
          <cell r="B137" t="str">
            <v/>
          </cell>
          <cell r="C137" t="e">
            <v>#VALUE!</v>
          </cell>
        </row>
        <row r="138">
          <cell r="B138" t="str">
            <v/>
          </cell>
          <cell r="C138" t="e">
            <v>#VALUE!</v>
          </cell>
        </row>
        <row r="139">
          <cell r="B139" t="str">
            <v/>
          </cell>
          <cell r="C139" t="e">
            <v>#VALUE!</v>
          </cell>
        </row>
        <row r="140">
          <cell r="B140" t="str">
            <v/>
          </cell>
          <cell r="C140" t="e">
            <v>#VALUE!</v>
          </cell>
        </row>
        <row r="141">
          <cell r="B141" t="str">
            <v/>
          </cell>
          <cell r="C141" t="e">
            <v>#VALUE!</v>
          </cell>
        </row>
        <row r="142">
          <cell r="B142" t="str">
            <v/>
          </cell>
          <cell r="C142" t="e">
            <v>#VALUE!</v>
          </cell>
        </row>
        <row r="143">
          <cell r="B143" t="str">
            <v/>
          </cell>
          <cell r="C143" t="e">
            <v>#VALUE!</v>
          </cell>
        </row>
        <row r="144">
          <cell r="B144" t="str">
            <v/>
          </cell>
          <cell r="C144" t="e">
            <v>#VALUE!</v>
          </cell>
        </row>
        <row r="145">
          <cell r="B145" t="str">
            <v/>
          </cell>
          <cell r="C145" t="e">
            <v>#VALUE!</v>
          </cell>
        </row>
        <row r="146">
          <cell r="B146" t="str">
            <v/>
          </cell>
          <cell r="C146" t="e">
            <v>#VALUE!</v>
          </cell>
        </row>
        <row r="147">
          <cell r="B147" t="str">
            <v/>
          </cell>
          <cell r="C147" t="e">
            <v>#VALUE!</v>
          </cell>
        </row>
        <row r="148">
          <cell r="B148" t="str">
            <v/>
          </cell>
          <cell r="C148" t="e">
            <v>#VALUE!</v>
          </cell>
        </row>
        <row r="149">
          <cell r="B149" t="str">
            <v/>
          </cell>
          <cell r="C149" t="e">
            <v>#VALUE!</v>
          </cell>
        </row>
        <row r="150">
          <cell r="B150" t="str">
            <v/>
          </cell>
          <cell r="C150" t="e">
            <v>#VALUE!</v>
          </cell>
        </row>
        <row r="151">
          <cell r="B151" t="str">
            <v/>
          </cell>
          <cell r="C151" t="e">
            <v>#VALUE!</v>
          </cell>
        </row>
        <row r="152">
          <cell r="B152" t="str">
            <v/>
          </cell>
          <cell r="C152" t="e">
            <v>#VALUE!</v>
          </cell>
        </row>
        <row r="153">
          <cell r="B153" t="str">
            <v/>
          </cell>
          <cell r="C153" t="e">
            <v>#VALUE!</v>
          </cell>
        </row>
        <row r="154">
          <cell r="B154" t="str">
            <v/>
          </cell>
          <cell r="C154" t="e">
            <v>#VALUE!</v>
          </cell>
        </row>
        <row r="155">
          <cell r="B155" t="str">
            <v/>
          </cell>
          <cell r="C155" t="e">
            <v>#VALUE!</v>
          </cell>
        </row>
        <row r="156">
          <cell r="B156" t="str">
            <v/>
          </cell>
          <cell r="C156" t="e">
            <v>#VALUE!</v>
          </cell>
        </row>
        <row r="157">
          <cell r="B157" t="str">
            <v/>
          </cell>
          <cell r="C157" t="e">
            <v>#VALUE!</v>
          </cell>
        </row>
        <row r="158">
          <cell r="B158" t="str">
            <v/>
          </cell>
          <cell r="C158" t="e">
            <v>#VALUE!</v>
          </cell>
        </row>
        <row r="159">
          <cell r="B159" t="str">
            <v/>
          </cell>
          <cell r="C159" t="e">
            <v>#VALUE!</v>
          </cell>
        </row>
        <row r="160">
          <cell r="B160" t="str">
            <v/>
          </cell>
          <cell r="C160" t="e">
            <v>#VALUE!</v>
          </cell>
        </row>
        <row r="161">
          <cell r="B161" t="str">
            <v/>
          </cell>
          <cell r="C161" t="e">
            <v>#VALUE!</v>
          </cell>
        </row>
        <row r="162">
          <cell r="B162" t="str">
            <v/>
          </cell>
          <cell r="C162" t="e">
            <v>#VALUE!</v>
          </cell>
        </row>
        <row r="163">
          <cell r="B163" t="str">
            <v/>
          </cell>
          <cell r="C163" t="e">
            <v>#VALUE!</v>
          </cell>
        </row>
        <row r="164">
          <cell r="B164" t="str">
            <v/>
          </cell>
          <cell r="C164" t="e">
            <v>#VALUE!</v>
          </cell>
        </row>
        <row r="165">
          <cell r="B165" t="str">
            <v/>
          </cell>
          <cell r="C165" t="e">
            <v>#VALUE!</v>
          </cell>
        </row>
        <row r="166">
          <cell r="B166" t="str">
            <v/>
          </cell>
          <cell r="C166" t="e">
            <v>#VALUE!</v>
          </cell>
        </row>
        <row r="167">
          <cell r="B167" t="str">
            <v/>
          </cell>
          <cell r="C167" t="e">
            <v>#VALUE!</v>
          </cell>
        </row>
        <row r="168">
          <cell r="B168" t="str">
            <v/>
          </cell>
          <cell r="C168" t="e">
            <v>#VALUE!</v>
          </cell>
        </row>
        <row r="169">
          <cell r="B169" t="str">
            <v/>
          </cell>
          <cell r="C169" t="e">
            <v>#VALUE!</v>
          </cell>
        </row>
        <row r="170">
          <cell r="B170" t="str">
            <v/>
          </cell>
          <cell r="C170" t="e">
            <v>#VALUE!</v>
          </cell>
        </row>
        <row r="171">
          <cell r="B171" t="str">
            <v/>
          </cell>
          <cell r="C171" t="e">
            <v>#VALUE!</v>
          </cell>
        </row>
        <row r="172">
          <cell r="B172" t="str">
            <v/>
          </cell>
          <cell r="C172" t="e">
            <v>#VALUE!</v>
          </cell>
        </row>
        <row r="173">
          <cell r="B173" t="str">
            <v/>
          </cell>
          <cell r="C173" t="e">
            <v>#VALUE!</v>
          </cell>
        </row>
        <row r="174">
          <cell r="B174" t="str">
            <v/>
          </cell>
          <cell r="C174" t="e">
            <v>#VALUE!</v>
          </cell>
        </row>
        <row r="175">
          <cell r="B175" t="str">
            <v/>
          </cell>
          <cell r="C175" t="e">
            <v>#VALUE!</v>
          </cell>
        </row>
        <row r="176">
          <cell r="B176" t="str">
            <v/>
          </cell>
          <cell r="C176" t="e">
            <v>#VALUE!</v>
          </cell>
        </row>
        <row r="177">
          <cell r="B177" t="str">
            <v/>
          </cell>
          <cell r="C177" t="e">
            <v>#VALUE!</v>
          </cell>
        </row>
        <row r="178">
          <cell r="B178" t="str">
            <v/>
          </cell>
          <cell r="C178" t="e">
            <v>#VALUE!</v>
          </cell>
        </row>
        <row r="179">
          <cell r="B179" t="str">
            <v/>
          </cell>
          <cell r="C179" t="e">
            <v>#VALUE!</v>
          </cell>
        </row>
        <row r="180">
          <cell r="B180" t="str">
            <v/>
          </cell>
          <cell r="C180" t="e">
            <v>#VALUE!</v>
          </cell>
        </row>
        <row r="181">
          <cell r="B181" t="str">
            <v/>
          </cell>
          <cell r="C181" t="e">
            <v>#VALUE!</v>
          </cell>
        </row>
        <row r="182">
          <cell r="B182" t="str">
            <v/>
          </cell>
          <cell r="C182" t="e">
            <v>#VALUE!</v>
          </cell>
        </row>
        <row r="183">
          <cell r="B183" t="str">
            <v/>
          </cell>
          <cell r="C183" t="e">
            <v>#VALUE!</v>
          </cell>
        </row>
        <row r="184">
          <cell r="B184" t="str">
            <v/>
          </cell>
          <cell r="C184" t="e">
            <v>#VALUE!</v>
          </cell>
        </row>
        <row r="185">
          <cell r="B185" t="str">
            <v/>
          </cell>
          <cell r="C185" t="e">
            <v>#VALUE!</v>
          </cell>
        </row>
        <row r="186">
          <cell r="B186" t="str">
            <v/>
          </cell>
          <cell r="C186" t="e">
            <v>#VALUE!</v>
          </cell>
        </row>
        <row r="187">
          <cell r="B187" t="str">
            <v/>
          </cell>
          <cell r="C187" t="e">
            <v>#VALUE!</v>
          </cell>
        </row>
        <row r="188">
          <cell r="B188" t="str">
            <v/>
          </cell>
          <cell r="C188" t="e">
            <v>#VALUE!</v>
          </cell>
        </row>
        <row r="189">
          <cell r="B189" t="str">
            <v/>
          </cell>
          <cell r="C189" t="e">
            <v>#VALUE!</v>
          </cell>
        </row>
        <row r="190">
          <cell r="B190" t="str">
            <v/>
          </cell>
          <cell r="C190" t="e">
            <v>#VALUE!</v>
          </cell>
        </row>
        <row r="191">
          <cell r="B191" t="str">
            <v/>
          </cell>
          <cell r="C191" t="e">
            <v>#VALUE!</v>
          </cell>
        </row>
        <row r="192">
          <cell r="B192" t="str">
            <v/>
          </cell>
          <cell r="C192" t="e">
            <v>#VALUE!</v>
          </cell>
        </row>
        <row r="193">
          <cell r="B193" t="str">
            <v/>
          </cell>
          <cell r="C193" t="e">
            <v>#VALUE!</v>
          </cell>
        </row>
        <row r="194">
          <cell r="B194" t="str">
            <v/>
          </cell>
          <cell r="C194" t="e">
            <v>#VALUE!</v>
          </cell>
        </row>
        <row r="195">
          <cell r="B195" t="str">
            <v/>
          </cell>
          <cell r="C195" t="e">
            <v>#VALUE!</v>
          </cell>
        </row>
        <row r="196">
          <cell r="B196" t="str">
            <v/>
          </cell>
          <cell r="C196" t="e">
            <v>#VALUE!</v>
          </cell>
        </row>
        <row r="197">
          <cell r="B197" t="str">
            <v/>
          </cell>
          <cell r="C197" t="e">
            <v>#VALUE!</v>
          </cell>
        </row>
        <row r="198">
          <cell r="B198" t="str">
            <v/>
          </cell>
          <cell r="C198" t="e">
            <v>#VALUE!</v>
          </cell>
        </row>
        <row r="199">
          <cell r="B199" t="str">
            <v/>
          </cell>
          <cell r="C199" t="e">
            <v>#VALUE!</v>
          </cell>
        </row>
        <row r="200">
          <cell r="B200" t="str">
            <v/>
          </cell>
          <cell r="C200" t="e">
            <v>#VALUE!</v>
          </cell>
        </row>
        <row r="201">
          <cell r="B201" t="str">
            <v/>
          </cell>
          <cell r="C201" t="e">
            <v>#VALUE!</v>
          </cell>
        </row>
        <row r="202">
          <cell r="B202" t="str">
            <v/>
          </cell>
          <cell r="C202" t="e">
            <v>#VALUE!</v>
          </cell>
        </row>
        <row r="203">
          <cell r="B203" t="str">
            <v/>
          </cell>
          <cell r="C203" t="e">
            <v>#VALUE!</v>
          </cell>
        </row>
        <row r="204">
          <cell r="B204" t="str">
            <v/>
          </cell>
          <cell r="C204" t="e">
            <v>#VALUE!</v>
          </cell>
        </row>
        <row r="205">
          <cell r="B205" t="str">
            <v/>
          </cell>
          <cell r="C205" t="e">
            <v>#VALUE!</v>
          </cell>
        </row>
        <row r="206">
          <cell r="B206" t="str">
            <v/>
          </cell>
          <cell r="C206" t="e">
            <v>#VALUE!</v>
          </cell>
        </row>
        <row r="207">
          <cell r="B207" t="str">
            <v/>
          </cell>
          <cell r="C207" t="e">
            <v>#VALUE!</v>
          </cell>
        </row>
        <row r="208">
          <cell r="B208" t="str">
            <v/>
          </cell>
          <cell r="C208" t="e">
            <v>#VALUE!</v>
          </cell>
        </row>
        <row r="209">
          <cell r="B209" t="str">
            <v/>
          </cell>
          <cell r="C209" t="e">
            <v>#VALUE!</v>
          </cell>
        </row>
        <row r="210">
          <cell r="B210" t="str">
            <v/>
          </cell>
          <cell r="C210" t="e">
            <v>#VALUE!</v>
          </cell>
        </row>
        <row r="211">
          <cell r="B211" t="str">
            <v/>
          </cell>
          <cell r="C211" t="e">
            <v>#VALUE!</v>
          </cell>
        </row>
        <row r="212">
          <cell r="B212" t="str">
            <v/>
          </cell>
          <cell r="C212" t="e">
            <v>#VALUE!</v>
          </cell>
        </row>
        <row r="213">
          <cell r="B213" t="str">
            <v/>
          </cell>
          <cell r="C213" t="e">
            <v>#VALUE!</v>
          </cell>
        </row>
        <row r="214">
          <cell r="B214" t="str">
            <v/>
          </cell>
          <cell r="C214" t="e">
            <v>#VALUE!</v>
          </cell>
        </row>
        <row r="215">
          <cell r="B215" t="str">
            <v/>
          </cell>
          <cell r="C215" t="e">
            <v>#VALUE!</v>
          </cell>
        </row>
        <row r="216">
          <cell r="B216" t="str">
            <v/>
          </cell>
          <cell r="C216" t="e">
            <v>#VALUE!</v>
          </cell>
        </row>
        <row r="217">
          <cell r="B217" t="str">
            <v/>
          </cell>
          <cell r="C217" t="e">
            <v>#VALUE!</v>
          </cell>
        </row>
        <row r="218">
          <cell r="B218" t="str">
            <v/>
          </cell>
          <cell r="C218" t="e">
            <v>#VALUE!</v>
          </cell>
        </row>
        <row r="219">
          <cell r="B219" t="str">
            <v/>
          </cell>
          <cell r="C219" t="e">
            <v>#VALUE!</v>
          </cell>
        </row>
        <row r="220">
          <cell r="B220" t="str">
            <v/>
          </cell>
          <cell r="C220" t="e">
            <v>#VALUE!</v>
          </cell>
        </row>
        <row r="221">
          <cell r="B221" t="str">
            <v/>
          </cell>
          <cell r="C221" t="e">
            <v>#VALUE!</v>
          </cell>
        </row>
        <row r="222">
          <cell r="B222" t="str">
            <v/>
          </cell>
          <cell r="C222" t="e">
            <v>#VALUE!</v>
          </cell>
        </row>
        <row r="223">
          <cell r="B223" t="str">
            <v/>
          </cell>
          <cell r="C223" t="e">
            <v>#VALUE!</v>
          </cell>
        </row>
        <row r="224">
          <cell r="B224" t="str">
            <v/>
          </cell>
          <cell r="C224" t="e">
            <v>#VALUE!</v>
          </cell>
        </row>
        <row r="225">
          <cell r="B225" t="str">
            <v/>
          </cell>
          <cell r="C225" t="e">
            <v>#VALUE!</v>
          </cell>
        </row>
        <row r="226">
          <cell r="B226" t="str">
            <v/>
          </cell>
          <cell r="C226" t="e">
            <v>#VALUE!</v>
          </cell>
        </row>
        <row r="227">
          <cell r="B227" t="str">
            <v/>
          </cell>
          <cell r="C227" t="e">
            <v>#VALUE!</v>
          </cell>
        </row>
        <row r="228">
          <cell r="B228" t="str">
            <v/>
          </cell>
          <cell r="C228" t="e">
            <v>#VALUE!</v>
          </cell>
        </row>
        <row r="229">
          <cell r="B229" t="str">
            <v/>
          </cell>
          <cell r="C229" t="e">
            <v>#VALUE!</v>
          </cell>
        </row>
        <row r="230">
          <cell r="B230" t="str">
            <v/>
          </cell>
          <cell r="C230" t="e">
            <v>#VALUE!</v>
          </cell>
        </row>
        <row r="231">
          <cell r="B231" t="str">
            <v/>
          </cell>
          <cell r="C231" t="e">
            <v>#VALUE!</v>
          </cell>
        </row>
        <row r="232">
          <cell r="B232" t="str">
            <v/>
          </cell>
          <cell r="C232" t="e">
            <v>#VALUE!</v>
          </cell>
        </row>
        <row r="233">
          <cell r="B233" t="str">
            <v/>
          </cell>
          <cell r="C233" t="e">
            <v>#VALUE!</v>
          </cell>
        </row>
        <row r="234">
          <cell r="B234" t="str">
            <v/>
          </cell>
          <cell r="C234" t="e">
            <v>#VALUE!</v>
          </cell>
        </row>
        <row r="235">
          <cell r="B235" t="str">
            <v/>
          </cell>
          <cell r="C235" t="e">
            <v>#VALUE!</v>
          </cell>
        </row>
        <row r="236">
          <cell r="B236" t="str">
            <v/>
          </cell>
          <cell r="C236" t="e">
            <v>#VALUE!</v>
          </cell>
        </row>
        <row r="237">
          <cell r="B237" t="str">
            <v/>
          </cell>
          <cell r="C237" t="e">
            <v>#VALUE!</v>
          </cell>
        </row>
        <row r="238">
          <cell r="B238" t="str">
            <v/>
          </cell>
          <cell r="C238" t="e">
            <v>#VALUE!</v>
          </cell>
        </row>
        <row r="239">
          <cell r="B239" t="str">
            <v/>
          </cell>
          <cell r="C239" t="e">
            <v>#VALUE!</v>
          </cell>
        </row>
        <row r="240">
          <cell r="B240" t="str">
            <v/>
          </cell>
          <cell r="C240" t="e">
            <v>#VALUE!</v>
          </cell>
        </row>
        <row r="241">
          <cell r="B241" t="str">
            <v/>
          </cell>
          <cell r="C241" t="e">
            <v>#VALUE!</v>
          </cell>
        </row>
        <row r="242">
          <cell r="B242" t="str">
            <v/>
          </cell>
          <cell r="C242" t="e">
            <v>#VALUE!</v>
          </cell>
        </row>
        <row r="243">
          <cell r="B243" t="str">
            <v/>
          </cell>
          <cell r="C243" t="e">
            <v>#VALUE!</v>
          </cell>
        </row>
        <row r="244">
          <cell r="B244" t="str">
            <v/>
          </cell>
          <cell r="C244" t="e">
            <v>#VALUE!</v>
          </cell>
        </row>
        <row r="245">
          <cell r="B245" t="str">
            <v/>
          </cell>
          <cell r="C245" t="e">
            <v>#VALUE!</v>
          </cell>
        </row>
        <row r="246">
          <cell r="B246" t="str">
            <v/>
          </cell>
          <cell r="C246" t="e">
            <v>#VALUE!</v>
          </cell>
        </row>
        <row r="247">
          <cell r="B247" t="str">
            <v/>
          </cell>
          <cell r="C247" t="e">
            <v>#VALUE!</v>
          </cell>
        </row>
        <row r="248">
          <cell r="B248" t="str">
            <v/>
          </cell>
          <cell r="C248" t="e">
            <v>#VALUE!</v>
          </cell>
        </row>
        <row r="249">
          <cell r="B249" t="str">
            <v/>
          </cell>
          <cell r="C249" t="e">
            <v>#VALUE!</v>
          </cell>
        </row>
        <row r="250">
          <cell r="B250" t="str">
            <v/>
          </cell>
          <cell r="C250" t="e">
            <v>#VALUE!</v>
          </cell>
        </row>
        <row r="251">
          <cell r="B251" t="str">
            <v/>
          </cell>
          <cell r="C251" t="e">
            <v>#VALUE!</v>
          </cell>
        </row>
        <row r="252">
          <cell r="B252" t="str">
            <v/>
          </cell>
          <cell r="C252" t="e">
            <v>#VALUE!</v>
          </cell>
        </row>
        <row r="253">
          <cell r="B253" t="str">
            <v/>
          </cell>
          <cell r="C253" t="e">
            <v>#VALUE!</v>
          </cell>
        </row>
        <row r="254">
          <cell r="B254" t="str">
            <v/>
          </cell>
          <cell r="C254" t="e">
            <v>#VALUE!</v>
          </cell>
        </row>
        <row r="255">
          <cell r="B255" t="str">
            <v/>
          </cell>
          <cell r="C255" t="e">
            <v>#VALUE!</v>
          </cell>
        </row>
        <row r="256">
          <cell r="B256" t="str">
            <v/>
          </cell>
          <cell r="C256" t="e">
            <v>#VALUE!</v>
          </cell>
        </row>
        <row r="257">
          <cell r="B257" t="str">
            <v/>
          </cell>
          <cell r="C257" t="e">
            <v>#VALUE!</v>
          </cell>
        </row>
        <row r="258">
          <cell r="B258" t="str">
            <v/>
          </cell>
          <cell r="C258" t="e">
            <v>#VALUE!</v>
          </cell>
        </row>
        <row r="259">
          <cell r="B259" t="str">
            <v/>
          </cell>
          <cell r="C259" t="e">
            <v>#VALUE!</v>
          </cell>
        </row>
        <row r="260">
          <cell r="B260" t="str">
            <v/>
          </cell>
          <cell r="C260" t="e">
            <v>#VALUE!</v>
          </cell>
        </row>
        <row r="261">
          <cell r="B261" t="str">
            <v/>
          </cell>
          <cell r="C261" t="e">
            <v>#VALUE!</v>
          </cell>
        </row>
        <row r="262">
          <cell r="B262" t="str">
            <v/>
          </cell>
          <cell r="C262" t="e">
            <v>#VALUE!</v>
          </cell>
        </row>
        <row r="263">
          <cell r="B263" t="str">
            <v/>
          </cell>
          <cell r="C263" t="e">
            <v>#VALUE!</v>
          </cell>
        </row>
        <row r="264">
          <cell r="B264" t="str">
            <v/>
          </cell>
          <cell r="C264" t="e">
            <v>#VALUE!</v>
          </cell>
        </row>
        <row r="265">
          <cell r="B265" t="str">
            <v/>
          </cell>
          <cell r="C265" t="e">
            <v>#VALUE!</v>
          </cell>
        </row>
        <row r="266">
          <cell r="B266" t="str">
            <v/>
          </cell>
          <cell r="C266" t="e">
            <v>#VALUE!</v>
          </cell>
        </row>
        <row r="267">
          <cell r="B267" t="str">
            <v/>
          </cell>
          <cell r="C267" t="e">
            <v>#VALUE!</v>
          </cell>
        </row>
        <row r="268">
          <cell r="B268" t="str">
            <v/>
          </cell>
          <cell r="C268" t="e">
            <v>#VALUE!</v>
          </cell>
        </row>
        <row r="269">
          <cell r="B269" t="str">
            <v/>
          </cell>
          <cell r="C269" t="e">
            <v>#VALUE!</v>
          </cell>
        </row>
        <row r="270">
          <cell r="B270" t="str">
            <v/>
          </cell>
          <cell r="C270" t="e">
            <v>#VALUE!</v>
          </cell>
        </row>
        <row r="271">
          <cell r="B271" t="str">
            <v/>
          </cell>
          <cell r="C271" t="e">
            <v>#VALUE!</v>
          </cell>
        </row>
        <row r="272">
          <cell r="B272" t="str">
            <v/>
          </cell>
          <cell r="C272" t="e">
            <v>#VALUE!</v>
          </cell>
        </row>
        <row r="273">
          <cell r="B273" t="str">
            <v/>
          </cell>
          <cell r="C273" t="e">
            <v>#VALUE!</v>
          </cell>
        </row>
        <row r="274">
          <cell r="B274" t="str">
            <v/>
          </cell>
          <cell r="C274" t="e">
            <v>#VALUE!</v>
          </cell>
        </row>
        <row r="275">
          <cell r="B275" t="str">
            <v/>
          </cell>
          <cell r="C275" t="e">
            <v>#VALUE!</v>
          </cell>
        </row>
        <row r="276">
          <cell r="B276" t="str">
            <v/>
          </cell>
          <cell r="C276" t="e">
            <v>#VALUE!</v>
          </cell>
        </row>
        <row r="277">
          <cell r="B277" t="str">
            <v/>
          </cell>
          <cell r="C277" t="e">
            <v>#VALUE!</v>
          </cell>
        </row>
        <row r="278">
          <cell r="B278" t="str">
            <v/>
          </cell>
          <cell r="C278" t="e">
            <v>#VALUE!</v>
          </cell>
        </row>
        <row r="279">
          <cell r="B279" t="str">
            <v/>
          </cell>
          <cell r="C279" t="e">
            <v>#VALUE!</v>
          </cell>
        </row>
        <row r="280">
          <cell r="B280" t="str">
            <v/>
          </cell>
          <cell r="C280" t="e">
            <v>#VALUE!</v>
          </cell>
        </row>
        <row r="281">
          <cell r="B281" t="str">
            <v/>
          </cell>
          <cell r="C281" t="e">
            <v>#VALUE!</v>
          </cell>
        </row>
        <row r="282">
          <cell r="B282" t="str">
            <v/>
          </cell>
          <cell r="C282" t="e">
            <v>#VALUE!</v>
          </cell>
        </row>
        <row r="283">
          <cell r="B283" t="str">
            <v/>
          </cell>
          <cell r="C283" t="e">
            <v>#VALUE!</v>
          </cell>
        </row>
        <row r="284">
          <cell r="B284" t="str">
            <v/>
          </cell>
          <cell r="C284" t="e">
            <v>#VALUE!</v>
          </cell>
        </row>
        <row r="285">
          <cell r="B285" t="str">
            <v/>
          </cell>
          <cell r="C285" t="e">
            <v>#VALUE!</v>
          </cell>
        </row>
        <row r="286">
          <cell r="B286" t="str">
            <v/>
          </cell>
          <cell r="C286" t="e">
            <v>#VALUE!</v>
          </cell>
        </row>
        <row r="287">
          <cell r="B287" t="str">
            <v/>
          </cell>
          <cell r="C287" t="e">
            <v>#VALUE!</v>
          </cell>
        </row>
        <row r="288">
          <cell r="B288" t="str">
            <v/>
          </cell>
          <cell r="C288" t="e">
            <v>#VALUE!</v>
          </cell>
        </row>
        <row r="289">
          <cell r="B289" t="str">
            <v/>
          </cell>
          <cell r="C289" t="e">
            <v>#VALUE!</v>
          </cell>
        </row>
        <row r="290">
          <cell r="B290" t="str">
            <v/>
          </cell>
          <cell r="C290" t="e">
            <v>#VALUE!</v>
          </cell>
        </row>
        <row r="291">
          <cell r="B291" t="str">
            <v/>
          </cell>
          <cell r="C291" t="e">
            <v>#VALUE!</v>
          </cell>
        </row>
        <row r="292">
          <cell r="B292" t="str">
            <v/>
          </cell>
          <cell r="C292" t="e">
            <v>#VALUE!</v>
          </cell>
        </row>
        <row r="293">
          <cell r="B293" t="str">
            <v/>
          </cell>
          <cell r="C293" t="e">
            <v>#VALUE!</v>
          </cell>
        </row>
        <row r="294">
          <cell r="B294" t="str">
            <v/>
          </cell>
          <cell r="C294" t="e">
            <v>#VALUE!</v>
          </cell>
        </row>
        <row r="295">
          <cell r="B295" t="str">
            <v/>
          </cell>
          <cell r="C295" t="e">
            <v>#VALUE!</v>
          </cell>
        </row>
        <row r="296">
          <cell r="B296" t="str">
            <v/>
          </cell>
          <cell r="C296" t="e">
            <v>#VALUE!</v>
          </cell>
        </row>
        <row r="297">
          <cell r="B297" t="str">
            <v/>
          </cell>
          <cell r="C297" t="e">
            <v>#VALUE!</v>
          </cell>
        </row>
        <row r="298">
          <cell r="B298" t="str">
            <v/>
          </cell>
          <cell r="C298" t="e">
            <v>#VALUE!</v>
          </cell>
        </row>
        <row r="299">
          <cell r="B299" t="str">
            <v/>
          </cell>
          <cell r="C299" t="e">
            <v>#VALUE!</v>
          </cell>
        </row>
        <row r="300">
          <cell r="B300" t="str">
            <v/>
          </cell>
          <cell r="C300" t="e">
            <v>#VALUE!</v>
          </cell>
        </row>
        <row r="301">
          <cell r="B301" t="str">
            <v/>
          </cell>
          <cell r="C301" t="e">
            <v>#VALUE!</v>
          </cell>
        </row>
        <row r="302">
          <cell r="B302" t="str">
            <v/>
          </cell>
          <cell r="C302" t="e">
            <v>#VALUE!</v>
          </cell>
        </row>
        <row r="303">
          <cell r="B303" t="str">
            <v/>
          </cell>
          <cell r="C303" t="e">
            <v>#VALUE!</v>
          </cell>
        </row>
        <row r="304">
          <cell r="B304" t="str">
            <v/>
          </cell>
          <cell r="C304" t="e">
            <v>#VALUE!</v>
          </cell>
        </row>
        <row r="305">
          <cell r="B305" t="str">
            <v/>
          </cell>
          <cell r="C305" t="e">
            <v>#VALUE!</v>
          </cell>
        </row>
        <row r="306">
          <cell r="B306" t="str">
            <v/>
          </cell>
          <cell r="C306" t="e">
            <v>#VALUE!</v>
          </cell>
        </row>
        <row r="307">
          <cell r="B307" t="str">
            <v/>
          </cell>
          <cell r="C307" t="e">
            <v>#VALUE!</v>
          </cell>
        </row>
        <row r="308">
          <cell r="B308" t="str">
            <v/>
          </cell>
          <cell r="C308" t="e">
            <v>#VALUE!</v>
          </cell>
        </row>
        <row r="309">
          <cell r="B309" t="str">
            <v/>
          </cell>
          <cell r="C309" t="e">
            <v>#VALUE!</v>
          </cell>
        </row>
        <row r="310">
          <cell r="B310" t="str">
            <v/>
          </cell>
          <cell r="C310" t="e">
            <v>#VALUE!</v>
          </cell>
        </row>
        <row r="311">
          <cell r="B311" t="str">
            <v/>
          </cell>
          <cell r="C311" t="e">
            <v>#VALUE!</v>
          </cell>
        </row>
        <row r="312">
          <cell r="B312" t="str">
            <v/>
          </cell>
          <cell r="C312" t="e">
            <v>#VALUE!</v>
          </cell>
        </row>
        <row r="313">
          <cell r="B313" t="str">
            <v/>
          </cell>
          <cell r="C313" t="e">
            <v>#VALUE!</v>
          </cell>
        </row>
        <row r="314">
          <cell r="B314" t="str">
            <v/>
          </cell>
          <cell r="C314" t="e">
            <v>#VALUE!</v>
          </cell>
        </row>
        <row r="315">
          <cell r="B315" t="str">
            <v/>
          </cell>
          <cell r="C315" t="e">
            <v>#VALUE!</v>
          </cell>
        </row>
        <row r="316">
          <cell r="B316" t="str">
            <v/>
          </cell>
          <cell r="C316" t="e">
            <v>#VALUE!</v>
          </cell>
        </row>
        <row r="317">
          <cell r="B317" t="str">
            <v/>
          </cell>
          <cell r="C317" t="e">
            <v>#VALUE!</v>
          </cell>
        </row>
        <row r="318">
          <cell r="B318" t="str">
            <v/>
          </cell>
          <cell r="C318" t="e">
            <v>#VALUE!</v>
          </cell>
        </row>
        <row r="319">
          <cell r="B319" t="str">
            <v/>
          </cell>
          <cell r="C319" t="e">
            <v>#VALUE!</v>
          </cell>
        </row>
        <row r="320">
          <cell r="B320" t="str">
            <v/>
          </cell>
          <cell r="C320" t="e">
            <v>#VALUE!</v>
          </cell>
        </row>
        <row r="321">
          <cell r="B321" t="str">
            <v/>
          </cell>
          <cell r="C321" t="e">
            <v>#VALUE!</v>
          </cell>
        </row>
        <row r="322">
          <cell r="B322" t="str">
            <v/>
          </cell>
          <cell r="C322" t="e">
            <v>#VALUE!</v>
          </cell>
        </row>
        <row r="323">
          <cell r="B323" t="str">
            <v/>
          </cell>
          <cell r="C323" t="e">
            <v>#VALUE!</v>
          </cell>
        </row>
        <row r="324">
          <cell r="B324" t="str">
            <v/>
          </cell>
          <cell r="C324" t="e">
            <v>#VALUE!</v>
          </cell>
        </row>
        <row r="325">
          <cell r="B325" t="str">
            <v/>
          </cell>
          <cell r="C325" t="e">
            <v>#VALUE!</v>
          </cell>
        </row>
        <row r="326">
          <cell r="B326" t="str">
            <v/>
          </cell>
          <cell r="C326" t="e">
            <v>#VALUE!</v>
          </cell>
        </row>
        <row r="327">
          <cell r="B327" t="str">
            <v/>
          </cell>
          <cell r="C327" t="e">
            <v>#VALUE!</v>
          </cell>
        </row>
        <row r="328">
          <cell r="B328" t="str">
            <v/>
          </cell>
          <cell r="C328" t="e">
            <v>#VALUE!</v>
          </cell>
        </row>
        <row r="329">
          <cell r="B329" t="str">
            <v/>
          </cell>
          <cell r="C329" t="e">
            <v>#VALUE!</v>
          </cell>
        </row>
        <row r="330">
          <cell r="B330" t="str">
            <v/>
          </cell>
          <cell r="C330" t="e">
            <v>#VALUE!</v>
          </cell>
        </row>
        <row r="331">
          <cell r="B331" t="str">
            <v/>
          </cell>
          <cell r="C331" t="e">
            <v>#VALUE!</v>
          </cell>
        </row>
        <row r="332">
          <cell r="B332" t="str">
            <v/>
          </cell>
          <cell r="C332" t="e">
            <v>#VALUE!</v>
          </cell>
        </row>
        <row r="333">
          <cell r="B333" t="str">
            <v/>
          </cell>
          <cell r="C333" t="e">
            <v>#VALUE!</v>
          </cell>
        </row>
        <row r="334">
          <cell r="B334" t="str">
            <v/>
          </cell>
          <cell r="C334" t="e">
            <v>#VALUE!</v>
          </cell>
        </row>
        <row r="335">
          <cell r="B335" t="str">
            <v/>
          </cell>
          <cell r="C335" t="e">
            <v>#VALUE!</v>
          </cell>
        </row>
        <row r="336">
          <cell r="B336" t="str">
            <v/>
          </cell>
          <cell r="C336" t="e">
            <v>#VALUE!</v>
          </cell>
        </row>
        <row r="337">
          <cell r="B337" t="str">
            <v/>
          </cell>
          <cell r="C337" t="e">
            <v>#VALUE!</v>
          </cell>
        </row>
        <row r="338">
          <cell r="B338" t="str">
            <v/>
          </cell>
          <cell r="C338" t="e">
            <v>#VALUE!</v>
          </cell>
        </row>
        <row r="339">
          <cell r="B339" t="str">
            <v/>
          </cell>
          <cell r="C339" t="e">
            <v>#VALUE!</v>
          </cell>
        </row>
        <row r="340">
          <cell r="B340" t="str">
            <v/>
          </cell>
          <cell r="C340" t="e">
            <v>#VALUE!</v>
          </cell>
        </row>
        <row r="341">
          <cell r="B341" t="str">
            <v/>
          </cell>
          <cell r="C341" t="e">
            <v>#VALUE!</v>
          </cell>
        </row>
        <row r="342">
          <cell r="B342" t="str">
            <v/>
          </cell>
          <cell r="C342" t="e">
            <v>#VALUE!</v>
          </cell>
        </row>
        <row r="343">
          <cell r="B343" t="str">
            <v/>
          </cell>
          <cell r="C343" t="e">
            <v>#VALUE!</v>
          </cell>
        </row>
        <row r="344">
          <cell r="B344" t="str">
            <v/>
          </cell>
          <cell r="C344" t="e">
            <v>#VALUE!</v>
          </cell>
        </row>
        <row r="345">
          <cell r="B345" t="str">
            <v/>
          </cell>
          <cell r="C345" t="e">
            <v>#VALUE!</v>
          </cell>
        </row>
        <row r="346">
          <cell r="B346" t="str">
            <v/>
          </cell>
          <cell r="C346" t="e">
            <v>#VALUE!</v>
          </cell>
        </row>
        <row r="347">
          <cell r="B347" t="str">
            <v/>
          </cell>
          <cell r="C347" t="e">
            <v>#VALUE!</v>
          </cell>
        </row>
        <row r="348">
          <cell r="B348" t="str">
            <v/>
          </cell>
          <cell r="C348" t="e">
            <v>#VALUE!</v>
          </cell>
        </row>
        <row r="349">
          <cell r="B349" t="str">
            <v/>
          </cell>
          <cell r="C349" t="e">
            <v>#VALUE!</v>
          </cell>
        </row>
        <row r="350">
          <cell r="B350" t="str">
            <v/>
          </cell>
          <cell r="C350" t="e">
            <v>#VALUE!</v>
          </cell>
        </row>
        <row r="351">
          <cell r="B351" t="str">
            <v/>
          </cell>
          <cell r="C351" t="e">
            <v>#VALUE!</v>
          </cell>
        </row>
        <row r="352">
          <cell r="B352" t="str">
            <v/>
          </cell>
          <cell r="C352" t="e">
            <v>#VALUE!</v>
          </cell>
        </row>
        <row r="353">
          <cell r="B353" t="str">
            <v/>
          </cell>
          <cell r="C353" t="e">
            <v>#VALUE!</v>
          </cell>
        </row>
        <row r="354">
          <cell r="B354" t="str">
            <v/>
          </cell>
          <cell r="C354" t="e">
            <v>#VALUE!</v>
          </cell>
        </row>
        <row r="355">
          <cell r="B355" t="str">
            <v/>
          </cell>
          <cell r="C355" t="e">
            <v>#VALUE!</v>
          </cell>
        </row>
        <row r="356">
          <cell r="B356" t="str">
            <v/>
          </cell>
          <cell r="C356" t="e">
            <v>#VALUE!</v>
          </cell>
        </row>
        <row r="357">
          <cell r="B357" t="str">
            <v/>
          </cell>
          <cell r="C357" t="e">
            <v>#VALUE!</v>
          </cell>
        </row>
        <row r="358">
          <cell r="B358" t="str">
            <v/>
          </cell>
          <cell r="C358" t="e">
            <v>#VALUE!</v>
          </cell>
        </row>
        <row r="359">
          <cell r="B359" t="str">
            <v/>
          </cell>
          <cell r="C359" t="e">
            <v>#VALUE!</v>
          </cell>
        </row>
        <row r="360">
          <cell r="B360" t="str">
            <v/>
          </cell>
          <cell r="C360" t="e">
            <v>#VALUE!</v>
          </cell>
        </row>
        <row r="361">
          <cell r="B361" t="str">
            <v/>
          </cell>
          <cell r="C361" t="e">
            <v>#VALUE!</v>
          </cell>
        </row>
        <row r="362">
          <cell r="B362" t="str">
            <v/>
          </cell>
          <cell r="C362" t="e">
            <v>#VALUE!</v>
          </cell>
        </row>
        <row r="363">
          <cell r="B363" t="str">
            <v/>
          </cell>
          <cell r="C363" t="e">
            <v>#VALUE!</v>
          </cell>
        </row>
        <row r="364">
          <cell r="B364" t="str">
            <v/>
          </cell>
          <cell r="C364" t="e">
            <v>#VALUE!</v>
          </cell>
        </row>
        <row r="365">
          <cell r="B365" t="str">
            <v/>
          </cell>
          <cell r="C365" t="e">
            <v>#VALUE!</v>
          </cell>
        </row>
        <row r="366">
          <cell r="B366" t="str">
            <v/>
          </cell>
          <cell r="C366" t="e">
            <v>#VALUE!</v>
          </cell>
        </row>
        <row r="367">
          <cell r="B367" t="str">
            <v/>
          </cell>
          <cell r="C367" t="e">
            <v>#VALUE!</v>
          </cell>
        </row>
        <row r="368">
          <cell r="B368" t="str">
            <v/>
          </cell>
          <cell r="C368" t="e">
            <v>#VALUE!</v>
          </cell>
        </row>
        <row r="369">
          <cell r="B369" t="str">
            <v/>
          </cell>
          <cell r="C369" t="e">
            <v>#VALUE!</v>
          </cell>
        </row>
        <row r="370">
          <cell r="B370" t="str">
            <v/>
          </cell>
          <cell r="C370" t="e">
            <v>#VALUE!</v>
          </cell>
        </row>
        <row r="371">
          <cell r="B371" t="str">
            <v/>
          </cell>
          <cell r="C371" t="e">
            <v>#VALUE!</v>
          </cell>
        </row>
        <row r="372">
          <cell r="B372" t="str">
            <v/>
          </cell>
          <cell r="C372" t="e">
            <v>#VALUE!</v>
          </cell>
        </row>
        <row r="373">
          <cell r="B373" t="str">
            <v/>
          </cell>
          <cell r="C373" t="e">
            <v>#VALUE!</v>
          </cell>
        </row>
        <row r="374">
          <cell r="B374" t="str">
            <v/>
          </cell>
          <cell r="C374" t="e">
            <v>#VALUE!</v>
          </cell>
        </row>
        <row r="375">
          <cell r="B375" t="str">
            <v/>
          </cell>
          <cell r="C375" t="e">
            <v>#VALUE!</v>
          </cell>
        </row>
        <row r="376">
          <cell r="B376" t="str">
            <v/>
          </cell>
          <cell r="C376" t="e">
            <v>#VALUE!</v>
          </cell>
        </row>
        <row r="377">
          <cell r="B377" t="str">
            <v/>
          </cell>
          <cell r="C377" t="e">
            <v>#VALUE!</v>
          </cell>
        </row>
        <row r="378">
          <cell r="B378" t="str">
            <v/>
          </cell>
          <cell r="C378" t="e">
            <v>#VALUE!</v>
          </cell>
        </row>
        <row r="379">
          <cell r="B379" t="str">
            <v/>
          </cell>
          <cell r="C379" t="e">
            <v>#VALUE!</v>
          </cell>
        </row>
        <row r="380">
          <cell r="B380" t="str">
            <v/>
          </cell>
          <cell r="C380" t="e">
            <v>#VALUE!</v>
          </cell>
        </row>
        <row r="381">
          <cell r="B381" t="str">
            <v/>
          </cell>
          <cell r="C381" t="e">
            <v>#VALUE!</v>
          </cell>
        </row>
        <row r="382">
          <cell r="B382" t="str">
            <v/>
          </cell>
          <cell r="C382" t="e">
            <v>#VALUE!</v>
          </cell>
        </row>
        <row r="383">
          <cell r="B383" t="str">
            <v/>
          </cell>
          <cell r="C383" t="e">
            <v>#VALUE!</v>
          </cell>
        </row>
        <row r="384">
          <cell r="B384" t="str">
            <v/>
          </cell>
          <cell r="C384" t="e">
            <v>#VALUE!</v>
          </cell>
        </row>
        <row r="385">
          <cell r="B385" t="str">
            <v/>
          </cell>
          <cell r="C385" t="e">
            <v>#VALUE!</v>
          </cell>
        </row>
        <row r="386">
          <cell r="B386" t="str">
            <v/>
          </cell>
          <cell r="C386" t="e">
            <v>#VALUE!</v>
          </cell>
        </row>
        <row r="387">
          <cell r="B387" t="str">
            <v/>
          </cell>
          <cell r="C387" t="e">
            <v>#VALUE!</v>
          </cell>
        </row>
        <row r="388">
          <cell r="B388" t="str">
            <v/>
          </cell>
          <cell r="C388" t="e">
            <v>#VALUE!</v>
          </cell>
        </row>
        <row r="389">
          <cell r="B389" t="str">
            <v/>
          </cell>
          <cell r="C389" t="e">
            <v>#VALUE!</v>
          </cell>
        </row>
        <row r="390">
          <cell r="B390" t="str">
            <v/>
          </cell>
          <cell r="C390" t="e">
            <v>#VALUE!</v>
          </cell>
        </row>
        <row r="391">
          <cell r="B391" t="str">
            <v/>
          </cell>
          <cell r="C391" t="e">
            <v>#VALUE!</v>
          </cell>
        </row>
        <row r="392">
          <cell r="B392" t="str">
            <v/>
          </cell>
          <cell r="C392" t="e">
            <v>#VALUE!</v>
          </cell>
        </row>
        <row r="393">
          <cell r="B393" t="str">
            <v/>
          </cell>
          <cell r="C393" t="e">
            <v>#VALUE!</v>
          </cell>
        </row>
        <row r="394">
          <cell r="B394" t="str">
            <v/>
          </cell>
          <cell r="C394" t="e">
            <v>#VALUE!</v>
          </cell>
        </row>
        <row r="395">
          <cell r="B395" t="str">
            <v/>
          </cell>
          <cell r="C395" t="e">
            <v>#VALUE!</v>
          </cell>
        </row>
        <row r="396">
          <cell r="B396" t="str">
            <v/>
          </cell>
          <cell r="C396" t="e">
            <v>#VALUE!</v>
          </cell>
        </row>
        <row r="397">
          <cell r="B397" t="str">
            <v/>
          </cell>
          <cell r="C397" t="e">
            <v>#VALUE!</v>
          </cell>
        </row>
        <row r="398">
          <cell r="B398" t="str">
            <v/>
          </cell>
          <cell r="C398" t="e">
            <v>#VALUE!</v>
          </cell>
        </row>
        <row r="399">
          <cell r="B399" t="str">
            <v/>
          </cell>
          <cell r="C399" t="e">
            <v>#VALUE!</v>
          </cell>
        </row>
        <row r="400">
          <cell r="B400" t="str">
            <v/>
          </cell>
          <cell r="C400" t="e">
            <v>#VALUE!</v>
          </cell>
        </row>
      </sheetData>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00"/>
  <sheetViews>
    <sheetView tabSelected="1" workbookViewId="0"/>
  </sheetViews>
  <sheetFormatPr defaultRowHeight="15" x14ac:dyDescent="0.25"/>
  <cols>
    <col min="1" max="1" width="8.85546875" style="1" customWidth="1"/>
    <col min="2" max="2" width="32.140625" customWidth="1"/>
    <col min="3" max="3" width="36.7109375" customWidth="1"/>
    <col min="4" max="4" width="11.7109375" customWidth="1"/>
    <col min="5" max="5" width="13" customWidth="1"/>
    <col min="6" max="6" width="11.85546875" customWidth="1"/>
    <col min="7" max="7" width="74.7109375" bestFit="1" customWidth="1"/>
    <col min="8" max="8" width="72.85546875" customWidth="1"/>
    <col min="9" max="9" width="22.85546875" customWidth="1"/>
    <col min="10" max="10" width="21.85546875" customWidth="1"/>
    <col min="11" max="11" width="11.7109375" customWidth="1"/>
    <col min="12" max="12" width="25" customWidth="1"/>
    <col min="13" max="13" width="11.5703125" customWidth="1"/>
    <col min="14" max="14" width="16.85546875" customWidth="1"/>
    <col min="15" max="15" width="39.42578125" customWidth="1"/>
    <col min="16" max="16" width="12.85546875" customWidth="1"/>
    <col min="17" max="17" width="12.28515625" customWidth="1"/>
    <col min="18" max="18" width="39.7109375" customWidth="1"/>
    <col min="19" max="19" width="13.140625" customWidth="1"/>
    <col min="20" max="20" width="25.5703125" customWidth="1"/>
    <col min="21" max="21" width="10.140625" customWidth="1"/>
    <col min="22" max="22" width="16.5703125" customWidth="1"/>
    <col min="23" max="23" width="14.85546875" customWidth="1"/>
    <col min="24" max="24" width="17.28515625" customWidth="1"/>
    <col min="25" max="25" width="16.85546875" customWidth="1"/>
    <col min="26" max="26" width="15.85546875" customWidth="1"/>
    <col min="27" max="28" width="16.5703125" customWidth="1"/>
  </cols>
  <sheetData>
    <row r="1" spans="1:28" x14ac:dyDescent="0.25">
      <c r="A1" s="3"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23</v>
      </c>
      <c r="Z1" t="s">
        <v>23</v>
      </c>
      <c r="AA1" t="s">
        <v>23</v>
      </c>
      <c r="AB1" t="s">
        <v>23</v>
      </c>
    </row>
    <row r="2" spans="1:28" x14ac:dyDescent="0.25">
      <c r="A2" s="1" t="s">
        <v>24</v>
      </c>
      <c r="B2" t="s">
        <v>25</v>
      </c>
      <c r="C2" t="s">
        <v>26</v>
      </c>
      <c r="D2" t="s">
        <v>27</v>
      </c>
      <c r="E2" t="s">
        <v>28</v>
      </c>
      <c r="F2" t="s">
        <v>29</v>
      </c>
      <c r="G2" t="s">
        <v>30</v>
      </c>
      <c r="H2" t="s">
        <v>31</v>
      </c>
      <c r="I2" t="s">
        <v>32</v>
      </c>
      <c r="J2" t="s">
        <v>33</v>
      </c>
      <c r="K2" t="s">
        <v>34</v>
      </c>
      <c r="L2" t="s">
        <v>35</v>
      </c>
      <c r="M2" t="s">
        <v>36</v>
      </c>
      <c r="N2" t="s">
        <v>37</v>
      </c>
      <c r="O2" t="s">
        <v>38</v>
      </c>
      <c r="P2" t="s">
        <v>39</v>
      </c>
      <c r="Q2" t="s">
        <v>40</v>
      </c>
      <c r="R2" t="s">
        <v>41</v>
      </c>
      <c r="S2" t="s">
        <v>42</v>
      </c>
      <c r="T2" t="s">
        <v>43</v>
      </c>
      <c r="U2" t="s">
        <v>44</v>
      </c>
      <c r="V2" t="s">
        <v>45</v>
      </c>
      <c r="W2" t="s">
        <v>46</v>
      </c>
      <c r="X2" t="s">
        <v>47</v>
      </c>
      <c r="Y2" t="s">
        <v>48</v>
      </c>
      <c r="Z2" t="s">
        <v>49</v>
      </c>
      <c r="AA2" t="s">
        <v>50</v>
      </c>
      <c r="AB2" t="s">
        <v>51</v>
      </c>
    </row>
    <row r="3" spans="1:28" x14ac:dyDescent="0.25">
      <c r="A3" s="1" t="str">
        <f>'[1]iluria-relatorio-de-estoque-dos'!$A$2:$A$1048576</f>
        <v>6604F2</v>
      </c>
      <c r="B3" t="str">
        <f>PROPER(VLOOKUP(A3,'[1]iluria-relatorio-de-estoque-dos'!$A$2:$G$1048576,2,0))</f>
        <v>Brinco Costela De Adão</v>
      </c>
      <c r="C3" t="str">
        <f t="shared" ref="C3:C66" si="0">B3</f>
        <v>Brinco Costela De Adão</v>
      </c>
      <c r="D3" t="str">
        <f>IF(VLOOKUP(A3,'[1]iluria-relatorio-de-estoque-dos'!$A$2:$F$1048576,6,0)&lt;&gt;"Esgotado","in stock","out of stock")</f>
        <v>in stock</v>
      </c>
      <c r="E3" t="s">
        <v>52</v>
      </c>
      <c r="F3" t="str">
        <f>CONCATENATE(VLOOKUP(A3,'[1]iluria-relatorio-de-estoque-dos'!$A$2:$G$1048576,7,0),".00 BRL")</f>
        <v>35.00 BRL</v>
      </c>
      <c r="G3" t="str">
        <f t="shared" ref="G3:G66" si="1">CONCATENATE("http://www.ddivas.com.br/pd-",LOWER(A3),"-",LOWER(SUBSTITUTE(B3," ","-")),"?ct=&amp;p=1&amp;s=1")</f>
        <v>http://www.ddivas.com.br/pd-6604f2-brinco-costela-de-adão?ct=&amp;p=1&amp;s=1</v>
      </c>
      <c r="H3" s="2" t="str">
        <f>CONCATENATE("https://s3.amazonaws.com/img.iluria.com/product/",VLOOKUP(A3,[2]Plan1!$B:$C,2,0),"/850xN.jpg")</f>
        <v>https://s3.amazonaws.com/img.iluria.com/product/6604F2/FB57BA/850xN.jpg</v>
      </c>
      <c r="I3" t="str">
        <f>IF('[1]iluria-relatorio-de-estoque-dos'!$I$2:$I$1048576&lt;&gt;0,VLOOKUP(A3,'[1]iluria-relatorio-de-estoque-dos'!$A$2:$I$1048576,9,0),"D.divas")</f>
        <v>Stuff Bijoux</v>
      </c>
      <c r="L3" t="str">
        <f>IF(VLOOKUP(A3,'[1]iluria-relatorio-de-estoque-dos'!$A$2:$D$1048576,4,0)=0,"N/A",VLOOKUP(A3,'[1]iluria-relatorio-de-estoque-dos'!$A$2:$D$1048576,4,0))</f>
        <v>N/A</v>
      </c>
      <c r="M3" t="s">
        <v>53</v>
      </c>
      <c r="O3" t="s">
        <v>54</v>
      </c>
      <c r="R3" t="s">
        <v>54</v>
      </c>
      <c r="W3" t="str">
        <f>IF(VLOOKUP(A3,'[1]iluria-relatorio-de-estoque-dos'!$A$2:$D$1048576,3,0)=0,"Único",VLOOKUP(A3,'[1]iluria-relatorio-de-estoque-dos'!$A$2:$D$1048576,3,0))</f>
        <v>Único</v>
      </c>
    </row>
    <row r="4" spans="1:28" x14ac:dyDescent="0.25">
      <c r="A4" s="1" t="str">
        <f>'[1]iluria-relatorio-de-estoque-dos'!$A$2:$A$1048576</f>
        <v>6604E0</v>
      </c>
      <c r="B4" t="str">
        <f>PROPER(VLOOKUP(A4,'[1]iluria-relatorio-de-estoque-dos'!$A$2:$G$1048576,2,0))</f>
        <v>Brinco Costela De Adão</v>
      </c>
      <c r="C4" t="str">
        <f t="shared" si="0"/>
        <v>Brinco Costela De Adão</v>
      </c>
      <c r="D4" t="str">
        <f>IF(VLOOKUP(A4,'[1]iluria-relatorio-de-estoque-dos'!$A$2:$F$1048576,6,0)&lt;&gt;"Esgotado","in stock","out of stock")</f>
        <v>in stock</v>
      </c>
      <c r="E4" t="s">
        <v>52</v>
      </c>
      <c r="F4" t="str">
        <f>CONCATENATE(VLOOKUP(A4,'[1]iluria-relatorio-de-estoque-dos'!$A$2:$G$1048576,7,0),".00 BRL")</f>
        <v>35.00 BRL</v>
      </c>
      <c r="G4" t="str">
        <f t="shared" si="1"/>
        <v>http://www.ddivas.com.br/pd-6604e0-brinco-costela-de-adão?ct=&amp;p=1&amp;s=1</v>
      </c>
      <c r="H4" t="str">
        <f>CONCATENATE("https://s3.amazonaws.com/img.iluria.com/product/",VLOOKUP(A4,[2]Plan1!$B:$C,2,0),"/850xN.jpg")</f>
        <v>https://s3.amazonaws.com/img.iluria.com/product/6604E0/FB5794/850xN.jpg</v>
      </c>
      <c r="I4" t="str">
        <f>IF('[1]iluria-relatorio-de-estoque-dos'!$I$2:$I$1048576&lt;&gt;0,VLOOKUP(A4,'[1]iluria-relatorio-de-estoque-dos'!$A$2:$I$1048576,9,0),"D.divas")</f>
        <v>Stuff Bijoux</v>
      </c>
      <c r="L4" t="str">
        <f>IF(VLOOKUP(A4,'[1]iluria-relatorio-de-estoque-dos'!$A$2:$D$1048576,4,0)=0,"N/A",VLOOKUP(A4,'[1]iluria-relatorio-de-estoque-dos'!$A$2:$D$1048576,4,0))</f>
        <v>N/A</v>
      </c>
      <c r="M4" t="s">
        <v>53</v>
      </c>
      <c r="O4" t="s">
        <v>54</v>
      </c>
      <c r="R4" t="s">
        <v>54</v>
      </c>
      <c r="W4" t="str">
        <f>IF(VLOOKUP(A4,'[1]iluria-relatorio-de-estoque-dos'!$A$2:$D$1048576,3,0)=0,"Único",VLOOKUP(A4,'[1]iluria-relatorio-de-estoque-dos'!$A$2:$D$1048576,3,0))</f>
        <v>Único</v>
      </c>
    </row>
    <row r="5" spans="1:28" x14ac:dyDescent="0.25">
      <c r="A5" s="1" t="str">
        <f>'[1]iluria-relatorio-de-estoque-dos'!$A$2:$A$1048576</f>
        <v>6604C7</v>
      </c>
      <c r="B5" t="str">
        <f>PROPER(VLOOKUP(A5,'[1]iluria-relatorio-de-estoque-dos'!$A$2:$G$1048576,2,0))</f>
        <v>Brinco Diva</v>
      </c>
      <c r="C5" t="str">
        <f t="shared" si="0"/>
        <v>Brinco Diva</v>
      </c>
      <c r="D5" t="str">
        <f>IF(VLOOKUP(A5,'[1]iluria-relatorio-de-estoque-dos'!$A$2:$F$1048576,6,0)&lt;&gt;"Esgotado","in stock","out of stock")</f>
        <v>in stock</v>
      </c>
      <c r="E5" t="s">
        <v>52</v>
      </c>
      <c r="F5" t="str">
        <f>CONCATENATE(VLOOKUP(A5,'[1]iluria-relatorio-de-estoque-dos'!$A$2:$G$1048576,7,0),".00 BRL")</f>
        <v>29.00 BRL</v>
      </c>
      <c r="G5" t="str">
        <f t="shared" si="1"/>
        <v>http://www.ddivas.com.br/pd-6604c7-brinco-diva?ct=&amp;p=1&amp;s=1</v>
      </c>
      <c r="H5" t="str">
        <f>CONCATENATE("https://s3.amazonaws.com/img.iluria.com/product/",VLOOKUP(A5,[2]Plan1!$B:$C,2,0),"/850xN.jpg")</f>
        <v>https://s3.amazonaws.com/img.iluria.com/product/6604C7/FB5755/850xN.jpg</v>
      </c>
      <c r="I5" t="str">
        <f>IF('[1]iluria-relatorio-de-estoque-dos'!$I$2:$I$1048576&lt;&gt;0,VLOOKUP(A5,'[1]iluria-relatorio-de-estoque-dos'!$A$2:$I$1048576,9,0),"D.divas")</f>
        <v>Stuff Bijoux</v>
      </c>
      <c r="L5" t="str">
        <f>IF(VLOOKUP(A5,'[1]iluria-relatorio-de-estoque-dos'!$A$2:$D$1048576,4,0)=0,"N/A",VLOOKUP(A5,'[1]iluria-relatorio-de-estoque-dos'!$A$2:$D$1048576,4,0))</f>
        <v>N/A</v>
      </c>
      <c r="M5" t="s">
        <v>53</v>
      </c>
      <c r="O5" t="s">
        <v>54</v>
      </c>
      <c r="R5" t="s">
        <v>54</v>
      </c>
      <c r="W5" t="str">
        <f>IF(VLOOKUP(A5,'[1]iluria-relatorio-de-estoque-dos'!$A$2:$D$1048576,3,0)=0,"Único",VLOOKUP(A5,'[1]iluria-relatorio-de-estoque-dos'!$A$2:$D$1048576,3,0))</f>
        <v>Único</v>
      </c>
    </row>
    <row r="6" spans="1:28" x14ac:dyDescent="0.25">
      <c r="A6" s="1" t="str">
        <f>'[1]iluria-relatorio-de-estoque-dos'!$A$2:$A$1048576</f>
        <v>6604BE</v>
      </c>
      <c r="B6" t="str">
        <f>PROPER(VLOOKUP(A6,'[1]iluria-relatorio-de-estoque-dos'!$A$2:$G$1048576,2,0))</f>
        <v>Brinco Lua Cheia</v>
      </c>
      <c r="C6" t="str">
        <f t="shared" si="0"/>
        <v>Brinco Lua Cheia</v>
      </c>
      <c r="D6" t="str">
        <f>IF(VLOOKUP(A6,'[1]iluria-relatorio-de-estoque-dos'!$A$2:$F$1048576,6,0)&lt;&gt;"Esgotado","in stock","out of stock")</f>
        <v>in stock</v>
      </c>
      <c r="E6" t="s">
        <v>52</v>
      </c>
      <c r="F6" t="str">
        <f>CONCATENATE(VLOOKUP(A6,'[1]iluria-relatorio-de-estoque-dos'!$A$2:$G$1048576,7,0),".00 BRL")</f>
        <v>29.00 BRL</v>
      </c>
      <c r="G6" t="str">
        <f t="shared" si="1"/>
        <v>http://www.ddivas.com.br/pd-6604be-brinco-lua-cheia?ct=&amp;p=1&amp;s=1</v>
      </c>
      <c r="H6" t="str">
        <f>CONCATENATE("https://s3.amazonaws.com/img.iluria.com/product/",VLOOKUP(A6,[2]Plan1!$B:$C,2,0),"/850xN.jpg")</f>
        <v>https://s3.amazonaws.com/img.iluria.com/product/6604BE/FB573A/850xN.jpg</v>
      </c>
      <c r="I6" t="str">
        <f>IF('[1]iluria-relatorio-de-estoque-dos'!$I$2:$I$1048576&lt;&gt;0,VLOOKUP(A6,'[1]iluria-relatorio-de-estoque-dos'!$A$2:$I$1048576,9,0),"D.divas")</f>
        <v>Stuff Bijoux</v>
      </c>
      <c r="L6" t="str">
        <f>IF(VLOOKUP(A6,'[1]iluria-relatorio-de-estoque-dos'!$A$2:$D$1048576,4,0)=0,"N/A",VLOOKUP(A6,'[1]iluria-relatorio-de-estoque-dos'!$A$2:$D$1048576,4,0))</f>
        <v>N/A</v>
      </c>
      <c r="M6" t="s">
        <v>53</v>
      </c>
      <c r="O6" t="s">
        <v>54</v>
      </c>
      <c r="R6" t="s">
        <v>54</v>
      </c>
      <c r="W6" t="str">
        <f>IF(VLOOKUP(A6,'[1]iluria-relatorio-de-estoque-dos'!$A$2:$D$1048576,3,0)=0,"Único",VLOOKUP(A6,'[1]iluria-relatorio-de-estoque-dos'!$A$2:$D$1048576,3,0))</f>
        <v>Único</v>
      </c>
    </row>
    <row r="7" spans="1:28" x14ac:dyDescent="0.25">
      <c r="A7" s="1">
        <f>'[1]iluria-relatorio-de-estoque-dos'!$A$2:$A$1048576</f>
        <v>660449</v>
      </c>
      <c r="B7" t="str">
        <f>PROPER(VLOOKUP(A7,'[1]iluria-relatorio-de-estoque-dos'!$A$2:$G$1048576,2,0))</f>
        <v>Brinco Chuva Prata</v>
      </c>
      <c r="C7" t="str">
        <f t="shared" si="0"/>
        <v>Brinco Chuva Prata</v>
      </c>
      <c r="D7" t="str">
        <f>IF(VLOOKUP(A7,'[1]iluria-relatorio-de-estoque-dos'!$A$2:$F$1048576,6,0)&lt;&gt;"Esgotado","in stock","out of stock")</f>
        <v>in stock</v>
      </c>
      <c r="E7" t="s">
        <v>52</v>
      </c>
      <c r="F7" t="str">
        <f>CONCATENATE(VLOOKUP(A7,'[1]iluria-relatorio-de-estoque-dos'!$A$2:$G$1048576,7,0),".00 BRL")</f>
        <v>29.00 BRL</v>
      </c>
      <c r="G7" t="str">
        <f t="shared" si="1"/>
        <v>http://www.ddivas.com.br/pd-660449-brinco-chuva-prata?ct=&amp;p=1&amp;s=1</v>
      </c>
      <c r="H7" t="e">
        <f>CONCATENATE("https://s3.amazonaws.com/img.iluria.com/product/",VLOOKUP(A7,[2]Plan1!$B:$C,2,0),"/850xN.jpg")</f>
        <v>#N/A</v>
      </c>
      <c r="I7" t="str">
        <f>IF('[1]iluria-relatorio-de-estoque-dos'!$I$2:$I$1048576&lt;&gt;0,VLOOKUP(A7,'[1]iluria-relatorio-de-estoque-dos'!$A$2:$I$1048576,9,0),"D.divas")</f>
        <v>Stuff Bijoux</v>
      </c>
      <c r="L7" t="str">
        <f>IF(VLOOKUP(A7,'[1]iluria-relatorio-de-estoque-dos'!$A$2:$D$1048576,4,0)=0,"N/A",VLOOKUP(A7,'[1]iluria-relatorio-de-estoque-dos'!$A$2:$D$1048576,4,0))</f>
        <v>N/A</v>
      </c>
      <c r="M7" t="s">
        <v>53</v>
      </c>
      <c r="O7" t="s">
        <v>54</v>
      </c>
      <c r="R7" t="s">
        <v>54</v>
      </c>
      <c r="W7" t="str">
        <f>IF(VLOOKUP(A7,'[1]iluria-relatorio-de-estoque-dos'!$A$2:$D$1048576,3,0)=0,"Único",VLOOKUP(A7,'[1]iluria-relatorio-de-estoque-dos'!$A$2:$D$1048576,3,0))</f>
        <v>Único</v>
      </c>
    </row>
    <row r="8" spans="1:28" x14ac:dyDescent="0.25">
      <c r="A8" s="1" t="str">
        <f>'[1]iluria-relatorio-de-estoque-dos'!$A$2:$A$1048576</f>
        <v>65FA20</v>
      </c>
      <c r="B8" t="str">
        <f>PROPER(VLOOKUP(A8,'[1]iluria-relatorio-de-estoque-dos'!$A$2:$G$1048576,2,0))</f>
        <v>Brinco Tulum</v>
      </c>
      <c r="C8" t="str">
        <f t="shared" si="0"/>
        <v>Brinco Tulum</v>
      </c>
      <c r="D8" t="str">
        <f>IF(VLOOKUP(A8,'[1]iluria-relatorio-de-estoque-dos'!$A$2:$F$1048576,6,0)&lt;&gt;"Esgotado","in stock","out of stock")</f>
        <v>in stock</v>
      </c>
      <c r="E8" t="s">
        <v>52</v>
      </c>
      <c r="F8" t="str">
        <f>CONCATENATE(VLOOKUP(A8,'[1]iluria-relatorio-de-estoque-dos'!$A$2:$G$1048576,7,0),".00 BRL")</f>
        <v>39.00 BRL</v>
      </c>
      <c r="G8" t="str">
        <f t="shared" si="1"/>
        <v>http://www.ddivas.com.br/pd-65fa20-brinco-tulum?ct=&amp;p=1&amp;s=1</v>
      </c>
      <c r="H8" t="str">
        <f>CONCATENATE("https://s3.amazonaws.com/img.iluria.com/product/",VLOOKUP(A8,[2]Plan1!$B:$C,2,0),"/850xN.jpg")</f>
        <v>https://s3.amazonaws.com/img.iluria.com/product/65FA20/FB3BA6/850xN.jpg</v>
      </c>
      <c r="I8" t="str">
        <f>IF('[1]iluria-relatorio-de-estoque-dos'!$I$2:$I$1048576&lt;&gt;0,VLOOKUP(A8,'[1]iluria-relatorio-de-estoque-dos'!$A$2:$I$1048576,9,0),"D.divas")</f>
        <v>Stuff Bijoux</v>
      </c>
      <c r="L8" t="str">
        <f>IF(VLOOKUP(A8,'[1]iluria-relatorio-de-estoque-dos'!$A$2:$D$1048576,4,0)=0,"N/A",VLOOKUP(A8,'[1]iluria-relatorio-de-estoque-dos'!$A$2:$D$1048576,4,0))</f>
        <v>N/A</v>
      </c>
      <c r="M8" t="s">
        <v>53</v>
      </c>
      <c r="O8" t="s">
        <v>54</v>
      </c>
      <c r="R8" t="s">
        <v>54</v>
      </c>
      <c r="W8" t="str">
        <f>IF(VLOOKUP(A8,'[1]iluria-relatorio-de-estoque-dos'!$A$2:$D$1048576,3,0)=0,"Único",VLOOKUP(A8,'[1]iluria-relatorio-de-estoque-dos'!$A$2:$D$1048576,3,0))</f>
        <v>Único</v>
      </c>
    </row>
    <row r="9" spans="1:28" x14ac:dyDescent="0.25">
      <c r="A9" s="1" t="str">
        <f>'[1]iluria-relatorio-de-estoque-dos'!$A$2:$A$1048576</f>
        <v>65F9FF</v>
      </c>
      <c r="B9" t="str">
        <f>PROPER(VLOOKUP(A9,'[1]iluria-relatorio-de-estoque-dos'!$A$2:$G$1048576,2,0))</f>
        <v>Brinco Tie Dye</v>
      </c>
      <c r="C9" t="str">
        <f t="shared" si="0"/>
        <v>Brinco Tie Dye</v>
      </c>
      <c r="D9" t="str">
        <f>IF(VLOOKUP(A9,'[1]iluria-relatorio-de-estoque-dos'!$A$2:$F$1048576,6,0)&lt;&gt;"Esgotado","in stock","out of stock")</f>
        <v>in stock</v>
      </c>
      <c r="E9" t="s">
        <v>52</v>
      </c>
      <c r="F9" t="str">
        <f>CONCATENATE(VLOOKUP(A9,'[1]iluria-relatorio-de-estoque-dos'!$A$2:$G$1048576,7,0),".00 BRL")</f>
        <v>32.00 BRL</v>
      </c>
      <c r="G9" t="str">
        <f t="shared" si="1"/>
        <v>http://www.ddivas.com.br/pd-65f9ff-brinco-tie-dye?ct=&amp;p=1&amp;s=1</v>
      </c>
      <c r="H9" t="str">
        <f>CONCATENATE("https://s3.amazonaws.com/img.iluria.com/product/",VLOOKUP(A9,[2]Plan1!$B:$C,2,0),"/850xN.jpg")</f>
        <v>https://s3.amazonaws.com/img.iluria.com/product/65F9FF/FB3B58/850xN.jpg</v>
      </c>
      <c r="I9" t="str">
        <f>IF('[1]iluria-relatorio-de-estoque-dos'!$I$2:$I$1048576&lt;&gt;0,VLOOKUP(A9,'[1]iluria-relatorio-de-estoque-dos'!$A$2:$I$1048576,9,0),"D.divas")</f>
        <v>Stuff Bijoux</v>
      </c>
      <c r="L9" t="str">
        <f>IF(VLOOKUP(A9,'[1]iluria-relatorio-de-estoque-dos'!$A$2:$D$1048576,4,0)=0,"N/A",VLOOKUP(A9,'[1]iluria-relatorio-de-estoque-dos'!$A$2:$D$1048576,4,0))</f>
        <v>Cinza</v>
      </c>
      <c r="M9" t="s">
        <v>53</v>
      </c>
      <c r="O9" t="s">
        <v>54</v>
      </c>
      <c r="R9" t="s">
        <v>54</v>
      </c>
      <c r="W9" t="str">
        <f>IF(VLOOKUP(A9,'[1]iluria-relatorio-de-estoque-dos'!$A$2:$D$1048576,3,0)=0,"Único",VLOOKUP(A9,'[1]iluria-relatorio-de-estoque-dos'!$A$2:$D$1048576,3,0))</f>
        <v>Único</v>
      </c>
    </row>
    <row r="10" spans="1:28" x14ac:dyDescent="0.25">
      <c r="A10" s="1" t="str">
        <f>'[1]iluria-relatorio-de-estoque-dos'!$A$2:$A$1048576</f>
        <v>65F9FF</v>
      </c>
      <c r="B10" t="str">
        <f>PROPER(VLOOKUP(A10,'[1]iluria-relatorio-de-estoque-dos'!$A$2:$G$1048576,2,0))</f>
        <v>Brinco Tie Dye</v>
      </c>
      <c r="C10" t="str">
        <f t="shared" si="0"/>
        <v>Brinco Tie Dye</v>
      </c>
      <c r="D10" t="str">
        <f>IF(VLOOKUP(A10,'[1]iluria-relatorio-de-estoque-dos'!$A$2:$F$1048576,6,0)&lt;&gt;"Esgotado","in stock","out of stock")</f>
        <v>in stock</v>
      </c>
      <c r="E10" t="s">
        <v>52</v>
      </c>
      <c r="F10" t="str">
        <f>CONCATENATE(VLOOKUP(A10,'[1]iluria-relatorio-de-estoque-dos'!$A$2:$G$1048576,7,0),".00 BRL")</f>
        <v>32.00 BRL</v>
      </c>
      <c r="G10" t="str">
        <f t="shared" si="1"/>
        <v>http://www.ddivas.com.br/pd-65f9ff-brinco-tie-dye?ct=&amp;p=1&amp;s=1</v>
      </c>
      <c r="H10" t="str">
        <f>CONCATENATE("https://s3.amazonaws.com/img.iluria.com/product/",VLOOKUP(A10,[2]Plan1!$B:$C,2,0),"/850xN.jpg")</f>
        <v>https://s3.amazonaws.com/img.iluria.com/product/65F9FF/FB3B58/850xN.jpg</v>
      </c>
      <c r="I10" t="str">
        <f>IF('[1]iluria-relatorio-de-estoque-dos'!$I$2:$I$1048576&lt;&gt;0,VLOOKUP(A10,'[1]iluria-relatorio-de-estoque-dos'!$A$2:$I$1048576,9,0),"D.divas")</f>
        <v>Stuff Bijoux</v>
      </c>
      <c r="L10" t="str">
        <f>IF(VLOOKUP(A10,'[1]iluria-relatorio-de-estoque-dos'!$A$2:$D$1048576,4,0)=0,"N/A",VLOOKUP(A10,'[1]iluria-relatorio-de-estoque-dos'!$A$2:$D$1048576,4,0))</f>
        <v>Cinza</v>
      </c>
      <c r="M10" t="s">
        <v>53</v>
      </c>
      <c r="O10" t="s">
        <v>54</v>
      </c>
      <c r="R10" t="s">
        <v>54</v>
      </c>
      <c r="W10" t="str">
        <f>IF(VLOOKUP(A10,'[1]iluria-relatorio-de-estoque-dos'!$A$2:$D$1048576,3,0)=0,"Único",VLOOKUP(A10,'[1]iluria-relatorio-de-estoque-dos'!$A$2:$D$1048576,3,0))</f>
        <v>Único</v>
      </c>
    </row>
    <row r="11" spans="1:28" x14ac:dyDescent="0.25">
      <c r="A11" s="1" t="str">
        <f>'[1]iluria-relatorio-de-estoque-dos'!$A$2:$A$1048576</f>
        <v>65F9E9</v>
      </c>
      <c r="B11" t="str">
        <f>PROPER(VLOOKUP(A11,'[1]iluria-relatorio-de-estoque-dos'!$A$2:$G$1048576,2,0))</f>
        <v>Brinco Tassel De Seda</v>
      </c>
      <c r="C11" t="str">
        <f t="shared" si="0"/>
        <v>Brinco Tassel De Seda</v>
      </c>
      <c r="D11" t="str">
        <f>IF(VLOOKUP(A11,'[1]iluria-relatorio-de-estoque-dos'!$A$2:$F$1048576,6,0)&lt;&gt;"Esgotado","in stock","out of stock")</f>
        <v>in stock</v>
      </c>
      <c r="E11" t="s">
        <v>52</v>
      </c>
      <c r="F11" t="str">
        <f>CONCATENATE(VLOOKUP(A11,'[1]iluria-relatorio-de-estoque-dos'!$A$2:$G$1048576,7,0),".00 BRL")</f>
        <v>35.00 BRL</v>
      </c>
      <c r="G11" t="str">
        <f t="shared" si="1"/>
        <v>http://www.ddivas.com.br/pd-65f9e9-brinco-tassel-de-seda?ct=&amp;p=1&amp;s=1</v>
      </c>
      <c r="H11" t="str">
        <f>CONCATENATE("https://s3.amazonaws.com/img.iluria.com/product/",VLOOKUP(A11,[2]Plan1!$B:$C,2,0),"/850xN.jpg")</f>
        <v>https://s3.amazonaws.com/img.iluria.com/product/65F9E9/FB3B0D/850xN.jpg</v>
      </c>
      <c r="I11" t="str">
        <f>IF('[1]iluria-relatorio-de-estoque-dos'!$I$2:$I$1048576&lt;&gt;0,VLOOKUP(A11,'[1]iluria-relatorio-de-estoque-dos'!$A$2:$I$1048576,9,0),"D.divas")</f>
        <v>Stuff Bijoux</v>
      </c>
      <c r="L11" t="str">
        <f>IF(VLOOKUP(A11,'[1]iluria-relatorio-de-estoque-dos'!$A$2:$D$1048576,4,0)=0,"N/A",VLOOKUP(A11,'[1]iluria-relatorio-de-estoque-dos'!$A$2:$D$1048576,4,0))</f>
        <v>Vinho</v>
      </c>
      <c r="M11" t="s">
        <v>53</v>
      </c>
      <c r="O11" t="s">
        <v>54</v>
      </c>
      <c r="R11" t="s">
        <v>54</v>
      </c>
      <c r="W11" t="str">
        <f>IF(VLOOKUP(A11,'[1]iluria-relatorio-de-estoque-dos'!$A$2:$D$1048576,3,0)=0,"Único",VLOOKUP(A11,'[1]iluria-relatorio-de-estoque-dos'!$A$2:$D$1048576,3,0))</f>
        <v>Único</v>
      </c>
    </row>
    <row r="12" spans="1:28" x14ac:dyDescent="0.25">
      <c r="A12" s="1" t="str">
        <f>'[1]iluria-relatorio-de-estoque-dos'!$A$2:$A$1048576</f>
        <v>65F9E9</v>
      </c>
      <c r="B12" t="str">
        <f>PROPER(VLOOKUP(A12,'[1]iluria-relatorio-de-estoque-dos'!$A$2:$G$1048576,2,0))</f>
        <v>Brinco Tassel De Seda</v>
      </c>
      <c r="C12" t="str">
        <f t="shared" si="0"/>
        <v>Brinco Tassel De Seda</v>
      </c>
      <c r="D12" t="str">
        <f>IF(VLOOKUP(A12,'[1]iluria-relatorio-de-estoque-dos'!$A$2:$F$1048576,6,0)&lt;&gt;"Esgotado","in stock","out of stock")</f>
        <v>in stock</v>
      </c>
      <c r="E12" t="s">
        <v>52</v>
      </c>
      <c r="F12" t="str">
        <f>CONCATENATE(VLOOKUP(A12,'[1]iluria-relatorio-de-estoque-dos'!$A$2:$G$1048576,7,0),".00 BRL")</f>
        <v>35.00 BRL</v>
      </c>
      <c r="G12" t="str">
        <f t="shared" si="1"/>
        <v>http://www.ddivas.com.br/pd-65f9e9-brinco-tassel-de-seda?ct=&amp;p=1&amp;s=1</v>
      </c>
      <c r="H12" t="str">
        <f>CONCATENATE("https://s3.amazonaws.com/img.iluria.com/product/",VLOOKUP(A12,[2]Plan1!$B:$C,2,0),"/850xN.jpg")</f>
        <v>https://s3.amazonaws.com/img.iluria.com/product/65F9E9/FB3B0D/850xN.jpg</v>
      </c>
      <c r="I12" t="str">
        <f>IF('[1]iluria-relatorio-de-estoque-dos'!$I$2:$I$1048576&lt;&gt;0,VLOOKUP(A12,'[1]iluria-relatorio-de-estoque-dos'!$A$2:$I$1048576,9,0),"D.divas")</f>
        <v>Stuff Bijoux</v>
      </c>
      <c r="L12" t="str">
        <f>IF(VLOOKUP(A12,'[1]iluria-relatorio-de-estoque-dos'!$A$2:$D$1048576,4,0)=0,"N/A",VLOOKUP(A12,'[1]iluria-relatorio-de-estoque-dos'!$A$2:$D$1048576,4,0))</f>
        <v>Vinho</v>
      </c>
      <c r="M12" t="s">
        <v>53</v>
      </c>
      <c r="O12" t="s">
        <v>54</v>
      </c>
      <c r="R12" t="s">
        <v>54</v>
      </c>
      <c r="W12" t="str">
        <f>IF(VLOOKUP(A12,'[1]iluria-relatorio-de-estoque-dos'!$A$2:$D$1048576,3,0)=0,"Único",VLOOKUP(A12,'[1]iluria-relatorio-de-estoque-dos'!$A$2:$D$1048576,3,0))</f>
        <v>Único</v>
      </c>
    </row>
    <row r="13" spans="1:28" x14ac:dyDescent="0.25">
      <c r="A13" s="1" t="str">
        <f>'[1]iluria-relatorio-de-estoque-dos'!$A$2:$A$1048576</f>
        <v>65F9E9</v>
      </c>
      <c r="B13" t="str">
        <f>PROPER(VLOOKUP(A13,'[1]iluria-relatorio-de-estoque-dos'!$A$2:$G$1048576,2,0))</f>
        <v>Brinco Tassel De Seda</v>
      </c>
      <c r="C13" t="str">
        <f t="shared" si="0"/>
        <v>Brinco Tassel De Seda</v>
      </c>
      <c r="D13" t="str">
        <f>IF(VLOOKUP(A13,'[1]iluria-relatorio-de-estoque-dos'!$A$2:$F$1048576,6,0)&lt;&gt;"Esgotado","in stock","out of stock")</f>
        <v>in stock</v>
      </c>
      <c r="E13" t="s">
        <v>52</v>
      </c>
      <c r="F13" t="str">
        <f>CONCATENATE(VLOOKUP(A13,'[1]iluria-relatorio-de-estoque-dos'!$A$2:$G$1048576,7,0),".00 BRL")</f>
        <v>35.00 BRL</v>
      </c>
      <c r="G13" t="str">
        <f t="shared" si="1"/>
        <v>http://www.ddivas.com.br/pd-65f9e9-brinco-tassel-de-seda?ct=&amp;p=1&amp;s=1</v>
      </c>
      <c r="H13" t="str">
        <f>CONCATENATE("https://s3.amazonaws.com/img.iluria.com/product/",VLOOKUP(A13,[2]Plan1!$B:$C,2,0),"/850xN.jpg")</f>
        <v>https://s3.amazonaws.com/img.iluria.com/product/65F9E9/FB3B0D/850xN.jpg</v>
      </c>
      <c r="I13" t="str">
        <f>IF('[1]iluria-relatorio-de-estoque-dos'!$I$2:$I$1048576&lt;&gt;0,VLOOKUP(A13,'[1]iluria-relatorio-de-estoque-dos'!$A$2:$I$1048576,9,0),"D.divas")</f>
        <v>Stuff Bijoux</v>
      </c>
      <c r="L13" t="str">
        <f>IF(VLOOKUP(A13,'[1]iluria-relatorio-de-estoque-dos'!$A$2:$D$1048576,4,0)=0,"N/A",VLOOKUP(A13,'[1]iluria-relatorio-de-estoque-dos'!$A$2:$D$1048576,4,0))</f>
        <v>Vinho</v>
      </c>
      <c r="M13" t="s">
        <v>53</v>
      </c>
      <c r="O13" t="s">
        <v>54</v>
      </c>
      <c r="R13" t="s">
        <v>54</v>
      </c>
      <c r="W13" t="str">
        <f>IF(VLOOKUP(A13,'[1]iluria-relatorio-de-estoque-dos'!$A$2:$D$1048576,3,0)=0,"Único",VLOOKUP(A13,'[1]iluria-relatorio-de-estoque-dos'!$A$2:$D$1048576,3,0))</f>
        <v>Único</v>
      </c>
    </row>
    <row r="14" spans="1:28" x14ac:dyDescent="0.25">
      <c r="A14" s="1" t="str">
        <f>'[1]iluria-relatorio-de-estoque-dos'!$A$2:$A$1048576</f>
        <v>65F9E9</v>
      </c>
      <c r="B14" t="str">
        <f>PROPER(VLOOKUP(A14,'[1]iluria-relatorio-de-estoque-dos'!$A$2:$G$1048576,2,0))</f>
        <v>Brinco Tassel De Seda</v>
      </c>
      <c r="C14" t="str">
        <f t="shared" si="0"/>
        <v>Brinco Tassel De Seda</v>
      </c>
      <c r="D14" t="str">
        <f>IF(VLOOKUP(A14,'[1]iluria-relatorio-de-estoque-dos'!$A$2:$F$1048576,6,0)&lt;&gt;"Esgotado","in stock","out of stock")</f>
        <v>in stock</v>
      </c>
      <c r="E14" t="s">
        <v>52</v>
      </c>
      <c r="F14" t="str">
        <f>CONCATENATE(VLOOKUP(A14,'[1]iluria-relatorio-de-estoque-dos'!$A$2:$G$1048576,7,0),".00 BRL")</f>
        <v>35.00 BRL</v>
      </c>
      <c r="G14" t="str">
        <f t="shared" si="1"/>
        <v>http://www.ddivas.com.br/pd-65f9e9-brinco-tassel-de-seda?ct=&amp;p=1&amp;s=1</v>
      </c>
      <c r="H14" t="str">
        <f>CONCATENATE("https://s3.amazonaws.com/img.iluria.com/product/",VLOOKUP(A14,[2]Plan1!$B:$C,2,0),"/850xN.jpg")</f>
        <v>https://s3.amazonaws.com/img.iluria.com/product/65F9E9/FB3B0D/850xN.jpg</v>
      </c>
      <c r="I14" t="str">
        <f>IF('[1]iluria-relatorio-de-estoque-dos'!$I$2:$I$1048576&lt;&gt;0,VLOOKUP(A14,'[1]iluria-relatorio-de-estoque-dos'!$A$2:$I$1048576,9,0),"D.divas")</f>
        <v>Stuff Bijoux</v>
      </c>
      <c r="L14" t="str">
        <f>IF(VLOOKUP(A14,'[1]iluria-relatorio-de-estoque-dos'!$A$2:$D$1048576,4,0)=0,"N/A",VLOOKUP(A14,'[1]iluria-relatorio-de-estoque-dos'!$A$2:$D$1048576,4,0))</f>
        <v>Vinho</v>
      </c>
      <c r="M14" t="s">
        <v>53</v>
      </c>
      <c r="O14" t="s">
        <v>54</v>
      </c>
      <c r="R14" t="s">
        <v>54</v>
      </c>
      <c r="W14" t="str">
        <f>IF(VLOOKUP(A14,'[1]iluria-relatorio-de-estoque-dos'!$A$2:$D$1048576,3,0)=0,"Único",VLOOKUP(A14,'[1]iluria-relatorio-de-estoque-dos'!$A$2:$D$1048576,3,0))</f>
        <v>Único</v>
      </c>
    </row>
    <row r="15" spans="1:28" x14ac:dyDescent="0.25">
      <c r="A15" s="1" t="str">
        <f>'[1]iluria-relatorio-de-estoque-dos'!$A$2:$A$1048576</f>
        <v>65F998</v>
      </c>
      <c r="B15" t="str">
        <f>PROPER(VLOOKUP(A15,'[1]iluria-relatorio-de-estoque-dos'!$A$2:$G$1048576,2,0))</f>
        <v>Brinco Gota</v>
      </c>
      <c r="C15" t="str">
        <f t="shared" si="0"/>
        <v>Brinco Gota</v>
      </c>
      <c r="D15" t="str">
        <f>IF(VLOOKUP(A15,'[1]iluria-relatorio-de-estoque-dos'!$A$2:$F$1048576,6,0)&lt;&gt;"Esgotado","in stock","out of stock")</f>
        <v>in stock</v>
      </c>
      <c r="E15" t="s">
        <v>52</v>
      </c>
      <c r="F15" t="str">
        <f>CONCATENATE(VLOOKUP(A15,'[1]iluria-relatorio-de-estoque-dos'!$A$2:$G$1048576,7,0),".00 BRL")</f>
        <v>45.00 BRL</v>
      </c>
      <c r="G15" t="str">
        <f t="shared" si="1"/>
        <v>http://www.ddivas.com.br/pd-65f998-brinco-gota?ct=&amp;p=1&amp;s=1</v>
      </c>
      <c r="H15" t="str">
        <f>CONCATENATE("https://s3.amazonaws.com/img.iluria.com/product/",VLOOKUP(A15,[2]Plan1!$B:$C,2,0),"/850xN.jpg")</f>
        <v>https://s3.amazonaws.com/img.iluria.com/product/65F998/FB3A14/850xN.jpg</v>
      </c>
      <c r="I15" t="str">
        <f>IF('[1]iluria-relatorio-de-estoque-dos'!$I$2:$I$1048576&lt;&gt;0,VLOOKUP(A15,'[1]iluria-relatorio-de-estoque-dos'!$A$2:$I$1048576,9,0),"D.divas")</f>
        <v>Stuff Bijoux</v>
      </c>
      <c r="L15" t="str">
        <f>IF(VLOOKUP(A15,'[1]iluria-relatorio-de-estoque-dos'!$A$2:$D$1048576,4,0)=0,"N/A",VLOOKUP(A15,'[1]iluria-relatorio-de-estoque-dos'!$A$2:$D$1048576,4,0))</f>
        <v>Vermelho</v>
      </c>
      <c r="M15" t="s">
        <v>53</v>
      </c>
      <c r="O15" t="s">
        <v>54</v>
      </c>
      <c r="R15" t="s">
        <v>54</v>
      </c>
      <c r="W15" t="str">
        <f>IF(VLOOKUP(A15,'[1]iluria-relatorio-de-estoque-dos'!$A$2:$D$1048576,3,0)=0,"Único",VLOOKUP(A15,'[1]iluria-relatorio-de-estoque-dos'!$A$2:$D$1048576,3,0))</f>
        <v>Único</v>
      </c>
    </row>
    <row r="16" spans="1:28" x14ac:dyDescent="0.25">
      <c r="A16" s="1" t="str">
        <f>'[1]iluria-relatorio-de-estoque-dos'!$A$2:$A$1048576</f>
        <v>65F998</v>
      </c>
      <c r="B16" t="str">
        <f>PROPER(VLOOKUP(A16,'[1]iluria-relatorio-de-estoque-dos'!$A$2:$G$1048576,2,0))</f>
        <v>Brinco Gota</v>
      </c>
      <c r="C16" t="str">
        <f t="shared" si="0"/>
        <v>Brinco Gota</v>
      </c>
      <c r="D16" t="str">
        <f>IF(VLOOKUP(A16,'[1]iluria-relatorio-de-estoque-dos'!$A$2:$F$1048576,6,0)&lt;&gt;"Esgotado","in stock","out of stock")</f>
        <v>in stock</v>
      </c>
      <c r="E16" t="s">
        <v>52</v>
      </c>
      <c r="F16" t="str">
        <f>CONCATENATE(VLOOKUP(A16,'[1]iluria-relatorio-de-estoque-dos'!$A$2:$G$1048576,7,0),".00 BRL")</f>
        <v>45.00 BRL</v>
      </c>
      <c r="G16" t="str">
        <f t="shared" si="1"/>
        <v>http://www.ddivas.com.br/pd-65f998-brinco-gota?ct=&amp;p=1&amp;s=1</v>
      </c>
      <c r="H16" t="str">
        <f>CONCATENATE("https://s3.amazonaws.com/img.iluria.com/product/",VLOOKUP(A16,[2]Plan1!$B:$C,2,0),"/850xN.jpg")</f>
        <v>https://s3.amazonaws.com/img.iluria.com/product/65F998/FB3A14/850xN.jpg</v>
      </c>
      <c r="I16" t="str">
        <f>IF('[1]iluria-relatorio-de-estoque-dos'!$I$2:$I$1048576&lt;&gt;0,VLOOKUP(A16,'[1]iluria-relatorio-de-estoque-dos'!$A$2:$I$1048576,9,0),"D.divas")</f>
        <v>Stuff Bijoux</v>
      </c>
      <c r="L16" t="str">
        <f>IF(VLOOKUP(A16,'[1]iluria-relatorio-de-estoque-dos'!$A$2:$D$1048576,4,0)=0,"N/A",VLOOKUP(A16,'[1]iluria-relatorio-de-estoque-dos'!$A$2:$D$1048576,4,0))</f>
        <v>Vermelho</v>
      </c>
      <c r="M16" t="s">
        <v>53</v>
      </c>
      <c r="O16" t="s">
        <v>54</v>
      </c>
      <c r="R16" t="s">
        <v>54</v>
      </c>
      <c r="W16" t="str">
        <f>IF(VLOOKUP(A16,'[1]iluria-relatorio-de-estoque-dos'!$A$2:$D$1048576,3,0)=0,"Único",VLOOKUP(A16,'[1]iluria-relatorio-de-estoque-dos'!$A$2:$D$1048576,3,0))</f>
        <v>Único</v>
      </c>
    </row>
    <row r="17" spans="1:23" x14ac:dyDescent="0.25">
      <c r="A17" s="1" t="str">
        <f>'[1]iluria-relatorio-de-estoque-dos'!$A$2:$A$1048576</f>
        <v>65F998</v>
      </c>
      <c r="B17" t="str">
        <f>PROPER(VLOOKUP(A17,'[1]iluria-relatorio-de-estoque-dos'!$A$2:$G$1048576,2,0))</f>
        <v>Brinco Gota</v>
      </c>
      <c r="C17" t="str">
        <f t="shared" si="0"/>
        <v>Brinco Gota</v>
      </c>
      <c r="D17" t="str">
        <f>IF(VLOOKUP(A17,'[1]iluria-relatorio-de-estoque-dos'!$A$2:$F$1048576,6,0)&lt;&gt;"Esgotado","in stock","out of stock")</f>
        <v>in stock</v>
      </c>
      <c r="E17" t="s">
        <v>52</v>
      </c>
      <c r="F17" t="str">
        <f>CONCATENATE(VLOOKUP(A17,'[1]iluria-relatorio-de-estoque-dos'!$A$2:$G$1048576,7,0),".00 BRL")</f>
        <v>45.00 BRL</v>
      </c>
      <c r="G17" t="str">
        <f t="shared" si="1"/>
        <v>http://www.ddivas.com.br/pd-65f998-brinco-gota?ct=&amp;p=1&amp;s=1</v>
      </c>
      <c r="H17" t="str">
        <f>CONCATENATE("https://s3.amazonaws.com/img.iluria.com/product/",VLOOKUP(A17,[2]Plan1!$B:$C,2,0),"/850xN.jpg")</f>
        <v>https://s3.amazonaws.com/img.iluria.com/product/65F998/FB3A14/850xN.jpg</v>
      </c>
      <c r="I17" t="str">
        <f>IF('[1]iluria-relatorio-de-estoque-dos'!$I$2:$I$1048576&lt;&gt;0,VLOOKUP(A17,'[1]iluria-relatorio-de-estoque-dos'!$A$2:$I$1048576,9,0),"D.divas")</f>
        <v>Stuff Bijoux</v>
      </c>
      <c r="L17" t="str">
        <f>IF(VLOOKUP(A17,'[1]iluria-relatorio-de-estoque-dos'!$A$2:$D$1048576,4,0)=0,"N/A",VLOOKUP(A17,'[1]iluria-relatorio-de-estoque-dos'!$A$2:$D$1048576,4,0))</f>
        <v>Vermelho</v>
      </c>
      <c r="M17" t="s">
        <v>53</v>
      </c>
      <c r="O17" t="s">
        <v>54</v>
      </c>
      <c r="R17" t="s">
        <v>54</v>
      </c>
      <c r="W17" t="str">
        <f>IF(VLOOKUP(A17,'[1]iluria-relatorio-de-estoque-dos'!$A$2:$D$1048576,3,0)=0,"Único",VLOOKUP(A17,'[1]iluria-relatorio-de-estoque-dos'!$A$2:$D$1048576,3,0))</f>
        <v>Único</v>
      </c>
    </row>
    <row r="18" spans="1:23" x14ac:dyDescent="0.25">
      <c r="A18" s="1" t="str">
        <f>'[1]iluria-relatorio-de-estoque-dos'!$A$2:$A$1048576</f>
        <v>65F998</v>
      </c>
      <c r="B18" t="str">
        <f>PROPER(VLOOKUP(A18,'[1]iluria-relatorio-de-estoque-dos'!$A$2:$G$1048576,2,0))</f>
        <v>Brinco Gota</v>
      </c>
      <c r="C18" t="str">
        <f t="shared" si="0"/>
        <v>Brinco Gota</v>
      </c>
      <c r="D18" t="str">
        <f>IF(VLOOKUP(A18,'[1]iluria-relatorio-de-estoque-dos'!$A$2:$F$1048576,6,0)&lt;&gt;"Esgotado","in stock","out of stock")</f>
        <v>in stock</v>
      </c>
      <c r="E18" t="s">
        <v>52</v>
      </c>
      <c r="F18" t="str">
        <f>CONCATENATE(VLOOKUP(A18,'[1]iluria-relatorio-de-estoque-dos'!$A$2:$G$1048576,7,0),".00 BRL")</f>
        <v>45.00 BRL</v>
      </c>
      <c r="G18" t="str">
        <f t="shared" si="1"/>
        <v>http://www.ddivas.com.br/pd-65f998-brinco-gota?ct=&amp;p=1&amp;s=1</v>
      </c>
      <c r="H18" t="str">
        <f>CONCATENATE("https://s3.amazonaws.com/img.iluria.com/product/",VLOOKUP(A18,[2]Plan1!$B:$C,2,0),"/850xN.jpg")</f>
        <v>https://s3.amazonaws.com/img.iluria.com/product/65F998/FB3A14/850xN.jpg</v>
      </c>
      <c r="I18" t="str">
        <f>IF('[1]iluria-relatorio-de-estoque-dos'!$I$2:$I$1048576&lt;&gt;0,VLOOKUP(A18,'[1]iluria-relatorio-de-estoque-dos'!$A$2:$I$1048576,9,0),"D.divas")</f>
        <v>Stuff Bijoux</v>
      </c>
      <c r="L18" t="str">
        <f>IF(VLOOKUP(A18,'[1]iluria-relatorio-de-estoque-dos'!$A$2:$D$1048576,4,0)=0,"N/A",VLOOKUP(A18,'[1]iluria-relatorio-de-estoque-dos'!$A$2:$D$1048576,4,0))</f>
        <v>Vermelho</v>
      </c>
      <c r="M18" t="s">
        <v>53</v>
      </c>
      <c r="O18" t="s">
        <v>54</v>
      </c>
      <c r="R18" t="s">
        <v>54</v>
      </c>
      <c r="W18" t="str">
        <f>IF(VLOOKUP(A18,'[1]iluria-relatorio-de-estoque-dos'!$A$2:$D$1048576,3,0)=0,"Único",VLOOKUP(A18,'[1]iluria-relatorio-de-estoque-dos'!$A$2:$D$1048576,3,0))</f>
        <v>Único</v>
      </c>
    </row>
    <row r="19" spans="1:23" x14ac:dyDescent="0.25">
      <c r="A19" s="1" t="str">
        <f>'[1]iluria-relatorio-de-estoque-dos'!$A$2:$A$1048576</f>
        <v>65F998</v>
      </c>
      <c r="B19" t="str">
        <f>PROPER(VLOOKUP(A19,'[1]iluria-relatorio-de-estoque-dos'!$A$2:$G$1048576,2,0))</f>
        <v>Brinco Gota</v>
      </c>
      <c r="C19" t="str">
        <f t="shared" si="0"/>
        <v>Brinco Gota</v>
      </c>
      <c r="D19" t="str">
        <f>IF(VLOOKUP(A19,'[1]iluria-relatorio-de-estoque-dos'!$A$2:$F$1048576,6,0)&lt;&gt;"Esgotado","in stock","out of stock")</f>
        <v>in stock</v>
      </c>
      <c r="E19" t="s">
        <v>52</v>
      </c>
      <c r="F19" t="str">
        <f>CONCATENATE(VLOOKUP(A19,'[1]iluria-relatorio-de-estoque-dos'!$A$2:$G$1048576,7,0),".00 BRL")</f>
        <v>45.00 BRL</v>
      </c>
      <c r="G19" t="str">
        <f t="shared" si="1"/>
        <v>http://www.ddivas.com.br/pd-65f998-brinco-gota?ct=&amp;p=1&amp;s=1</v>
      </c>
      <c r="H19" t="str">
        <f>CONCATENATE("https://s3.amazonaws.com/img.iluria.com/product/",VLOOKUP(A19,[2]Plan1!$B:$C,2,0),"/850xN.jpg")</f>
        <v>https://s3.amazonaws.com/img.iluria.com/product/65F998/FB3A14/850xN.jpg</v>
      </c>
      <c r="I19" t="str">
        <f>IF('[1]iluria-relatorio-de-estoque-dos'!$I$2:$I$1048576&lt;&gt;0,VLOOKUP(A19,'[1]iluria-relatorio-de-estoque-dos'!$A$2:$I$1048576,9,0),"D.divas")</f>
        <v>Stuff Bijoux</v>
      </c>
      <c r="L19" t="str">
        <f>IF(VLOOKUP(A19,'[1]iluria-relatorio-de-estoque-dos'!$A$2:$D$1048576,4,0)=0,"N/A",VLOOKUP(A19,'[1]iluria-relatorio-de-estoque-dos'!$A$2:$D$1048576,4,0))</f>
        <v>Vermelho</v>
      </c>
      <c r="M19" t="s">
        <v>53</v>
      </c>
      <c r="O19" t="s">
        <v>54</v>
      </c>
      <c r="R19" t="s">
        <v>54</v>
      </c>
      <c r="W19" t="str">
        <f>IF(VLOOKUP(A19,'[1]iluria-relatorio-de-estoque-dos'!$A$2:$D$1048576,3,0)=0,"Único",VLOOKUP(A19,'[1]iluria-relatorio-de-estoque-dos'!$A$2:$D$1048576,3,0))</f>
        <v>Único</v>
      </c>
    </row>
    <row r="20" spans="1:23" x14ac:dyDescent="0.25">
      <c r="A20" s="1" t="str">
        <f>'[1]iluria-relatorio-de-estoque-dos'!$A$2:$A$1048576</f>
        <v>65D211</v>
      </c>
      <c r="B20" t="str">
        <f>PROPER(VLOOKUP(A20,'[1]iluria-relatorio-de-estoque-dos'!$A$2:$G$1048576,2,0))</f>
        <v>Brinco Costela De Adão Prata</v>
      </c>
      <c r="C20" t="str">
        <f t="shared" si="0"/>
        <v>Brinco Costela De Adão Prata</v>
      </c>
      <c r="D20" t="str">
        <f>IF(VLOOKUP(A20,'[1]iluria-relatorio-de-estoque-dos'!$A$2:$F$1048576,6,0)&lt;&gt;"Esgotado","in stock","out of stock")</f>
        <v>in stock</v>
      </c>
      <c r="E20" t="s">
        <v>52</v>
      </c>
      <c r="F20" t="str">
        <f>CONCATENATE(VLOOKUP(A20,'[1]iluria-relatorio-de-estoque-dos'!$A$2:$G$1048576,7,0),".00 BRL")</f>
        <v>35.00 BRL</v>
      </c>
      <c r="G20" t="str">
        <f t="shared" si="1"/>
        <v>http://www.ddivas.com.br/pd-65d211-brinco-costela-de-adão-prata?ct=&amp;p=1&amp;s=1</v>
      </c>
      <c r="H20" t="str">
        <f>CONCATENATE("https://s3.amazonaws.com/img.iluria.com/product/",VLOOKUP(A20,[2]Plan1!$B:$C,2,0),"/850xN.jpg")</f>
        <v>https://s3.amazonaws.com/img.iluria.com/product/65D211/FAD123/850xN.jpg</v>
      </c>
      <c r="I20" t="str">
        <f>IF('[1]iluria-relatorio-de-estoque-dos'!$I$2:$I$1048576&lt;&gt;0,VLOOKUP(A20,'[1]iluria-relatorio-de-estoque-dos'!$A$2:$I$1048576,9,0),"D.divas")</f>
        <v>Stuff Bijoux</v>
      </c>
      <c r="L20" t="str">
        <f>IF(VLOOKUP(A20,'[1]iluria-relatorio-de-estoque-dos'!$A$2:$D$1048576,4,0)=0,"N/A",VLOOKUP(A20,'[1]iluria-relatorio-de-estoque-dos'!$A$2:$D$1048576,4,0))</f>
        <v>N/A</v>
      </c>
      <c r="M20" t="s">
        <v>53</v>
      </c>
      <c r="O20" t="s">
        <v>54</v>
      </c>
      <c r="R20" t="s">
        <v>54</v>
      </c>
      <c r="W20" t="str">
        <f>IF(VLOOKUP(A20,'[1]iluria-relatorio-de-estoque-dos'!$A$2:$D$1048576,3,0)=0,"Único",VLOOKUP(A20,'[1]iluria-relatorio-de-estoque-dos'!$A$2:$D$1048576,3,0))</f>
        <v>Único</v>
      </c>
    </row>
    <row r="21" spans="1:23" x14ac:dyDescent="0.25">
      <c r="A21" s="1" t="str">
        <f>'[1]iluria-relatorio-de-estoque-dos'!$A$2:$A$1048576</f>
        <v>65D1FB</v>
      </c>
      <c r="B21" t="str">
        <f>PROPER(VLOOKUP(A21,'[1]iluria-relatorio-de-estoque-dos'!$A$2:$G$1048576,2,0))</f>
        <v>Costela De Adão Ouro Velho</v>
      </c>
      <c r="C21" t="str">
        <f t="shared" si="0"/>
        <v>Costela De Adão Ouro Velho</v>
      </c>
      <c r="D21" t="str">
        <f>IF(VLOOKUP(A21,'[1]iluria-relatorio-de-estoque-dos'!$A$2:$F$1048576,6,0)&lt;&gt;"Esgotado","in stock","out of stock")</f>
        <v>in stock</v>
      </c>
      <c r="E21" t="s">
        <v>52</v>
      </c>
      <c r="F21" t="str">
        <f>CONCATENATE(VLOOKUP(A21,'[1]iluria-relatorio-de-estoque-dos'!$A$2:$G$1048576,7,0),".00 BRL")</f>
        <v>32.00 BRL</v>
      </c>
      <c r="G21" t="str">
        <f t="shared" si="1"/>
        <v>http://www.ddivas.com.br/pd-65d1fb-costela-de-adão-ouro-velho?ct=&amp;p=1&amp;s=1</v>
      </c>
      <c r="H21" t="str">
        <f>CONCATENATE("https://s3.amazonaws.com/img.iluria.com/product/",VLOOKUP(A21,[2]Plan1!$B:$C,2,0),"/850xN.jpg")</f>
        <v>https://s3.amazonaws.com/img.iluria.com/product/65D1FB/FAD0E3/850xN.jpg</v>
      </c>
      <c r="I21" t="str">
        <f>IF('[1]iluria-relatorio-de-estoque-dos'!$I$2:$I$1048576&lt;&gt;0,VLOOKUP(A21,'[1]iluria-relatorio-de-estoque-dos'!$A$2:$I$1048576,9,0),"D.divas")</f>
        <v>Stuff Bijoux</v>
      </c>
      <c r="L21" t="str">
        <f>IF(VLOOKUP(A21,'[1]iluria-relatorio-de-estoque-dos'!$A$2:$D$1048576,4,0)=0,"N/A",VLOOKUP(A21,'[1]iluria-relatorio-de-estoque-dos'!$A$2:$D$1048576,4,0))</f>
        <v>N/A</v>
      </c>
      <c r="M21" t="s">
        <v>53</v>
      </c>
      <c r="O21" t="s">
        <v>54</v>
      </c>
      <c r="R21" t="s">
        <v>54</v>
      </c>
      <c r="W21" t="str">
        <f>IF(VLOOKUP(A21,'[1]iluria-relatorio-de-estoque-dos'!$A$2:$D$1048576,3,0)=0,"Único",VLOOKUP(A21,'[1]iluria-relatorio-de-estoque-dos'!$A$2:$D$1048576,3,0))</f>
        <v>Único</v>
      </c>
    </row>
    <row r="22" spans="1:23" x14ac:dyDescent="0.25">
      <c r="A22" s="1" t="str">
        <f>'[1]iluria-relatorio-de-estoque-dos'!$A$2:$A$1048576</f>
        <v>65D141</v>
      </c>
      <c r="B22" t="str">
        <f>PROPER(VLOOKUP(A22,'[1]iluria-relatorio-de-estoque-dos'!$A$2:$G$1048576,2,0))</f>
        <v>Brinco Jasmim</v>
      </c>
      <c r="C22" t="str">
        <f t="shared" si="0"/>
        <v>Brinco Jasmim</v>
      </c>
      <c r="D22" t="str">
        <f>IF(VLOOKUP(A22,'[1]iluria-relatorio-de-estoque-dos'!$A$2:$F$1048576,6,0)&lt;&gt;"Esgotado","in stock","out of stock")</f>
        <v>in stock</v>
      </c>
      <c r="E22" t="s">
        <v>52</v>
      </c>
      <c r="F22" t="str">
        <f>CONCATENATE(VLOOKUP(A22,'[1]iluria-relatorio-de-estoque-dos'!$A$2:$G$1048576,7,0),".00 BRL")</f>
        <v>29.00 BRL</v>
      </c>
      <c r="G22" t="str">
        <f t="shared" si="1"/>
        <v>http://www.ddivas.com.br/pd-65d141-brinco-jasmim?ct=&amp;p=1&amp;s=1</v>
      </c>
      <c r="H22" t="str">
        <f>CONCATENATE("https://s3.amazonaws.com/img.iluria.com/product/",VLOOKUP(A22,[2]Plan1!$B:$C,2,0),"/850xN.jpg")</f>
        <v>https://s3.amazonaws.com/img.iluria.com/product/65D141/FACF24/850xN.jpg</v>
      </c>
      <c r="I22" t="str">
        <f>IF('[1]iluria-relatorio-de-estoque-dos'!$I$2:$I$1048576&lt;&gt;0,VLOOKUP(A22,'[1]iluria-relatorio-de-estoque-dos'!$A$2:$I$1048576,9,0),"D.divas")</f>
        <v>Stuff Bijoux</v>
      </c>
      <c r="L22" t="str">
        <f>IF(VLOOKUP(A22,'[1]iluria-relatorio-de-estoque-dos'!$A$2:$D$1048576,4,0)=0,"N/A",VLOOKUP(A22,'[1]iluria-relatorio-de-estoque-dos'!$A$2:$D$1048576,4,0))</f>
        <v>N/A</v>
      </c>
      <c r="M22" t="s">
        <v>53</v>
      </c>
      <c r="O22" t="s">
        <v>54</v>
      </c>
      <c r="R22" t="s">
        <v>54</v>
      </c>
      <c r="W22" t="str">
        <f>IF(VLOOKUP(A22,'[1]iluria-relatorio-de-estoque-dos'!$A$2:$D$1048576,3,0)=0,"Único",VLOOKUP(A22,'[1]iluria-relatorio-de-estoque-dos'!$A$2:$D$1048576,3,0))</f>
        <v>Branco</v>
      </c>
    </row>
    <row r="23" spans="1:23" x14ac:dyDescent="0.25">
      <c r="A23" s="1" t="str">
        <f>'[1]iluria-relatorio-de-estoque-dos'!$A$2:$A$1048576</f>
        <v>65D141</v>
      </c>
      <c r="B23" t="str">
        <f>PROPER(VLOOKUP(A23,'[1]iluria-relatorio-de-estoque-dos'!$A$2:$G$1048576,2,0))</f>
        <v>Brinco Jasmim</v>
      </c>
      <c r="C23" t="str">
        <f t="shared" si="0"/>
        <v>Brinco Jasmim</v>
      </c>
      <c r="D23" t="str">
        <f>IF(VLOOKUP(A23,'[1]iluria-relatorio-de-estoque-dos'!$A$2:$F$1048576,6,0)&lt;&gt;"Esgotado","in stock","out of stock")</f>
        <v>in stock</v>
      </c>
      <c r="E23" t="s">
        <v>52</v>
      </c>
      <c r="F23" t="str">
        <f>CONCATENATE(VLOOKUP(A23,'[1]iluria-relatorio-de-estoque-dos'!$A$2:$G$1048576,7,0),".00 BRL")</f>
        <v>29.00 BRL</v>
      </c>
      <c r="G23" t="str">
        <f t="shared" si="1"/>
        <v>http://www.ddivas.com.br/pd-65d141-brinco-jasmim?ct=&amp;p=1&amp;s=1</v>
      </c>
      <c r="H23" t="str">
        <f>CONCATENATE("https://s3.amazonaws.com/img.iluria.com/product/",VLOOKUP(A23,[2]Plan1!$B:$C,2,0),"/850xN.jpg")</f>
        <v>https://s3.amazonaws.com/img.iluria.com/product/65D141/FACF24/850xN.jpg</v>
      </c>
      <c r="I23" t="str">
        <f>IF('[1]iluria-relatorio-de-estoque-dos'!$I$2:$I$1048576&lt;&gt;0,VLOOKUP(A23,'[1]iluria-relatorio-de-estoque-dos'!$A$2:$I$1048576,9,0),"D.divas")</f>
        <v>Stuff Bijoux</v>
      </c>
      <c r="L23" t="str">
        <f>IF(VLOOKUP(A23,'[1]iluria-relatorio-de-estoque-dos'!$A$2:$D$1048576,4,0)=0,"N/A",VLOOKUP(A23,'[1]iluria-relatorio-de-estoque-dos'!$A$2:$D$1048576,4,0))</f>
        <v>N/A</v>
      </c>
      <c r="M23" t="s">
        <v>53</v>
      </c>
      <c r="O23" t="s">
        <v>54</v>
      </c>
      <c r="R23" t="s">
        <v>54</v>
      </c>
      <c r="W23" t="str">
        <f>IF(VLOOKUP(A23,'[1]iluria-relatorio-de-estoque-dos'!$A$2:$D$1048576,3,0)=0,"Único",VLOOKUP(A23,'[1]iluria-relatorio-de-estoque-dos'!$A$2:$D$1048576,3,0))</f>
        <v>Branco</v>
      </c>
    </row>
    <row r="24" spans="1:23" x14ac:dyDescent="0.25">
      <c r="A24" s="1" t="str">
        <f>'[1]iluria-relatorio-de-estoque-dos'!$A$2:$A$1048576</f>
        <v>65D141</v>
      </c>
      <c r="B24" t="str">
        <f>PROPER(VLOOKUP(A24,'[1]iluria-relatorio-de-estoque-dos'!$A$2:$G$1048576,2,0))</f>
        <v>Brinco Jasmim</v>
      </c>
      <c r="C24" t="str">
        <f t="shared" si="0"/>
        <v>Brinco Jasmim</v>
      </c>
      <c r="D24" t="str">
        <f>IF(VLOOKUP(A24,'[1]iluria-relatorio-de-estoque-dos'!$A$2:$F$1048576,6,0)&lt;&gt;"Esgotado","in stock","out of stock")</f>
        <v>in stock</v>
      </c>
      <c r="E24" t="s">
        <v>52</v>
      </c>
      <c r="F24" t="str">
        <f>CONCATENATE(VLOOKUP(A24,'[1]iluria-relatorio-de-estoque-dos'!$A$2:$G$1048576,7,0),".00 BRL")</f>
        <v>29.00 BRL</v>
      </c>
      <c r="G24" t="str">
        <f t="shared" si="1"/>
        <v>http://www.ddivas.com.br/pd-65d141-brinco-jasmim?ct=&amp;p=1&amp;s=1</v>
      </c>
      <c r="H24" t="str">
        <f>CONCATENATE("https://s3.amazonaws.com/img.iluria.com/product/",VLOOKUP(A24,[2]Plan1!$B:$C,2,0),"/850xN.jpg")</f>
        <v>https://s3.amazonaws.com/img.iluria.com/product/65D141/FACF24/850xN.jpg</v>
      </c>
      <c r="I24" t="str">
        <f>IF('[1]iluria-relatorio-de-estoque-dos'!$I$2:$I$1048576&lt;&gt;0,VLOOKUP(A24,'[1]iluria-relatorio-de-estoque-dos'!$A$2:$I$1048576,9,0),"D.divas")</f>
        <v>Stuff Bijoux</v>
      </c>
      <c r="L24" t="str">
        <f>IF(VLOOKUP(A24,'[1]iluria-relatorio-de-estoque-dos'!$A$2:$D$1048576,4,0)=0,"N/A",VLOOKUP(A24,'[1]iluria-relatorio-de-estoque-dos'!$A$2:$D$1048576,4,0))</f>
        <v>N/A</v>
      </c>
      <c r="M24" t="s">
        <v>53</v>
      </c>
      <c r="O24" t="s">
        <v>54</v>
      </c>
      <c r="R24" t="s">
        <v>54</v>
      </c>
      <c r="W24" t="str">
        <f>IF(VLOOKUP(A24,'[1]iluria-relatorio-de-estoque-dos'!$A$2:$D$1048576,3,0)=0,"Único",VLOOKUP(A24,'[1]iluria-relatorio-de-estoque-dos'!$A$2:$D$1048576,3,0))</f>
        <v>Branco</v>
      </c>
    </row>
    <row r="25" spans="1:23" x14ac:dyDescent="0.25">
      <c r="A25" s="1" t="str">
        <f>'[1]iluria-relatorio-de-estoque-dos'!$A$2:$A$1048576</f>
        <v>65D141</v>
      </c>
      <c r="B25" t="str">
        <f>PROPER(VLOOKUP(A25,'[1]iluria-relatorio-de-estoque-dos'!$A$2:$G$1048576,2,0))</f>
        <v>Brinco Jasmim</v>
      </c>
      <c r="C25" t="str">
        <f t="shared" si="0"/>
        <v>Brinco Jasmim</v>
      </c>
      <c r="D25" t="str">
        <f>IF(VLOOKUP(A25,'[1]iluria-relatorio-de-estoque-dos'!$A$2:$F$1048576,6,0)&lt;&gt;"Esgotado","in stock","out of stock")</f>
        <v>in stock</v>
      </c>
      <c r="E25" t="s">
        <v>52</v>
      </c>
      <c r="F25" t="str">
        <f>CONCATENATE(VLOOKUP(A25,'[1]iluria-relatorio-de-estoque-dos'!$A$2:$G$1048576,7,0),".00 BRL")</f>
        <v>29.00 BRL</v>
      </c>
      <c r="G25" t="str">
        <f t="shared" si="1"/>
        <v>http://www.ddivas.com.br/pd-65d141-brinco-jasmim?ct=&amp;p=1&amp;s=1</v>
      </c>
      <c r="H25" t="str">
        <f>CONCATENATE("https://s3.amazonaws.com/img.iluria.com/product/",VLOOKUP(A25,[2]Plan1!$B:$C,2,0),"/850xN.jpg")</f>
        <v>https://s3.amazonaws.com/img.iluria.com/product/65D141/FACF24/850xN.jpg</v>
      </c>
      <c r="I25" t="str">
        <f>IF('[1]iluria-relatorio-de-estoque-dos'!$I$2:$I$1048576&lt;&gt;0,VLOOKUP(A25,'[1]iluria-relatorio-de-estoque-dos'!$A$2:$I$1048576,9,0),"D.divas")</f>
        <v>Stuff Bijoux</v>
      </c>
      <c r="L25" t="str">
        <f>IF(VLOOKUP(A25,'[1]iluria-relatorio-de-estoque-dos'!$A$2:$D$1048576,4,0)=0,"N/A",VLOOKUP(A25,'[1]iluria-relatorio-de-estoque-dos'!$A$2:$D$1048576,4,0))</f>
        <v>N/A</v>
      </c>
      <c r="M25" t="s">
        <v>53</v>
      </c>
      <c r="O25" t="s">
        <v>54</v>
      </c>
      <c r="R25" t="s">
        <v>54</v>
      </c>
      <c r="W25" t="str">
        <f>IF(VLOOKUP(A25,'[1]iluria-relatorio-de-estoque-dos'!$A$2:$D$1048576,3,0)=0,"Único",VLOOKUP(A25,'[1]iluria-relatorio-de-estoque-dos'!$A$2:$D$1048576,3,0))</f>
        <v>Branco</v>
      </c>
    </row>
    <row r="26" spans="1:23" x14ac:dyDescent="0.25">
      <c r="A26" s="1" t="str">
        <f>'[1]iluria-relatorio-de-estoque-dos'!$A$2:$A$1048576</f>
        <v>65AD1D</v>
      </c>
      <c r="B26" t="str">
        <f>PROPER(VLOOKUP(A26,'[1]iluria-relatorio-de-estoque-dos'!$A$2:$G$1048576,2,0))</f>
        <v>Brinco Círculo</v>
      </c>
      <c r="C26" t="str">
        <f t="shared" si="0"/>
        <v>Brinco Círculo</v>
      </c>
      <c r="D26" t="str">
        <f>IF(VLOOKUP(A26,'[1]iluria-relatorio-de-estoque-dos'!$A$2:$F$1048576,6,0)&lt;&gt;"Esgotado","in stock","out of stock")</f>
        <v>in stock</v>
      </c>
      <c r="E26" t="s">
        <v>52</v>
      </c>
      <c r="F26" t="str">
        <f>CONCATENATE(VLOOKUP(A26,'[1]iluria-relatorio-de-estoque-dos'!$A$2:$G$1048576,7,0),".00 BRL")</f>
        <v>20.00 BRL</v>
      </c>
      <c r="G26" t="str">
        <f t="shared" si="1"/>
        <v>http://www.ddivas.com.br/pd-65ad1d-brinco-círculo?ct=&amp;p=1&amp;s=1</v>
      </c>
      <c r="H26" t="str">
        <f>CONCATENATE("https://s3.amazonaws.com/img.iluria.com/product/",VLOOKUP(A26,[2]Plan1!$B:$C,2,0),"/850xN.jpg")</f>
        <v>https://s3.amazonaws.com/img.iluria.com/product/65AD1D/FA730E/850xN.jpg</v>
      </c>
      <c r="I26" t="str">
        <f>IF('[1]iluria-relatorio-de-estoque-dos'!$I$2:$I$1048576&lt;&gt;0,VLOOKUP(A26,'[1]iluria-relatorio-de-estoque-dos'!$A$2:$I$1048576,9,0),"D.divas")</f>
        <v>Laluna</v>
      </c>
      <c r="L26" t="str">
        <f>IF(VLOOKUP(A26,'[1]iluria-relatorio-de-estoque-dos'!$A$2:$D$1048576,4,0)=0,"N/A",VLOOKUP(A26,'[1]iluria-relatorio-de-estoque-dos'!$A$2:$D$1048576,4,0))</f>
        <v>N/A</v>
      </c>
      <c r="M26" t="s">
        <v>53</v>
      </c>
      <c r="O26" t="s">
        <v>54</v>
      </c>
      <c r="R26" t="s">
        <v>54</v>
      </c>
      <c r="W26" t="str">
        <f>IF(VLOOKUP(A26,'[1]iluria-relatorio-de-estoque-dos'!$A$2:$D$1048576,3,0)=0,"Único",VLOOKUP(A26,'[1]iluria-relatorio-de-estoque-dos'!$A$2:$D$1048576,3,0))</f>
        <v>Único</v>
      </c>
    </row>
    <row r="27" spans="1:23" x14ac:dyDescent="0.25">
      <c r="A27" s="1" t="str">
        <f>'[1]iluria-relatorio-de-estoque-dos'!$A$2:$A$1048576</f>
        <v>65AD0F</v>
      </c>
      <c r="B27" t="str">
        <f>PROPER(VLOOKUP(A27,'[1]iluria-relatorio-de-estoque-dos'!$A$2:$G$1048576,2,0))</f>
        <v>Brinco Vibrante</v>
      </c>
      <c r="C27" t="str">
        <f t="shared" si="0"/>
        <v>Brinco Vibrante</v>
      </c>
      <c r="D27" t="str">
        <f>IF(VLOOKUP(A27,'[1]iluria-relatorio-de-estoque-dos'!$A$2:$F$1048576,6,0)&lt;&gt;"Esgotado","in stock","out of stock")</f>
        <v>in stock</v>
      </c>
      <c r="E27" t="s">
        <v>52</v>
      </c>
      <c r="F27" t="str">
        <f>CONCATENATE(VLOOKUP(A27,'[1]iluria-relatorio-de-estoque-dos'!$A$2:$G$1048576,7,0),".00 BRL")</f>
        <v>26.00 BRL</v>
      </c>
      <c r="G27" t="str">
        <f t="shared" si="1"/>
        <v>http://www.ddivas.com.br/pd-65ad0f-brinco-vibrante?ct=&amp;p=1&amp;s=1</v>
      </c>
      <c r="H27" t="str">
        <f>CONCATENATE("https://s3.amazonaws.com/img.iluria.com/product/",VLOOKUP(A27,[2]Plan1!$B:$C,2,0),"/850xN.jpg")</f>
        <v>https://s3.amazonaws.com/img.iluria.com/product/65AD0F/FA72E4/850xN.jpg</v>
      </c>
      <c r="I27" t="str">
        <f>IF('[1]iluria-relatorio-de-estoque-dos'!$I$2:$I$1048576&lt;&gt;0,VLOOKUP(A27,'[1]iluria-relatorio-de-estoque-dos'!$A$2:$I$1048576,9,0),"D.divas")</f>
        <v>Laluna</v>
      </c>
      <c r="L27" t="str">
        <f>IF(VLOOKUP(A27,'[1]iluria-relatorio-de-estoque-dos'!$A$2:$D$1048576,4,0)=0,"N/A",VLOOKUP(A27,'[1]iluria-relatorio-de-estoque-dos'!$A$2:$D$1048576,4,0))</f>
        <v>N/A</v>
      </c>
      <c r="M27" t="s">
        <v>53</v>
      </c>
      <c r="O27" t="s">
        <v>54</v>
      </c>
      <c r="R27" t="s">
        <v>54</v>
      </c>
      <c r="W27" t="str">
        <f>IF(VLOOKUP(A27,'[1]iluria-relatorio-de-estoque-dos'!$A$2:$D$1048576,3,0)=0,"Único",VLOOKUP(A27,'[1]iluria-relatorio-de-estoque-dos'!$A$2:$D$1048576,3,0))</f>
        <v>Único</v>
      </c>
    </row>
    <row r="28" spans="1:23" x14ac:dyDescent="0.25">
      <c r="A28" s="1" t="str">
        <f>'[1]iluria-relatorio-de-estoque-dos'!$A$2:$A$1048576</f>
        <v>65ACFF</v>
      </c>
      <c r="B28" t="str">
        <f>PROPER(VLOOKUP(A28,'[1]iluria-relatorio-de-estoque-dos'!$A$2:$G$1048576,2,0))</f>
        <v>Brinco Egípcia</v>
      </c>
      <c r="C28" t="str">
        <f t="shared" si="0"/>
        <v>Brinco Egípcia</v>
      </c>
      <c r="D28" t="str">
        <f>IF(VLOOKUP(A28,'[1]iluria-relatorio-de-estoque-dos'!$A$2:$F$1048576,6,0)&lt;&gt;"Esgotado","in stock","out of stock")</f>
        <v>in stock</v>
      </c>
      <c r="E28" t="s">
        <v>52</v>
      </c>
      <c r="F28" t="str">
        <f>CONCATENATE(VLOOKUP(A28,'[1]iluria-relatorio-de-estoque-dos'!$A$2:$G$1048576,7,0),".00 BRL")</f>
        <v>25.00 BRL</v>
      </c>
      <c r="G28" t="str">
        <f t="shared" si="1"/>
        <v>http://www.ddivas.com.br/pd-65acff-brinco-egípcia?ct=&amp;p=1&amp;s=1</v>
      </c>
      <c r="H28" t="str">
        <f>CONCATENATE("https://s3.amazonaws.com/img.iluria.com/product/",VLOOKUP(A28,[2]Plan1!$B:$C,2,0),"/850xN.jpg")</f>
        <v>https://s3.amazonaws.com/img.iluria.com/product/65ACFF/FA72B0/850xN.jpg</v>
      </c>
      <c r="I28" t="str">
        <f>IF('[1]iluria-relatorio-de-estoque-dos'!$I$2:$I$1048576&lt;&gt;0,VLOOKUP(A28,'[1]iluria-relatorio-de-estoque-dos'!$A$2:$I$1048576,9,0),"D.divas")</f>
        <v>Laluna</v>
      </c>
      <c r="L28" t="str">
        <f>IF(VLOOKUP(A28,'[1]iluria-relatorio-de-estoque-dos'!$A$2:$D$1048576,4,0)=0,"N/A",VLOOKUP(A28,'[1]iluria-relatorio-de-estoque-dos'!$A$2:$D$1048576,4,0))</f>
        <v>N/A</v>
      </c>
      <c r="M28" t="s">
        <v>53</v>
      </c>
      <c r="O28" t="s">
        <v>54</v>
      </c>
      <c r="R28" t="s">
        <v>54</v>
      </c>
      <c r="W28" t="str">
        <f>IF(VLOOKUP(A28,'[1]iluria-relatorio-de-estoque-dos'!$A$2:$D$1048576,3,0)=0,"Único",VLOOKUP(A28,'[1]iluria-relatorio-de-estoque-dos'!$A$2:$D$1048576,3,0))</f>
        <v>Único</v>
      </c>
    </row>
    <row r="29" spans="1:23" x14ac:dyDescent="0.25">
      <c r="A29" s="1" t="str">
        <f>'[1]iluria-relatorio-de-estoque-dos'!$A$2:$A$1048576</f>
        <v>65ACF4</v>
      </c>
      <c r="B29" t="str">
        <f>PROPER(VLOOKUP(A29,'[1]iluria-relatorio-de-estoque-dos'!$A$2:$G$1048576,2,0))</f>
        <v>Brinco Suri</v>
      </c>
      <c r="C29" t="str">
        <f t="shared" si="0"/>
        <v>Brinco Suri</v>
      </c>
      <c r="D29" t="str">
        <f>IF(VLOOKUP(A29,'[1]iluria-relatorio-de-estoque-dos'!$A$2:$F$1048576,6,0)&lt;&gt;"Esgotado","in stock","out of stock")</f>
        <v>in stock</v>
      </c>
      <c r="E29" t="s">
        <v>52</v>
      </c>
      <c r="F29" t="str">
        <f>CONCATENATE(VLOOKUP(A29,'[1]iluria-relatorio-de-estoque-dos'!$A$2:$G$1048576,7,0),".00 BRL")</f>
        <v>20.00 BRL</v>
      </c>
      <c r="G29" t="str">
        <f t="shared" si="1"/>
        <v>http://www.ddivas.com.br/pd-65acf4-brinco-suri?ct=&amp;p=1&amp;s=1</v>
      </c>
      <c r="H29" t="str">
        <f>CONCATENATE("https://s3.amazonaws.com/img.iluria.com/product/",VLOOKUP(A29,[2]Plan1!$B:$C,2,0),"/850xN.jpg")</f>
        <v>https://s3.amazonaws.com/img.iluria.com/product/65ACF4/FA727E/850xN.jpg</v>
      </c>
      <c r="I29" t="str">
        <f>IF('[1]iluria-relatorio-de-estoque-dos'!$I$2:$I$1048576&lt;&gt;0,VLOOKUP(A29,'[1]iluria-relatorio-de-estoque-dos'!$A$2:$I$1048576,9,0),"D.divas")</f>
        <v>Laluna</v>
      </c>
      <c r="L29" t="str">
        <f>IF(VLOOKUP(A29,'[1]iluria-relatorio-de-estoque-dos'!$A$2:$D$1048576,4,0)=0,"N/A",VLOOKUP(A29,'[1]iluria-relatorio-de-estoque-dos'!$A$2:$D$1048576,4,0))</f>
        <v>N/A</v>
      </c>
      <c r="M29" t="s">
        <v>53</v>
      </c>
      <c r="O29" t="s">
        <v>54</v>
      </c>
      <c r="R29" t="s">
        <v>54</v>
      </c>
      <c r="W29" t="str">
        <f>IF(VLOOKUP(A29,'[1]iluria-relatorio-de-estoque-dos'!$A$2:$D$1048576,3,0)=0,"Único",VLOOKUP(A29,'[1]iluria-relatorio-de-estoque-dos'!$A$2:$D$1048576,3,0))</f>
        <v>Único</v>
      </c>
    </row>
    <row r="30" spans="1:23" x14ac:dyDescent="0.25">
      <c r="A30" s="1" t="str">
        <f>'[1]iluria-relatorio-de-estoque-dos'!$A$2:$A$1048576</f>
        <v>65ACEB</v>
      </c>
      <c r="B30" t="str">
        <f>PROPER(VLOOKUP(A30,'[1]iluria-relatorio-de-estoque-dos'!$A$2:$G$1048576,2,0))</f>
        <v>Brinco Laluna Búzio</v>
      </c>
      <c r="C30" t="str">
        <f t="shared" si="0"/>
        <v>Brinco Laluna Búzio</v>
      </c>
      <c r="D30" t="str">
        <f>IF(VLOOKUP(A30,'[1]iluria-relatorio-de-estoque-dos'!$A$2:$F$1048576,6,0)&lt;&gt;"Esgotado","in stock","out of stock")</f>
        <v>in stock</v>
      </c>
      <c r="E30" t="s">
        <v>52</v>
      </c>
      <c r="F30" t="str">
        <f>CONCATENATE(VLOOKUP(A30,'[1]iluria-relatorio-de-estoque-dos'!$A$2:$G$1048576,7,0),".00 BRL")</f>
        <v>18.00 BRL</v>
      </c>
      <c r="G30" t="str">
        <f t="shared" si="1"/>
        <v>http://www.ddivas.com.br/pd-65aceb-brinco-laluna-búzio?ct=&amp;p=1&amp;s=1</v>
      </c>
      <c r="H30" t="str">
        <f>CONCATENATE("https://s3.amazonaws.com/img.iluria.com/product/",VLOOKUP(A30,[2]Plan1!$B:$C,2,0),"/850xN.jpg")</f>
        <v>https://s3.amazonaws.com/img.iluria.com/product/65ACEB/FA7266/850xN.jpg</v>
      </c>
      <c r="I30" t="str">
        <f>IF('[1]iluria-relatorio-de-estoque-dos'!$I$2:$I$1048576&lt;&gt;0,VLOOKUP(A30,'[1]iluria-relatorio-de-estoque-dos'!$A$2:$I$1048576,9,0),"D.divas")</f>
        <v>Laluna</v>
      </c>
      <c r="L30" t="str">
        <f>IF(VLOOKUP(A30,'[1]iluria-relatorio-de-estoque-dos'!$A$2:$D$1048576,4,0)=0,"N/A",VLOOKUP(A30,'[1]iluria-relatorio-de-estoque-dos'!$A$2:$D$1048576,4,0))</f>
        <v>N/A</v>
      </c>
      <c r="M30" t="s">
        <v>53</v>
      </c>
      <c r="O30" t="s">
        <v>54</v>
      </c>
      <c r="R30" t="s">
        <v>54</v>
      </c>
      <c r="W30" t="str">
        <f>IF(VLOOKUP(A30,'[1]iluria-relatorio-de-estoque-dos'!$A$2:$D$1048576,3,0)=0,"Único",VLOOKUP(A30,'[1]iluria-relatorio-de-estoque-dos'!$A$2:$D$1048576,3,0))</f>
        <v>Único</v>
      </c>
    </row>
    <row r="31" spans="1:23" x14ac:dyDescent="0.25">
      <c r="A31" s="1" t="str">
        <f>'[1]iluria-relatorio-de-estoque-dos'!$A$2:$A$1048576</f>
        <v>65ACE1</v>
      </c>
      <c r="B31" t="str">
        <f>PROPER(VLOOKUP(A31,'[1]iluria-relatorio-de-estoque-dos'!$A$2:$G$1048576,2,0))</f>
        <v>Brinco Yumi</v>
      </c>
      <c r="C31" t="str">
        <f t="shared" si="0"/>
        <v>Brinco Yumi</v>
      </c>
      <c r="D31" t="str">
        <f>IF(VLOOKUP(A31,'[1]iluria-relatorio-de-estoque-dos'!$A$2:$F$1048576,6,0)&lt;&gt;"Esgotado","in stock","out of stock")</f>
        <v>in stock</v>
      </c>
      <c r="E31" t="s">
        <v>52</v>
      </c>
      <c r="F31" t="str">
        <f>CONCATENATE(VLOOKUP(A31,'[1]iluria-relatorio-de-estoque-dos'!$A$2:$G$1048576,7,0),".00 BRL")</f>
        <v>25.00 BRL</v>
      </c>
      <c r="G31" t="str">
        <f t="shared" si="1"/>
        <v>http://www.ddivas.com.br/pd-65ace1-brinco-yumi?ct=&amp;p=1&amp;s=1</v>
      </c>
      <c r="H31" t="str">
        <f>CONCATENATE("https://s3.amazonaws.com/img.iluria.com/product/",VLOOKUP(A31,[2]Plan1!$B:$C,2,0),"/850xN.jpg")</f>
        <v>https://s3.amazonaws.com/img.iluria.com/product/65ACE1/FA7250/850xN.jpg</v>
      </c>
      <c r="I31" t="str">
        <f>IF('[1]iluria-relatorio-de-estoque-dos'!$I$2:$I$1048576&lt;&gt;0,VLOOKUP(A31,'[1]iluria-relatorio-de-estoque-dos'!$A$2:$I$1048576,9,0),"D.divas")</f>
        <v>Laluna</v>
      </c>
      <c r="L31" t="str">
        <f>IF(VLOOKUP(A31,'[1]iluria-relatorio-de-estoque-dos'!$A$2:$D$1048576,4,0)=0,"N/A",VLOOKUP(A31,'[1]iluria-relatorio-de-estoque-dos'!$A$2:$D$1048576,4,0))</f>
        <v>N/A</v>
      </c>
      <c r="M31" t="s">
        <v>53</v>
      </c>
      <c r="O31" t="s">
        <v>54</v>
      </c>
      <c r="R31" t="s">
        <v>54</v>
      </c>
      <c r="W31" t="str">
        <f>IF(VLOOKUP(A31,'[1]iluria-relatorio-de-estoque-dos'!$A$2:$D$1048576,3,0)=0,"Único",VLOOKUP(A31,'[1]iluria-relatorio-de-estoque-dos'!$A$2:$D$1048576,3,0))</f>
        <v>Preto</v>
      </c>
    </row>
    <row r="32" spans="1:23" x14ac:dyDescent="0.25">
      <c r="A32" s="1" t="str">
        <f>'[1]iluria-relatorio-de-estoque-dos'!$A$2:$A$1048576</f>
        <v>65ACE1</v>
      </c>
      <c r="B32" t="str">
        <f>PROPER(VLOOKUP(A32,'[1]iluria-relatorio-de-estoque-dos'!$A$2:$G$1048576,2,0))</f>
        <v>Brinco Yumi</v>
      </c>
      <c r="C32" t="str">
        <f t="shared" si="0"/>
        <v>Brinco Yumi</v>
      </c>
      <c r="D32" t="str">
        <f>IF(VLOOKUP(A32,'[1]iluria-relatorio-de-estoque-dos'!$A$2:$F$1048576,6,0)&lt;&gt;"Esgotado","in stock","out of stock")</f>
        <v>in stock</v>
      </c>
      <c r="E32" t="s">
        <v>52</v>
      </c>
      <c r="F32" t="str">
        <f>CONCATENATE(VLOOKUP(A32,'[1]iluria-relatorio-de-estoque-dos'!$A$2:$G$1048576,7,0),".00 BRL")</f>
        <v>25.00 BRL</v>
      </c>
      <c r="G32" t="str">
        <f t="shared" si="1"/>
        <v>http://www.ddivas.com.br/pd-65ace1-brinco-yumi?ct=&amp;p=1&amp;s=1</v>
      </c>
      <c r="H32" t="str">
        <f>CONCATENATE("https://s3.amazonaws.com/img.iluria.com/product/",VLOOKUP(A32,[2]Plan1!$B:$C,2,0),"/850xN.jpg")</f>
        <v>https://s3.amazonaws.com/img.iluria.com/product/65ACE1/FA7250/850xN.jpg</v>
      </c>
      <c r="I32" t="str">
        <f>IF('[1]iluria-relatorio-de-estoque-dos'!$I$2:$I$1048576&lt;&gt;0,VLOOKUP(A32,'[1]iluria-relatorio-de-estoque-dos'!$A$2:$I$1048576,9,0),"D.divas")</f>
        <v>Laluna</v>
      </c>
      <c r="L32" t="str">
        <f>IF(VLOOKUP(A32,'[1]iluria-relatorio-de-estoque-dos'!$A$2:$D$1048576,4,0)=0,"N/A",VLOOKUP(A32,'[1]iluria-relatorio-de-estoque-dos'!$A$2:$D$1048576,4,0))</f>
        <v>N/A</v>
      </c>
      <c r="M32" t="s">
        <v>53</v>
      </c>
      <c r="O32" t="s">
        <v>54</v>
      </c>
      <c r="R32" t="s">
        <v>54</v>
      </c>
      <c r="W32" t="str">
        <f>IF(VLOOKUP(A32,'[1]iluria-relatorio-de-estoque-dos'!$A$2:$D$1048576,3,0)=0,"Único",VLOOKUP(A32,'[1]iluria-relatorio-de-estoque-dos'!$A$2:$D$1048576,3,0))</f>
        <v>Preto</v>
      </c>
    </row>
    <row r="33" spans="1:23" x14ac:dyDescent="0.25">
      <c r="A33" s="1" t="str">
        <f>'[1]iluria-relatorio-de-estoque-dos'!$A$2:$A$1048576</f>
        <v>65ACCF</v>
      </c>
      <c r="B33" t="str">
        <f>PROPER(VLOOKUP(A33,'[1]iluria-relatorio-de-estoque-dos'!$A$2:$G$1048576,2,0))</f>
        <v>Brinco Chiara</v>
      </c>
      <c r="C33" t="str">
        <f t="shared" si="0"/>
        <v>Brinco Chiara</v>
      </c>
      <c r="D33" t="str">
        <f>IF(VLOOKUP(A33,'[1]iluria-relatorio-de-estoque-dos'!$A$2:$F$1048576,6,0)&lt;&gt;"Esgotado","in stock","out of stock")</f>
        <v>in stock</v>
      </c>
      <c r="E33" t="s">
        <v>52</v>
      </c>
      <c r="F33" t="str">
        <f>CONCATENATE(VLOOKUP(A33,'[1]iluria-relatorio-de-estoque-dos'!$A$2:$G$1048576,7,0),".00 BRL")</f>
        <v>25.00 BRL</v>
      </c>
      <c r="G33" t="str">
        <f t="shared" si="1"/>
        <v>http://www.ddivas.com.br/pd-65accf-brinco-chiara?ct=&amp;p=1&amp;s=1</v>
      </c>
      <c r="H33" t="str">
        <f>CONCATENATE("https://s3.amazonaws.com/img.iluria.com/product/",VLOOKUP(A33,[2]Plan1!$B:$C,2,0),"/850xN.jpg")</f>
        <v>https://s3.amazonaws.com/img.iluria.com/product/65ACCF/FA722C/850xN.jpg</v>
      </c>
      <c r="I33" t="str">
        <f>IF('[1]iluria-relatorio-de-estoque-dos'!$I$2:$I$1048576&lt;&gt;0,VLOOKUP(A33,'[1]iluria-relatorio-de-estoque-dos'!$A$2:$I$1048576,9,0),"D.divas")</f>
        <v>Laluna</v>
      </c>
      <c r="L33" t="str">
        <f>IF(VLOOKUP(A33,'[1]iluria-relatorio-de-estoque-dos'!$A$2:$D$1048576,4,0)=0,"N/A",VLOOKUP(A33,'[1]iluria-relatorio-de-estoque-dos'!$A$2:$D$1048576,4,0))</f>
        <v>N/A</v>
      </c>
      <c r="M33" t="s">
        <v>53</v>
      </c>
      <c r="O33" t="s">
        <v>54</v>
      </c>
      <c r="R33" t="s">
        <v>54</v>
      </c>
      <c r="W33" t="str">
        <f>IF(VLOOKUP(A33,'[1]iluria-relatorio-de-estoque-dos'!$A$2:$D$1048576,3,0)=0,"Único",VLOOKUP(A33,'[1]iluria-relatorio-de-estoque-dos'!$A$2:$D$1048576,3,0))</f>
        <v>Único</v>
      </c>
    </row>
    <row r="34" spans="1:23" x14ac:dyDescent="0.25">
      <c r="A34" s="1" t="str">
        <f>'[1]iluria-relatorio-de-estoque-dos'!$A$2:$A$1048576</f>
        <v>65ACC6</v>
      </c>
      <c r="B34" t="str">
        <f>PROPER(VLOOKUP(A34,'[1]iluria-relatorio-de-estoque-dos'!$A$2:$G$1048576,2,0))</f>
        <v>Brinco Scarlet</v>
      </c>
      <c r="C34" t="str">
        <f t="shared" si="0"/>
        <v>Brinco Scarlet</v>
      </c>
      <c r="D34" t="str">
        <f>IF(VLOOKUP(A34,'[1]iluria-relatorio-de-estoque-dos'!$A$2:$F$1048576,6,0)&lt;&gt;"Esgotado","in stock","out of stock")</f>
        <v>in stock</v>
      </c>
      <c r="E34" t="s">
        <v>52</v>
      </c>
      <c r="F34" t="str">
        <f>CONCATENATE(VLOOKUP(A34,'[1]iluria-relatorio-de-estoque-dos'!$A$2:$G$1048576,7,0),".00 BRL")</f>
        <v>25.00 BRL</v>
      </c>
      <c r="G34" t="str">
        <f t="shared" si="1"/>
        <v>http://www.ddivas.com.br/pd-65acc6-brinco-scarlet?ct=&amp;p=1&amp;s=1</v>
      </c>
      <c r="H34" t="str">
        <f>CONCATENATE("https://s3.amazonaws.com/img.iluria.com/product/",VLOOKUP(A34,[2]Plan1!$B:$C,2,0),"/850xN.jpg")</f>
        <v>https://s3.amazonaws.com/img.iluria.com/product/65ACC6/FA7217/850xN.jpg</v>
      </c>
      <c r="I34" t="str">
        <f>IF('[1]iluria-relatorio-de-estoque-dos'!$I$2:$I$1048576&lt;&gt;0,VLOOKUP(A34,'[1]iluria-relatorio-de-estoque-dos'!$A$2:$I$1048576,9,0),"D.divas")</f>
        <v>Laluna</v>
      </c>
      <c r="L34" t="str">
        <f>IF(VLOOKUP(A34,'[1]iluria-relatorio-de-estoque-dos'!$A$2:$D$1048576,4,0)=0,"N/A",VLOOKUP(A34,'[1]iluria-relatorio-de-estoque-dos'!$A$2:$D$1048576,4,0))</f>
        <v>N/A</v>
      </c>
      <c r="M34" t="s">
        <v>53</v>
      </c>
      <c r="O34" t="s">
        <v>54</v>
      </c>
      <c r="R34" t="s">
        <v>54</v>
      </c>
      <c r="W34" t="str">
        <f>IF(VLOOKUP(A34,'[1]iluria-relatorio-de-estoque-dos'!$A$2:$D$1048576,3,0)=0,"Único",VLOOKUP(A34,'[1]iluria-relatorio-de-estoque-dos'!$A$2:$D$1048576,3,0))</f>
        <v>Único</v>
      </c>
    </row>
    <row r="35" spans="1:23" x14ac:dyDescent="0.25">
      <c r="A35" s="1" t="str">
        <f>'[1]iluria-relatorio-de-estoque-dos'!$A$2:$A$1048576</f>
        <v>65ACC2</v>
      </c>
      <c r="B35" t="str">
        <f>PROPER(VLOOKUP(A35,'[1]iluria-relatorio-de-estoque-dos'!$A$2:$G$1048576,2,0))</f>
        <v>Brinco Triângulo</v>
      </c>
      <c r="C35" t="str">
        <f t="shared" si="0"/>
        <v>Brinco Triângulo</v>
      </c>
      <c r="D35" t="str">
        <f>IF(VLOOKUP(A35,'[1]iluria-relatorio-de-estoque-dos'!$A$2:$F$1048576,6,0)&lt;&gt;"Esgotado","in stock","out of stock")</f>
        <v>in stock</v>
      </c>
      <c r="E35" t="s">
        <v>52</v>
      </c>
      <c r="F35" t="str">
        <f>CONCATENATE(VLOOKUP(A35,'[1]iluria-relatorio-de-estoque-dos'!$A$2:$G$1048576,7,0),".00 BRL")</f>
        <v>25.00 BRL</v>
      </c>
      <c r="G35" t="str">
        <f t="shared" si="1"/>
        <v>http://www.ddivas.com.br/pd-65acc2-brinco-triângulo?ct=&amp;p=1&amp;s=1</v>
      </c>
      <c r="H35" t="str">
        <f>CONCATENATE("https://s3.amazonaws.com/img.iluria.com/product/",VLOOKUP(A35,[2]Plan1!$B:$C,2,0),"/850xN.jpg")</f>
        <v>https://s3.amazonaws.com/img.iluria.com/product/65ACC2/FA7209/850xN.jpg</v>
      </c>
      <c r="I35" t="str">
        <f>IF('[1]iluria-relatorio-de-estoque-dos'!$I$2:$I$1048576&lt;&gt;0,VLOOKUP(A35,'[1]iluria-relatorio-de-estoque-dos'!$A$2:$I$1048576,9,0),"D.divas")</f>
        <v>Laluna</v>
      </c>
      <c r="L35" t="str">
        <f>IF(VLOOKUP(A35,'[1]iluria-relatorio-de-estoque-dos'!$A$2:$D$1048576,4,0)=0,"N/A",VLOOKUP(A35,'[1]iluria-relatorio-de-estoque-dos'!$A$2:$D$1048576,4,0))</f>
        <v>N/A</v>
      </c>
      <c r="M35" t="s">
        <v>53</v>
      </c>
      <c r="O35" t="s">
        <v>54</v>
      </c>
      <c r="R35" t="s">
        <v>54</v>
      </c>
      <c r="W35" t="str">
        <f>IF(VLOOKUP(A35,'[1]iluria-relatorio-de-estoque-dos'!$A$2:$D$1048576,3,0)=0,"Único",VLOOKUP(A35,'[1]iluria-relatorio-de-estoque-dos'!$A$2:$D$1048576,3,0))</f>
        <v>Único</v>
      </c>
    </row>
    <row r="36" spans="1:23" x14ac:dyDescent="0.25">
      <c r="A36" s="1" t="str">
        <f>'[1]iluria-relatorio-de-estoque-dos'!$A$2:$A$1048576</f>
        <v>65ACB4</v>
      </c>
      <c r="B36" t="str">
        <f>PROPER(VLOOKUP(A36,'[1]iluria-relatorio-de-estoque-dos'!$A$2:$G$1048576,2,0))</f>
        <v>Brinco Digna</v>
      </c>
      <c r="C36" t="str">
        <f t="shared" si="0"/>
        <v>Brinco Digna</v>
      </c>
      <c r="D36" t="str">
        <f>IF(VLOOKUP(A36,'[1]iluria-relatorio-de-estoque-dos'!$A$2:$F$1048576,6,0)&lt;&gt;"Esgotado","in stock","out of stock")</f>
        <v>in stock</v>
      </c>
      <c r="E36" t="s">
        <v>52</v>
      </c>
      <c r="F36" t="str">
        <f>CONCATENATE(VLOOKUP(A36,'[1]iluria-relatorio-de-estoque-dos'!$A$2:$G$1048576,7,0),".00 BRL")</f>
        <v>25.00 BRL</v>
      </c>
      <c r="G36" t="str">
        <f t="shared" si="1"/>
        <v>http://www.ddivas.com.br/pd-65acb4-brinco-digna?ct=&amp;p=1&amp;s=1</v>
      </c>
      <c r="H36" t="str">
        <f>CONCATENATE("https://s3.amazonaws.com/img.iluria.com/product/",VLOOKUP(A36,[2]Plan1!$B:$C,2,0),"/850xN.jpg")</f>
        <v>https://s3.amazonaws.com/img.iluria.com/product/65ACB4/FA71E1/850xN.jpg</v>
      </c>
      <c r="I36" t="str">
        <f>IF('[1]iluria-relatorio-de-estoque-dos'!$I$2:$I$1048576&lt;&gt;0,VLOOKUP(A36,'[1]iluria-relatorio-de-estoque-dos'!$A$2:$I$1048576,9,0),"D.divas")</f>
        <v>Laluna</v>
      </c>
      <c r="L36" t="str">
        <f>IF(VLOOKUP(A36,'[1]iluria-relatorio-de-estoque-dos'!$A$2:$D$1048576,4,0)=0,"N/A",VLOOKUP(A36,'[1]iluria-relatorio-de-estoque-dos'!$A$2:$D$1048576,4,0))</f>
        <v>N/A</v>
      </c>
      <c r="M36" t="s">
        <v>53</v>
      </c>
      <c r="O36" t="s">
        <v>54</v>
      </c>
      <c r="R36" t="s">
        <v>54</v>
      </c>
      <c r="W36" t="str">
        <f>IF(VLOOKUP(A36,'[1]iluria-relatorio-de-estoque-dos'!$A$2:$D$1048576,3,0)=0,"Único",VLOOKUP(A36,'[1]iluria-relatorio-de-estoque-dos'!$A$2:$D$1048576,3,0))</f>
        <v>Único</v>
      </c>
    </row>
    <row r="37" spans="1:23" x14ac:dyDescent="0.25">
      <c r="A37" s="1" t="str">
        <f>'[1]iluria-relatorio-de-estoque-dos'!$A$2:$A$1048576</f>
        <v>65AC91</v>
      </c>
      <c r="B37" t="str">
        <f>PROPER(VLOOKUP(A37,'[1]iluria-relatorio-de-estoque-dos'!$A$2:$G$1048576,2,0))</f>
        <v>Brinco Laluna</v>
      </c>
      <c r="C37" t="str">
        <f t="shared" si="0"/>
        <v>Brinco Laluna</v>
      </c>
      <c r="D37" t="str">
        <f>IF(VLOOKUP(A37,'[1]iluria-relatorio-de-estoque-dos'!$A$2:$F$1048576,6,0)&lt;&gt;"Esgotado","in stock","out of stock")</f>
        <v>in stock</v>
      </c>
      <c r="E37" t="s">
        <v>52</v>
      </c>
      <c r="F37" t="str">
        <f>CONCATENATE(VLOOKUP(A37,'[1]iluria-relatorio-de-estoque-dos'!$A$2:$G$1048576,7,0),".00 BRL")</f>
        <v>25.00 BRL</v>
      </c>
      <c r="G37" t="str">
        <f t="shared" si="1"/>
        <v>http://www.ddivas.com.br/pd-65ac91-brinco-laluna?ct=&amp;p=1&amp;s=1</v>
      </c>
      <c r="H37" t="str">
        <f>CONCATENATE("https://s3.amazonaws.com/img.iluria.com/product/",VLOOKUP(A37,[2]Plan1!$B:$C,2,0),"/850xN.jpg")</f>
        <v>https://s3.amazonaws.com/img.iluria.com/product/65AC91/FA718B/850xN.jpg</v>
      </c>
      <c r="I37" t="str">
        <f>IF('[1]iluria-relatorio-de-estoque-dos'!$I$2:$I$1048576&lt;&gt;0,VLOOKUP(A37,'[1]iluria-relatorio-de-estoque-dos'!$A$2:$I$1048576,9,0),"D.divas")</f>
        <v>Laluna</v>
      </c>
      <c r="L37" t="str">
        <f>IF(VLOOKUP(A37,'[1]iluria-relatorio-de-estoque-dos'!$A$2:$D$1048576,4,0)=0,"N/A",VLOOKUP(A37,'[1]iluria-relatorio-de-estoque-dos'!$A$2:$D$1048576,4,0))</f>
        <v>N/A</v>
      </c>
      <c r="M37" t="s">
        <v>53</v>
      </c>
      <c r="O37" t="s">
        <v>54</v>
      </c>
      <c r="R37" t="s">
        <v>54</v>
      </c>
      <c r="W37" t="str">
        <f>IF(VLOOKUP(A37,'[1]iluria-relatorio-de-estoque-dos'!$A$2:$D$1048576,3,0)=0,"Único",VLOOKUP(A37,'[1]iluria-relatorio-de-estoque-dos'!$A$2:$D$1048576,3,0))</f>
        <v>Único</v>
      </c>
    </row>
    <row r="38" spans="1:23" x14ac:dyDescent="0.25">
      <c r="A38" s="1" t="str">
        <f>'[1]iluria-relatorio-de-estoque-dos'!$A$2:$A$1048576</f>
        <v>65AC79</v>
      </c>
      <c r="B38" t="str">
        <f>PROPER(VLOOKUP(A38,'[1]iluria-relatorio-de-estoque-dos'!$A$2:$G$1048576,2,0))</f>
        <v>Brinco Manga Doce</v>
      </c>
      <c r="C38" t="str">
        <f t="shared" si="0"/>
        <v>Brinco Manga Doce</v>
      </c>
      <c r="D38" t="str">
        <f>IF(VLOOKUP(A38,'[1]iluria-relatorio-de-estoque-dos'!$A$2:$F$1048576,6,0)&lt;&gt;"Esgotado","in stock","out of stock")</f>
        <v>in stock</v>
      </c>
      <c r="E38" t="s">
        <v>52</v>
      </c>
      <c r="F38" t="str">
        <f>CONCATENATE(VLOOKUP(A38,'[1]iluria-relatorio-de-estoque-dos'!$A$2:$G$1048576,7,0),".00 BRL")</f>
        <v>20.00 BRL</v>
      </c>
      <c r="G38" t="str">
        <f t="shared" si="1"/>
        <v>http://www.ddivas.com.br/pd-65ac79-brinco-manga-doce?ct=&amp;p=1&amp;s=1</v>
      </c>
      <c r="H38" t="str">
        <f>CONCATENATE("https://s3.amazonaws.com/img.iluria.com/product/",VLOOKUP(A38,[2]Plan1!$B:$C,2,0),"/850xN.jpg")</f>
        <v>https://s3.amazonaws.com/img.iluria.com/product/65AC79/FA7161/850xN.jpg</v>
      </c>
      <c r="I38" t="str">
        <f>IF('[1]iluria-relatorio-de-estoque-dos'!$I$2:$I$1048576&lt;&gt;0,VLOOKUP(A38,'[1]iluria-relatorio-de-estoque-dos'!$A$2:$I$1048576,9,0),"D.divas")</f>
        <v>Laluna</v>
      </c>
      <c r="L38" t="str">
        <f>IF(VLOOKUP(A38,'[1]iluria-relatorio-de-estoque-dos'!$A$2:$D$1048576,4,0)=0,"N/A",VLOOKUP(A38,'[1]iluria-relatorio-de-estoque-dos'!$A$2:$D$1048576,4,0))</f>
        <v>N/A</v>
      </c>
      <c r="M38" t="s">
        <v>53</v>
      </c>
      <c r="O38" t="s">
        <v>54</v>
      </c>
      <c r="R38" t="s">
        <v>54</v>
      </c>
      <c r="W38" t="str">
        <f>IF(VLOOKUP(A38,'[1]iluria-relatorio-de-estoque-dos'!$A$2:$D$1048576,3,0)=0,"Único",VLOOKUP(A38,'[1]iluria-relatorio-de-estoque-dos'!$A$2:$D$1048576,3,0))</f>
        <v>Único</v>
      </c>
    </row>
    <row r="39" spans="1:23" x14ac:dyDescent="0.25">
      <c r="A39" s="1" t="str">
        <f>'[1]iluria-relatorio-de-estoque-dos'!$A$2:$A$1048576</f>
        <v>65AC51</v>
      </c>
      <c r="B39" t="str">
        <f>PROPER(VLOOKUP(A39,'[1]iluria-relatorio-de-estoque-dos'!$A$2:$G$1048576,2,0))</f>
        <v>Brinco Amisty</v>
      </c>
      <c r="C39" t="str">
        <f t="shared" si="0"/>
        <v>Brinco Amisty</v>
      </c>
      <c r="D39" t="str">
        <f>IF(VLOOKUP(A39,'[1]iluria-relatorio-de-estoque-dos'!$A$2:$F$1048576,6,0)&lt;&gt;"Esgotado","in stock","out of stock")</f>
        <v>in stock</v>
      </c>
      <c r="E39" t="s">
        <v>52</v>
      </c>
      <c r="F39" t="str">
        <f>CONCATENATE(VLOOKUP(A39,'[1]iluria-relatorio-de-estoque-dos'!$A$2:$G$1048576,7,0),".00 BRL")</f>
        <v>30.00 BRL</v>
      </c>
      <c r="G39" t="str">
        <f t="shared" si="1"/>
        <v>http://www.ddivas.com.br/pd-65ac51-brinco-amisty?ct=&amp;p=1&amp;s=1</v>
      </c>
      <c r="H39" t="str">
        <f>CONCATENATE("https://s3.amazonaws.com/img.iluria.com/product/",VLOOKUP(A39,[2]Plan1!$B:$C,2,0),"/850xN.jpg")</f>
        <v>https://s3.amazonaws.com/img.iluria.com/product/65AC51/FA7103/850xN.jpg</v>
      </c>
      <c r="I39" t="str">
        <f>IF('[1]iluria-relatorio-de-estoque-dos'!$I$2:$I$1048576&lt;&gt;0,VLOOKUP(A39,'[1]iluria-relatorio-de-estoque-dos'!$A$2:$I$1048576,9,0),"D.divas")</f>
        <v>Laluna</v>
      </c>
      <c r="L39" t="str">
        <f>IF(VLOOKUP(A39,'[1]iluria-relatorio-de-estoque-dos'!$A$2:$D$1048576,4,0)=0,"N/A",VLOOKUP(A39,'[1]iluria-relatorio-de-estoque-dos'!$A$2:$D$1048576,4,0))</f>
        <v>N/A</v>
      </c>
      <c r="M39" t="s">
        <v>53</v>
      </c>
      <c r="O39" t="s">
        <v>54</v>
      </c>
      <c r="R39" t="s">
        <v>54</v>
      </c>
      <c r="W39" t="str">
        <f>IF(VLOOKUP(A39,'[1]iluria-relatorio-de-estoque-dos'!$A$2:$D$1048576,3,0)=0,"Único",VLOOKUP(A39,'[1]iluria-relatorio-de-estoque-dos'!$A$2:$D$1048576,3,0))</f>
        <v>Único</v>
      </c>
    </row>
    <row r="40" spans="1:23" x14ac:dyDescent="0.25">
      <c r="A40" s="1" t="str">
        <f>'[1]iluria-relatorio-de-estoque-dos'!$A$2:$A$1048576</f>
        <v>65AC3C</v>
      </c>
      <c r="B40" t="str">
        <f>PROPER(VLOOKUP(A40,'[1]iluria-relatorio-de-estoque-dos'!$A$2:$G$1048576,2,0))</f>
        <v>Argola Manga Doce</v>
      </c>
      <c r="C40" t="str">
        <f t="shared" si="0"/>
        <v>Argola Manga Doce</v>
      </c>
      <c r="D40" t="str">
        <f>IF(VLOOKUP(A40,'[1]iluria-relatorio-de-estoque-dos'!$A$2:$F$1048576,6,0)&lt;&gt;"Esgotado","in stock","out of stock")</f>
        <v>in stock</v>
      </c>
      <c r="E40" t="s">
        <v>52</v>
      </c>
      <c r="F40" t="str">
        <f>CONCATENATE(VLOOKUP(A40,'[1]iluria-relatorio-de-estoque-dos'!$A$2:$G$1048576,7,0),".00 BRL")</f>
        <v>18.00 BRL</v>
      </c>
      <c r="G40" t="str">
        <f t="shared" si="1"/>
        <v>http://www.ddivas.com.br/pd-65ac3c-argola-manga-doce?ct=&amp;p=1&amp;s=1</v>
      </c>
      <c r="H40" t="str">
        <f>CONCATENATE("https://s3.amazonaws.com/img.iluria.com/product/",VLOOKUP(A40,[2]Plan1!$B:$C,2,0),"/850xN.jpg")</f>
        <v>https://s3.amazonaws.com/img.iluria.com/product/65AC3C/FA70DE/850xN.jpg</v>
      </c>
      <c r="I40" t="str">
        <f>IF('[1]iluria-relatorio-de-estoque-dos'!$I$2:$I$1048576&lt;&gt;0,VLOOKUP(A40,'[1]iluria-relatorio-de-estoque-dos'!$A$2:$I$1048576,9,0),"D.divas")</f>
        <v>Laluna</v>
      </c>
      <c r="L40" t="str">
        <f>IF(VLOOKUP(A40,'[1]iluria-relatorio-de-estoque-dos'!$A$2:$D$1048576,4,0)=0,"N/A",VLOOKUP(A40,'[1]iluria-relatorio-de-estoque-dos'!$A$2:$D$1048576,4,0))</f>
        <v>N/A</v>
      </c>
      <c r="M40" t="s">
        <v>53</v>
      </c>
      <c r="O40" t="s">
        <v>54</v>
      </c>
      <c r="R40" t="s">
        <v>54</v>
      </c>
      <c r="W40" t="str">
        <f>IF(VLOOKUP(A40,'[1]iluria-relatorio-de-estoque-dos'!$A$2:$D$1048576,3,0)=0,"Único",VLOOKUP(A40,'[1]iluria-relatorio-de-estoque-dos'!$A$2:$D$1048576,3,0))</f>
        <v>Único</v>
      </c>
    </row>
    <row r="41" spans="1:23" x14ac:dyDescent="0.25">
      <c r="A41" s="1" t="str">
        <f>'[1]iluria-relatorio-de-estoque-dos'!$A$2:$A$1048576</f>
        <v>6565C5</v>
      </c>
      <c r="B41" t="str">
        <f>PROPER(VLOOKUP(A41,'[1]iluria-relatorio-de-estoque-dos'!$A$2:$G$1048576,2,0))</f>
        <v>Top Preto 1 Ombro Só</v>
      </c>
      <c r="C41" t="str">
        <f t="shared" si="0"/>
        <v>Top Preto 1 Ombro Só</v>
      </c>
      <c r="D41" t="str">
        <f>IF(VLOOKUP(A41,'[1]iluria-relatorio-de-estoque-dos'!$A$2:$F$1048576,6,0)&lt;&gt;"Esgotado","in stock","out of stock")</f>
        <v>in stock</v>
      </c>
      <c r="E41" t="s">
        <v>52</v>
      </c>
      <c r="F41" t="str">
        <f>CONCATENATE(VLOOKUP(A41,'[1]iluria-relatorio-de-estoque-dos'!$A$2:$G$1048576,7,0),".00 BRL")</f>
        <v>29.00 BRL</v>
      </c>
      <c r="G41" t="str">
        <f t="shared" si="1"/>
        <v>http://www.ddivas.com.br/pd-6565c5-top-preto-1-ombro-só?ct=&amp;p=1&amp;s=1</v>
      </c>
      <c r="H41" t="str">
        <f>CONCATENATE("https://s3.amazonaws.com/img.iluria.com/product/",VLOOKUP(A41,[2]Plan1!$B:$C,2,0),"/850xN.jpg")</f>
        <v>https://s3.amazonaws.com/img.iluria.com/product/6565C5/F9B9A7/850xN.jpg</v>
      </c>
      <c r="I41" t="e">
        <f>IF('[1]iluria-relatorio-de-estoque-dos'!$I$2:$I$1048576&lt;&gt;0,VLOOKUP(A41,'[1]iluria-relatorio-de-estoque-dos'!$A$2:$I$1048576,9,0),"D.divas")</f>
        <v>#N/A</v>
      </c>
      <c r="L41" t="str">
        <f>IF(VLOOKUP(A41,'[1]iluria-relatorio-de-estoque-dos'!$A$2:$D$1048576,4,0)=0,"N/A",VLOOKUP(A41,'[1]iluria-relatorio-de-estoque-dos'!$A$2:$D$1048576,4,0))</f>
        <v>N/A</v>
      </c>
      <c r="M41" t="s">
        <v>53</v>
      </c>
      <c r="O41" t="s">
        <v>54</v>
      </c>
      <c r="R41" t="s">
        <v>54</v>
      </c>
      <c r="W41" t="str">
        <f>IF(VLOOKUP(A41,'[1]iluria-relatorio-de-estoque-dos'!$A$2:$D$1048576,3,0)=0,"Único",VLOOKUP(A41,'[1]iluria-relatorio-de-estoque-dos'!$A$2:$D$1048576,3,0))</f>
        <v>Único</v>
      </c>
    </row>
    <row r="42" spans="1:23" x14ac:dyDescent="0.25">
      <c r="A42" s="1">
        <f>'[1]iluria-relatorio-de-estoque-dos'!$A$2:$A$1048576</f>
        <v>656587</v>
      </c>
      <c r="B42" t="str">
        <f>PROPER(VLOOKUP(A42,'[1]iluria-relatorio-de-estoque-dos'!$A$2:$G$1048576,2,0))</f>
        <v>Top 1 Ombro Só Onça</v>
      </c>
      <c r="C42" t="str">
        <f t="shared" si="0"/>
        <v>Top 1 Ombro Só Onça</v>
      </c>
      <c r="D42" t="str">
        <f>IF(VLOOKUP(A42,'[1]iluria-relatorio-de-estoque-dos'!$A$2:$F$1048576,6,0)&lt;&gt;"Esgotado","in stock","out of stock")</f>
        <v>in stock</v>
      </c>
      <c r="E42" t="s">
        <v>52</v>
      </c>
      <c r="F42" t="str">
        <f>CONCATENATE(VLOOKUP(A42,'[1]iluria-relatorio-de-estoque-dos'!$A$2:$G$1048576,7,0),".00 BRL")</f>
        <v>35.00 BRL</v>
      </c>
      <c r="G42" t="str">
        <f t="shared" si="1"/>
        <v>http://www.ddivas.com.br/pd-656587-top-1-ombro-só-onça?ct=&amp;p=1&amp;s=1</v>
      </c>
      <c r="H42" t="e">
        <f>CONCATENATE("https://s3.amazonaws.com/img.iluria.com/product/",VLOOKUP(A42,[2]Plan1!$B:$C,2,0),"/850xN.jpg")</f>
        <v>#N/A</v>
      </c>
      <c r="I42" t="e">
        <f>IF('[1]iluria-relatorio-de-estoque-dos'!$I$2:$I$1048576&lt;&gt;0,VLOOKUP(A42,'[1]iluria-relatorio-de-estoque-dos'!$A$2:$I$1048576,9,0),"D.divas")</f>
        <v>#N/A</v>
      </c>
      <c r="L42" t="str">
        <f>IF(VLOOKUP(A42,'[1]iluria-relatorio-de-estoque-dos'!$A$2:$D$1048576,4,0)=0,"N/A",VLOOKUP(A42,'[1]iluria-relatorio-de-estoque-dos'!$A$2:$D$1048576,4,0))</f>
        <v>N/A</v>
      </c>
      <c r="M42" t="s">
        <v>53</v>
      </c>
      <c r="O42" t="s">
        <v>54</v>
      </c>
      <c r="R42" t="s">
        <v>54</v>
      </c>
      <c r="W42" t="str">
        <f>IF(VLOOKUP(A42,'[1]iluria-relatorio-de-estoque-dos'!$A$2:$D$1048576,3,0)=0,"Único",VLOOKUP(A42,'[1]iluria-relatorio-de-estoque-dos'!$A$2:$D$1048576,3,0))</f>
        <v>Único</v>
      </c>
    </row>
    <row r="43" spans="1:23" x14ac:dyDescent="0.25">
      <c r="A43" s="1" t="str">
        <f>'[1]iluria-relatorio-de-estoque-dos'!$A$2:$A$1048576</f>
        <v>65657C</v>
      </c>
      <c r="B43" t="str">
        <f>PROPER(VLOOKUP(A43,'[1]iluria-relatorio-de-estoque-dos'!$A$2:$G$1048576,2,0))</f>
        <v>Body Preto Basic</v>
      </c>
      <c r="C43" t="str">
        <f t="shared" si="0"/>
        <v>Body Preto Basic</v>
      </c>
      <c r="D43" t="str">
        <f>IF(VLOOKUP(A43,'[1]iluria-relatorio-de-estoque-dos'!$A$2:$F$1048576,6,0)&lt;&gt;"Esgotado","in stock","out of stock")</f>
        <v>in stock</v>
      </c>
      <c r="E43" t="s">
        <v>52</v>
      </c>
      <c r="F43" t="str">
        <f>CONCATENATE(VLOOKUP(A43,'[1]iluria-relatorio-de-estoque-dos'!$A$2:$G$1048576,7,0),".00 BRL")</f>
        <v>39.00 BRL</v>
      </c>
      <c r="G43" t="str">
        <f t="shared" si="1"/>
        <v>http://www.ddivas.com.br/pd-65657c-body-preto-basic?ct=&amp;p=1&amp;s=1</v>
      </c>
      <c r="H43" t="str">
        <f>CONCATENATE("https://s3.amazonaws.com/img.iluria.com/product/",VLOOKUP(A43,[2]Plan1!$B:$C,2,0),"/850xN.jpg")</f>
        <v>https://s3.amazonaws.com/img.iluria.com/product/65657C/F9B8CB/850xN.jpg</v>
      </c>
      <c r="I43" t="e">
        <f>IF('[1]iluria-relatorio-de-estoque-dos'!$I$2:$I$1048576&lt;&gt;0,VLOOKUP(A43,'[1]iluria-relatorio-de-estoque-dos'!$A$2:$I$1048576,9,0),"D.divas")</f>
        <v>#N/A</v>
      </c>
      <c r="L43" t="str">
        <f>IF(VLOOKUP(A43,'[1]iluria-relatorio-de-estoque-dos'!$A$2:$D$1048576,4,0)=0,"N/A",VLOOKUP(A43,'[1]iluria-relatorio-de-estoque-dos'!$A$2:$D$1048576,4,0))</f>
        <v>N/A</v>
      </c>
      <c r="M43" t="s">
        <v>53</v>
      </c>
      <c r="O43" t="s">
        <v>54</v>
      </c>
      <c r="R43" t="s">
        <v>54</v>
      </c>
      <c r="W43" t="str">
        <f>IF(VLOOKUP(A43,'[1]iluria-relatorio-de-estoque-dos'!$A$2:$D$1048576,3,0)=0,"Único",VLOOKUP(A43,'[1]iluria-relatorio-de-estoque-dos'!$A$2:$D$1048576,3,0))</f>
        <v>Único</v>
      </c>
    </row>
    <row r="44" spans="1:23" x14ac:dyDescent="0.25">
      <c r="A44" s="1" t="str">
        <f>'[1]iluria-relatorio-de-estoque-dos'!$A$2:$A$1048576</f>
        <v>655CF9</v>
      </c>
      <c r="B44" t="str">
        <f>PROPER(VLOOKUP(A44,'[1]iluria-relatorio-de-estoque-dos'!$A$2:$G$1048576,2,0))</f>
        <v>Body Onça</v>
      </c>
      <c r="C44" t="str">
        <f t="shared" si="0"/>
        <v>Body Onça</v>
      </c>
      <c r="D44" t="str">
        <f>IF(VLOOKUP(A44,'[1]iluria-relatorio-de-estoque-dos'!$A$2:$F$1048576,6,0)&lt;&gt;"Esgotado","in stock","out of stock")</f>
        <v>in stock</v>
      </c>
      <c r="E44" t="s">
        <v>52</v>
      </c>
      <c r="F44" t="str">
        <f>CONCATENATE(VLOOKUP(A44,'[1]iluria-relatorio-de-estoque-dos'!$A$2:$G$1048576,7,0),".00 BRL")</f>
        <v>49.00 BRL</v>
      </c>
      <c r="G44" t="str">
        <f t="shared" si="1"/>
        <v>http://www.ddivas.com.br/pd-655cf9-body-onça?ct=&amp;p=1&amp;s=1</v>
      </c>
      <c r="H44" t="str">
        <f>CONCATENATE("https://s3.amazonaws.com/img.iluria.com/product/",VLOOKUP(A44,[2]Plan1!$B:$C,2,0),"/850xN.jpg")</f>
        <v>https://s3.amazonaws.com/img.iluria.com/product/655CF9/F9A068/850xN.jpg</v>
      </c>
      <c r="I44" t="e">
        <f>IF('[1]iluria-relatorio-de-estoque-dos'!$I$2:$I$1048576&lt;&gt;0,VLOOKUP(A44,'[1]iluria-relatorio-de-estoque-dos'!$A$2:$I$1048576,9,0),"D.divas")</f>
        <v>#N/A</v>
      </c>
      <c r="L44" t="str">
        <f>IF(VLOOKUP(A44,'[1]iluria-relatorio-de-estoque-dos'!$A$2:$D$1048576,4,0)=0,"N/A",VLOOKUP(A44,'[1]iluria-relatorio-de-estoque-dos'!$A$2:$D$1048576,4,0))</f>
        <v>N/A</v>
      </c>
      <c r="M44" t="s">
        <v>53</v>
      </c>
      <c r="O44" t="s">
        <v>54</v>
      </c>
      <c r="R44" t="s">
        <v>54</v>
      </c>
      <c r="W44" t="str">
        <f>IF(VLOOKUP(A44,'[1]iluria-relatorio-de-estoque-dos'!$A$2:$D$1048576,3,0)=0,"Único",VLOOKUP(A44,'[1]iluria-relatorio-de-estoque-dos'!$A$2:$D$1048576,3,0))</f>
        <v>Único</v>
      </c>
    </row>
    <row r="45" spans="1:23" x14ac:dyDescent="0.25">
      <c r="A45" s="1" t="str">
        <f>'[1]iluria-relatorio-de-estoque-dos'!$A$2:$A$1048576</f>
        <v>655CE8</v>
      </c>
      <c r="B45" t="str">
        <f>PROPER(VLOOKUP(A45,'[1]iluria-relatorio-de-estoque-dos'!$A$2:$G$1048576,2,0))</f>
        <v>Blusa Tule Constelação</v>
      </c>
      <c r="C45" t="str">
        <f t="shared" si="0"/>
        <v>Blusa Tule Constelação</v>
      </c>
      <c r="D45" t="str">
        <f>IF(VLOOKUP(A45,'[1]iluria-relatorio-de-estoque-dos'!$A$2:$F$1048576,6,0)&lt;&gt;"Esgotado","in stock","out of stock")</f>
        <v>out of stock</v>
      </c>
      <c r="E45" t="s">
        <v>52</v>
      </c>
      <c r="F45" t="str">
        <f>CONCATENATE(VLOOKUP(A45,'[1]iluria-relatorio-de-estoque-dos'!$A$2:$G$1048576,7,0),".00 BRL")</f>
        <v>49.00 BRL</v>
      </c>
      <c r="G45" t="str">
        <f t="shared" si="1"/>
        <v>http://www.ddivas.com.br/pd-655ce8-blusa-tule-constelação?ct=&amp;p=1&amp;s=1</v>
      </c>
      <c r="H45" t="str">
        <f>CONCATENATE("https://s3.amazonaws.com/img.iluria.com/product/",VLOOKUP(A45,[2]Plan1!$B:$C,2,0),"/850xN.jpg")</f>
        <v>https://s3.amazonaws.com/img.iluria.com/product/655CE8/F9A03C/850xN.jpg</v>
      </c>
      <c r="I45" t="e">
        <f>IF('[1]iluria-relatorio-de-estoque-dos'!$I$2:$I$1048576&lt;&gt;0,VLOOKUP(A45,'[1]iluria-relatorio-de-estoque-dos'!$A$2:$I$1048576,9,0),"D.divas")</f>
        <v>#N/A</v>
      </c>
      <c r="L45" t="str">
        <f>IF(VLOOKUP(A45,'[1]iluria-relatorio-de-estoque-dos'!$A$2:$D$1048576,4,0)=0,"N/A",VLOOKUP(A45,'[1]iluria-relatorio-de-estoque-dos'!$A$2:$D$1048576,4,0))</f>
        <v>N/A</v>
      </c>
      <c r="M45" t="s">
        <v>53</v>
      </c>
      <c r="O45" t="s">
        <v>54</v>
      </c>
      <c r="R45" t="s">
        <v>54</v>
      </c>
      <c r="W45" t="str">
        <f>IF(VLOOKUP(A45,'[1]iluria-relatorio-de-estoque-dos'!$A$2:$D$1048576,3,0)=0,"Único",VLOOKUP(A45,'[1]iluria-relatorio-de-estoque-dos'!$A$2:$D$1048576,3,0))</f>
        <v>Único</v>
      </c>
    </row>
    <row r="46" spans="1:23" x14ac:dyDescent="0.25">
      <c r="A46" s="1" t="str">
        <f>'[1]iluria-relatorio-de-estoque-dos'!$A$2:$A$1048576</f>
        <v>655C96</v>
      </c>
      <c r="B46" t="str">
        <f>PROPER(VLOOKUP(A46,'[1]iluria-relatorio-de-estoque-dos'!$A$2:$G$1048576,2,0))</f>
        <v>Top Cobra 2</v>
      </c>
      <c r="C46" t="str">
        <f t="shared" si="0"/>
        <v>Top Cobra 2</v>
      </c>
      <c r="D46" t="str">
        <f>IF(VLOOKUP(A46,'[1]iluria-relatorio-de-estoque-dos'!$A$2:$F$1048576,6,0)&lt;&gt;"Esgotado","in stock","out of stock")</f>
        <v>in stock</v>
      </c>
      <c r="E46" t="s">
        <v>52</v>
      </c>
      <c r="F46" t="str">
        <f>CONCATENATE(VLOOKUP(A46,'[1]iluria-relatorio-de-estoque-dos'!$A$2:$G$1048576,7,0),".00 BRL")</f>
        <v>35.00 BRL</v>
      </c>
      <c r="G46" t="str">
        <f t="shared" si="1"/>
        <v>http://www.ddivas.com.br/pd-655c96-top-cobra-2?ct=&amp;p=1&amp;s=1</v>
      </c>
      <c r="H46" t="str">
        <f>CONCATENATE("https://s3.amazonaws.com/img.iluria.com/product/",VLOOKUP(A46,[2]Plan1!$B:$C,2,0),"/850xN.jpg")</f>
        <v>https://s3.amazonaws.com/img.iluria.com/product/655C96/F99F70/850xN.jpg</v>
      </c>
      <c r="I46" t="e">
        <f>IF('[1]iluria-relatorio-de-estoque-dos'!$I$2:$I$1048576&lt;&gt;0,VLOOKUP(A46,'[1]iluria-relatorio-de-estoque-dos'!$A$2:$I$1048576,9,0),"D.divas")</f>
        <v>#N/A</v>
      </c>
      <c r="L46" t="str">
        <f>IF(VLOOKUP(A46,'[1]iluria-relatorio-de-estoque-dos'!$A$2:$D$1048576,4,0)=0,"N/A",VLOOKUP(A46,'[1]iluria-relatorio-de-estoque-dos'!$A$2:$D$1048576,4,0))</f>
        <v>N/A</v>
      </c>
      <c r="M46" t="s">
        <v>53</v>
      </c>
      <c r="O46" t="s">
        <v>54</v>
      </c>
      <c r="R46" t="s">
        <v>54</v>
      </c>
      <c r="W46" t="str">
        <f>IF(VLOOKUP(A46,'[1]iluria-relatorio-de-estoque-dos'!$A$2:$D$1048576,3,0)=0,"Único",VLOOKUP(A46,'[1]iluria-relatorio-de-estoque-dos'!$A$2:$D$1048576,3,0))</f>
        <v>Único</v>
      </c>
    </row>
    <row r="47" spans="1:23" x14ac:dyDescent="0.25">
      <c r="A47" s="1" t="str">
        <f>'[1]iluria-relatorio-de-estoque-dos'!$A$2:$A$1048576</f>
        <v>655C79</v>
      </c>
      <c r="B47" t="str">
        <f>PROPER(VLOOKUP(A47,'[1]iluria-relatorio-de-estoque-dos'!$A$2:$G$1048576,2,0))</f>
        <v>Saia Cobra</v>
      </c>
      <c r="C47" t="str">
        <f t="shared" si="0"/>
        <v>Saia Cobra</v>
      </c>
      <c r="D47" t="str">
        <f>IF(VLOOKUP(A47,'[1]iluria-relatorio-de-estoque-dos'!$A$2:$F$1048576,6,0)&lt;&gt;"Esgotado","in stock","out of stock")</f>
        <v>in stock</v>
      </c>
      <c r="E47" t="s">
        <v>52</v>
      </c>
      <c r="F47" t="str">
        <f>CONCATENATE(VLOOKUP(A47,'[1]iluria-relatorio-de-estoque-dos'!$A$2:$G$1048576,7,0),".00 BRL")</f>
        <v>59.00 BRL</v>
      </c>
      <c r="G47" t="str">
        <f t="shared" si="1"/>
        <v>http://www.ddivas.com.br/pd-655c79-saia-cobra?ct=&amp;p=1&amp;s=1</v>
      </c>
      <c r="H47" t="str">
        <f>CONCATENATE("https://s3.amazonaws.com/img.iluria.com/product/",VLOOKUP(A47,[2]Plan1!$B:$C,2,0),"/850xN.jpg")</f>
        <v>https://s3.amazonaws.com/img.iluria.com/product/655C79/F99FE9/850xN.jpg</v>
      </c>
      <c r="I47" t="e">
        <f>IF('[1]iluria-relatorio-de-estoque-dos'!$I$2:$I$1048576&lt;&gt;0,VLOOKUP(A47,'[1]iluria-relatorio-de-estoque-dos'!$A$2:$I$1048576,9,0),"D.divas")</f>
        <v>#N/A</v>
      </c>
      <c r="L47" t="str">
        <f>IF(VLOOKUP(A47,'[1]iluria-relatorio-de-estoque-dos'!$A$2:$D$1048576,4,0)=0,"N/A",VLOOKUP(A47,'[1]iluria-relatorio-de-estoque-dos'!$A$2:$D$1048576,4,0))</f>
        <v>N/A</v>
      </c>
      <c r="M47" t="s">
        <v>53</v>
      </c>
      <c r="O47" t="s">
        <v>54</v>
      </c>
      <c r="R47" t="s">
        <v>54</v>
      </c>
      <c r="W47" t="str">
        <f>IF(VLOOKUP(A47,'[1]iluria-relatorio-de-estoque-dos'!$A$2:$D$1048576,3,0)=0,"Único",VLOOKUP(A47,'[1]iluria-relatorio-de-estoque-dos'!$A$2:$D$1048576,3,0))</f>
        <v>Único</v>
      </c>
    </row>
    <row r="48" spans="1:23" x14ac:dyDescent="0.25">
      <c r="A48" s="1" t="str">
        <f>'[1]iluria-relatorio-de-estoque-dos'!$A$2:$A$1048576</f>
        <v>655C6F</v>
      </c>
      <c r="B48" t="str">
        <f>PROPER(VLOOKUP(A48,'[1]iluria-relatorio-de-estoque-dos'!$A$2:$G$1048576,2,0))</f>
        <v>Top Cobra</v>
      </c>
      <c r="C48" t="str">
        <f t="shared" si="0"/>
        <v>Top Cobra</v>
      </c>
      <c r="D48" t="str">
        <f>IF(VLOOKUP(A48,'[1]iluria-relatorio-de-estoque-dos'!$A$2:$F$1048576,6,0)&lt;&gt;"Esgotado","in stock","out of stock")</f>
        <v>in stock</v>
      </c>
      <c r="E48" t="s">
        <v>52</v>
      </c>
      <c r="F48" t="str">
        <f>CONCATENATE(VLOOKUP(A48,'[1]iluria-relatorio-de-estoque-dos'!$A$2:$G$1048576,7,0),".00 BRL")</f>
        <v>35.00 BRL</v>
      </c>
      <c r="G48" t="str">
        <f t="shared" si="1"/>
        <v>http://www.ddivas.com.br/pd-655c6f-top-cobra?ct=&amp;p=1&amp;s=1</v>
      </c>
      <c r="H48" t="str">
        <f>CONCATENATE("https://s3.amazonaws.com/img.iluria.com/product/",VLOOKUP(A48,[2]Plan1!$B:$C,2,0),"/850xN.jpg")</f>
        <v>https://s3.amazonaws.com/img.iluria.com/product/655C6F/F99F0C/850xN.jpg</v>
      </c>
      <c r="I48" t="e">
        <f>IF('[1]iluria-relatorio-de-estoque-dos'!$I$2:$I$1048576&lt;&gt;0,VLOOKUP(A48,'[1]iluria-relatorio-de-estoque-dos'!$A$2:$I$1048576,9,0),"D.divas")</f>
        <v>#N/A</v>
      </c>
      <c r="L48" t="str">
        <f>IF(VLOOKUP(A48,'[1]iluria-relatorio-de-estoque-dos'!$A$2:$D$1048576,4,0)=0,"N/A",VLOOKUP(A48,'[1]iluria-relatorio-de-estoque-dos'!$A$2:$D$1048576,4,0))</f>
        <v>N/A</v>
      </c>
      <c r="M48" t="s">
        <v>53</v>
      </c>
      <c r="O48" t="s">
        <v>54</v>
      </c>
      <c r="R48" t="s">
        <v>54</v>
      </c>
      <c r="W48" t="str">
        <f>IF(VLOOKUP(A48,'[1]iluria-relatorio-de-estoque-dos'!$A$2:$D$1048576,3,0)=0,"Único",VLOOKUP(A48,'[1]iluria-relatorio-de-estoque-dos'!$A$2:$D$1048576,3,0))</f>
        <v>Único</v>
      </c>
    </row>
    <row r="49" spans="1:23" x14ac:dyDescent="0.25">
      <c r="A49" s="1" t="str">
        <f>'[1]iluria-relatorio-de-estoque-dos'!$A$2:$A$1048576</f>
        <v>655C0F</v>
      </c>
      <c r="B49" t="str">
        <f>PROPER(VLOOKUP(A49,'[1]iluria-relatorio-de-estoque-dos'!$A$2:$G$1048576,2,0))</f>
        <v>Saia Onça</v>
      </c>
      <c r="C49" t="str">
        <f t="shared" si="0"/>
        <v>Saia Onça</v>
      </c>
      <c r="D49" t="str">
        <f>IF(VLOOKUP(A49,'[1]iluria-relatorio-de-estoque-dos'!$A$2:$F$1048576,6,0)&lt;&gt;"Esgotado","in stock","out of stock")</f>
        <v>in stock</v>
      </c>
      <c r="E49" t="s">
        <v>52</v>
      </c>
      <c r="F49" t="str">
        <f>CONCATENATE(VLOOKUP(A49,'[1]iluria-relatorio-de-estoque-dos'!$A$2:$G$1048576,7,0),".00 BRL")</f>
        <v>49.00 BRL</v>
      </c>
      <c r="G49" t="str">
        <f t="shared" si="1"/>
        <v>http://www.ddivas.com.br/pd-655c0f-saia-onça?ct=&amp;p=1&amp;s=1</v>
      </c>
      <c r="H49" t="str">
        <f>CONCATENATE("https://s3.amazonaws.com/img.iluria.com/product/",VLOOKUP(A49,[2]Plan1!$B:$C,2,0),"/850xN.jpg")</f>
        <v>https://s3.amazonaws.com/img.iluria.com/product/655C0F/F99E0D/850xN.jpg</v>
      </c>
      <c r="I49" t="e">
        <f>IF('[1]iluria-relatorio-de-estoque-dos'!$I$2:$I$1048576&lt;&gt;0,VLOOKUP(A49,'[1]iluria-relatorio-de-estoque-dos'!$A$2:$I$1048576,9,0),"D.divas")</f>
        <v>#N/A</v>
      </c>
      <c r="L49" t="str">
        <f>IF(VLOOKUP(A49,'[1]iluria-relatorio-de-estoque-dos'!$A$2:$D$1048576,4,0)=0,"N/A",VLOOKUP(A49,'[1]iluria-relatorio-de-estoque-dos'!$A$2:$D$1048576,4,0))</f>
        <v>N/A</v>
      </c>
      <c r="M49" t="s">
        <v>53</v>
      </c>
      <c r="O49" t="s">
        <v>54</v>
      </c>
      <c r="R49" t="s">
        <v>54</v>
      </c>
      <c r="W49" t="str">
        <f>IF(VLOOKUP(A49,'[1]iluria-relatorio-de-estoque-dos'!$A$2:$D$1048576,3,0)=0,"Único",VLOOKUP(A49,'[1]iluria-relatorio-de-estoque-dos'!$A$2:$D$1048576,3,0))</f>
        <v>Único</v>
      </c>
    </row>
    <row r="50" spans="1:23" x14ac:dyDescent="0.25">
      <c r="A50" s="1" t="str">
        <f>'[1]iluria-relatorio-de-estoque-dos'!$A$2:$A$1048576</f>
        <v>655BF3</v>
      </c>
      <c r="B50" t="str">
        <f>PROPER(VLOOKUP(A50,'[1]iluria-relatorio-de-estoque-dos'!$A$2:$G$1048576,2,0))</f>
        <v>Calça Flare Onça</v>
      </c>
      <c r="C50" t="str">
        <f t="shared" si="0"/>
        <v>Calça Flare Onça</v>
      </c>
      <c r="D50" t="str">
        <f>IF(VLOOKUP(A50,'[1]iluria-relatorio-de-estoque-dos'!$A$2:$F$1048576,6,0)&lt;&gt;"Esgotado","in stock","out of stock")</f>
        <v>in stock</v>
      </c>
      <c r="E50" t="s">
        <v>52</v>
      </c>
      <c r="F50" t="str">
        <f>CONCATENATE(VLOOKUP(A50,'[1]iluria-relatorio-de-estoque-dos'!$A$2:$G$1048576,7,0),".00 BRL")</f>
        <v>69.00 BRL</v>
      </c>
      <c r="G50" t="str">
        <f t="shared" si="1"/>
        <v>http://www.ddivas.com.br/pd-655bf3-calça-flare-onça?ct=&amp;p=1&amp;s=1</v>
      </c>
      <c r="H50" t="str">
        <f>CONCATENATE("https://s3.amazonaws.com/img.iluria.com/product/",VLOOKUP(A50,[2]Plan1!$B:$C,2,0),"/850xN.jpg")</f>
        <v>https://s3.amazonaws.com/img.iluria.com/product/655BF3/F99DAB/850xN.jpg</v>
      </c>
      <c r="I50" t="e">
        <f>IF('[1]iluria-relatorio-de-estoque-dos'!$I$2:$I$1048576&lt;&gt;0,VLOOKUP(A50,'[1]iluria-relatorio-de-estoque-dos'!$A$2:$I$1048576,9,0),"D.divas")</f>
        <v>#N/A</v>
      </c>
      <c r="L50" t="str">
        <f>IF(VLOOKUP(A50,'[1]iluria-relatorio-de-estoque-dos'!$A$2:$D$1048576,4,0)=0,"N/A",VLOOKUP(A50,'[1]iluria-relatorio-de-estoque-dos'!$A$2:$D$1048576,4,0))</f>
        <v>N/A</v>
      </c>
      <c r="M50" t="s">
        <v>53</v>
      </c>
      <c r="O50" t="s">
        <v>54</v>
      </c>
      <c r="R50" t="s">
        <v>54</v>
      </c>
      <c r="W50" t="str">
        <f>IF(VLOOKUP(A50,'[1]iluria-relatorio-de-estoque-dos'!$A$2:$D$1048576,3,0)=0,"Único",VLOOKUP(A50,'[1]iluria-relatorio-de-estoque-dos'!$A$2:$D$1048576,3,0))</f>
        <v>Único</v>
      </c>
    </row>
    <row r="51" spans="1:23" x14ac:dyDescent="0.25">
      <c r="A51" s="1" t="str">
        <f>'[1]iluria-relatorio-de-estoque-dos'!$A$2:$A$1048576</f>
        <v>631B4E</v>
      </c>
      <c r="B51" t="str">
        <f>PROPER(VLOOKUP(A51,'[1]iluria-relatorio-de-estoque-dos'!$A$2:$G$1048576,2,0))</f>
        <v>Short Et</v>
      </c>
      <c r="C51" t="str">
        <f t="shared" si="0"/>
        <v>Short Et</v>
      </c>
      <c r="D51" t="str">
        <f>IF(VLOOKUP(A51,'[1]iluria-relatorio-de-estoque-dos'!$A$2:$F$1048576,6,0)&lt;&gt;"Esgotado","in stock","out of stock")</f>
        <v>in stock</v>
      </c>
      <c r="E51" t="s">
        <v>52</v>
      </c>
      <c r="F51" t="str">
        <f>CONCATENATE(VLOOKUP(A51,'[1]iluria-relatorio-de-estoque-dos'!$A$2:$G$1048576,7,0),".00 BRL")</f>
        <v>69.00 BRL</v>
      </c>
      <c r="G51" t="str">
        <f t="shared" si="1"/>
        <v>http://www.ddivas.com.br/pd-631b4e-short-et?ct=&amp;p=1&amp;s=1</v>
      </c>
      <c r="H51" t="str">
        <f>CONCATENATE("https://s3.amazonaws.com/img.iluria.com/product/",VLOOKUP(A51,[2]Plan1!$B:$C,2,0),"/850xN.jpg")</f>
        <v>https://s3.amazonaws.com/img.iluria.com/product/631B4E/F3D38F/850xN.jpg</v>
      </c>
      <c r="I51" t="e">
        <f>IF('[1]iluria-relatorio-de-estoque-dos'!$I$2:$I$1048576&lt;&gt;0,VLOOKUP(A51,'[1]iluria-relatorio-de-estoque-dos'!$A$2:$I$1048576,9,0),"D.divas")</f>
        <v>#N/A</v>
      </c>
      <c r="L51" t="str">
        <f>IF(VLOOKUP(A51,'[1]iluria-relatorio-de-estoque-dos'!$A$2:$D$1048576,4,0)=0,"N/A",VLOOKUP(A51,'[1]iluria-relatorio-de-estoque-dos'!$A$2:$D$1048576,4,0))</f>
        <v>N/A</v>
      </c>
      <c r="M51" t="s">
        <v>53</v>
      </c>
      <c r="O51" t="s">
        <v>54</v>
      </c>
      <c r="R51" t="s">
        <v>54</v>
      </c>
      <c r="W51" t="str">
        <f>IF(VLOOKUP(A51,'[1]iluria-relatorio-de-estoque-dos'!$A$2:$D$1048576,3,0)=0,"Único",VLOOKUP(A51,'[1]iluria-relatorio-de-estoque-dos'!$A$2:$D$1048576,3,0))</f>
        <v>G</v>
      </c>
    </row>
    <row r="52" spans="1:23" x14ac:dyDescent="0.25">
      <c r="A52" s="1" t="str">
        <f>'[1]iluria-relatorio-de-estoque-dos'!$A$2:$A$1048576</f>
        <v>631B35</v>
      </c>
      <c r="B52" t="str">
        <f>PROPER(VLOOKUP(A52,'[1]iluria-relatorio-de-estoque-dos'!$A$2:$G$1048576,2,0))</f>
        <v>Short Bolinha</v>
      </c>
      <c r="C52" t="str">
        <f t="shared" si="0"/>
        <v>Short Bolinha</v>
      </c>
      <c r="D52" t="str">
        <f>IF(VLOOKUP(A52,'[1]iluria-relatorio-de-estoque-dos'!$A$2:$F$1048576,6,0)&lt;&gt;"Esgotado","in stock","out of stock")</f>
        <v>in stock</v>
      </c>
      <c r="E52" t="s">
        <v>52</v>
      </c>
      <c r="F52" t="str">
        <f>CONCATENATE(VLOOKUP(A52,'[1]iluria-relatorio-de-estoque-dos'!$A$2:$G$1048576,7,0),".00 BRL")</f>
        <v>69.00 BRL</v>
      </c>
      <c r="G52" t="str">
        <f t="shared" si="1"/>
        <v>http://www.ddivas.com.br/pd-631b35-short-bolinha?ct=&amp;p=1&amp;s=1</v>
      </c>
      <c r="H52" t="str">
        <f>CONCATENATE("https://s3.amazonaws.com/img.iluria.com/product/",VLOOKUP(A52,[2]Plan1!$B:$C,2,0),"/850xN.jpg")</f>
        <v>https://s3.amazonaws.com/img.iluria.com/product/631B35/F3D337/850xN.jpg</v>
      </c>
      <c r="I52" t="e">
        <f>IF('[1]iluria-relatorio-de-estoque-dos'!$I$2:$I$1048576&lt;&gt;0,VLOOKUP(A52,'[1]iluria-relatorio-de-estoque-dos'!$A$2:$I$1048576,9,0),"D.divas")</f>
        <v>#N/A</v>
      </c>
      <c r="L52" t="str">
        <f>IF(VLOOKUP(A52,'[1]iluria-relatorio-de-estoque-dos'!$A$2:$D$1048576,4,0)=0,"N/A",VLOOKUP(A52,'[1]iluria-relatorio-de-estoque-dos'!$A$2:$D$1048576,4,0))</f>
        <v>N/A</v>
      </c>
      <c r="M52" t="s">
        <v>53</v>
      </c>
      <c r="O52" t="s">
        <v>54</v>
      </c>
      <c r="R52" t="s">
        <v>54</v>
      </c>
      <c r="W52" t="str">
        <f>IF(VLOOKUP(A52,'[1]iluria-relatorio-de-estoque-dos'!$A$2:$D$1048576,3,0)=0,"Único",VLOOKUP(A52,'[1]iluria-relatorio-de-estoque-dos'!$A$2:$D$1048576,3,0))</f>
        <v>P</v>
      </c>
    </row>
    <row r="53" spans="1:23" x14ac:dyDescent="0.25">
      <c r="A53" s="1" t="str">
        <f>'[1]iluria-relatorio-de-estoque-dos'!$A$2:$A$1048576</f>
        <v>631AC2</v>
      </c>
      <c r="B53" t="str">
        <f>PROPER(VLOOKUP(A53,'[1]iluria-relatorio-de-estoque-dos'!$A$2:$G$1048576,2,0))</f>
        <v>Top Faixa Com Alça Kim</v>
      </c>
      <c r="C53" t="str">
        <f t="shared" si="0"/>
        <v>Top Faixa Com Alça Kim</v>
      </c>
      <c r="D53" t="str">
        <f>IF(VLOOKUP(A53,'[1]iluria-relatorio-de-estoque-dos'!$A$2:$F$1048576,6,0)&lt;&gt;"Esgotado","in stock","out of stock")</f>
        <v>in stock</v>
      </c>
      <c r="E53" t="s">
        <v>52</v>
      </c>
      <c r="F53" t="str">
        <f>CONCATENATE(VLOOKUP(A53,'[1]iluria-relatorio-de-estoque-dos'!$A$2:$G$1048576,7,0),".00 BRL")</f>
        <v>20.00 BRL</v>
      </c>
      <c r="G53" t="str">
        <f t="shared" si="1"/>
        <v>http://www.ddivas.com.br/pd-631ac2-top-faixa-com-alça-kim?ct=&amp;p=1&amp;s=1</v>
      </c>
      <c r="H53" t="str">
        <f>CONCATENATE("https://s3.amazonaws.com/img.iluria.com/product/",VLOOKUP(A53,[2]Plan1!$B:$C,2,0),"/850xN.jpg")</f>
        <v>https://s3.amazonaws.com/img.iluria.com/product/631AC2/F3D1D0/850xN.jpg</v>
      </c>
      <c r="I53" t="e">
        <f>IF('[1]iluria-relatorio-de-estoque-dos'!$I$2:$I$1048576&lt;&gt;0,VLOOKUP(A53,'[1]iluria-relatorio-de-estoque-dos'!$A$2:$I$1048576,9,0),"D.divas")</f>
        <v>#N/A</v>
      </c>
      <c r="L53" t="str">
        <f>IF(VLOOKUP(A53,'[1]iluria-relatorio-de-estoque-dos'!$A$2:$D$1048576,4,0)=0,"N/A",VLOOKUP(A53,'[1]iluria-relatorio-de-estoque-dos'!$A$2:$D$1048576,4,0))</f>
        <v>Verde</v>
      </c>
      <c r="M53" t="s">
        <v>53</v>
      </c>
      <c r="O53" t="s">
        <v>54</v>
      </c>
      <c r="R53" t="s">
        <v>54</v>
      </c>
      <c r="W53" t="str">
        <f>IF(VLOOKUP(A53,'[1]iluria-relatorio-de-estoque-dos'!$A$2:$D$1048576,3,0)=0,"Único",VLOOKUP(A53,'[1]iluria-relatorio-de-estoque-dos'!$A$2:$D$1048576,3,0))</f>
        <v>P</v>
      </c>
    </row>
    <row r="54" spans="1:23" x14ac:dyDescent="0.25">
      <c r="A54" s="1" t="str">
        <f>'[1]iluria-relatorio-de-estoque-dos'!$A$2:$A$1048576</f>
        <v>631AC2</v>
      </c>
      <c r="B54" t="str">
        <f>PROPER(VLOOKUP(A54,'[1]iluria-relatorio-de-estoque-dos'!$A$2:$G$1048576,2,0))</f>
        <v>Top Faixa Com Alça Kim</v>
      </c>
      <c r="C54" t="str">
        <f t="shared" si="0"/>
        <v>Top Faixa Com Alça Kim</v>
      </c>
      <c r="D54" t="str">
        <f>IF(VLOOKUP(A54,'[1]iluria-relatorio-de-estoque-dos'!$A$2:$F$1048576,6,0)&lt;&gt;"Esgotado","in stock","out of stock")</f>
        <v>in stock</v>
      </c>
      <c r="E54" t="s">
        <v>52</v>
      </c>
      <c r="F54" t="str">
        <f>CONCATENATE(VLOOKUP(A54,'[1]iluria-relatorio-de-estoque-dos'!$A$2:$G$1048576,7,0),".00 BRL")</f>
        <v>20.00 BRL</v>
      </c>
      <c r="G54" t="str">
        <f t="shared" si="1"/>
        <v>http://www.ddivas.com.br/pd-631ac2-top-faixa-com-alça-kim?ct=&amp;p=1&amp;s=1</v>
      </c>
      <c r="H54" t="str">
        <f>CONCATENATE("https://s3.amazonaws.com/img.iluria.com/product/",VLOOKUP(A54,[2]Plan1!$B:$C,2,0),"/850xN.jpg")</f>
        <v>https://s3.amazonaws.com/img.iluria.com/product/631AC2/F3D1D0/850xN.jpg</v>
      </c>
      <c r="I54" t="e">
        <f>IF('[1]iluria-relatorio-de-estoque-dos'!$I$2:$I$1048576&lt;&gt;0,VLOOKUP(A54,'[1]iluria-relatorio-de-estoque-dos'!$A$2:$I$1048576,9,0),"D.divas")</f>
        <v>#N/A</v>
      </c>
      <c r="L54" t="str">
        <f>IF(VLOOKUP(A54,'[1]iluria-relatorio-de-estoque-dos'!$A$2:$D$1048576,4,0)=0,"N/A",VLOOKUP(A54,'[1]iluria-relatorio-de-estoque-dos'!$A$2:$D$1048576,4,0))</f>
        <v>Verde</v>
      </c>
      <c r="M54" t="s">
        <v>53</v>
      </c>
      <c r="O54" t="s">
        <v>54</v>
      </c>
      <c r="R54" t="s">
        <v>54</v>
      </c>
      <c r="W54" t="str">
        <f>IF(VLOOKUP(A54,'[1]iluria-relatorio-de-estoque-dos'!$A$2:$D$1048576,3,0)=0,"Único",VLOOKUP(A54,'[1]iluria-relatorio-de-estoque-dos'!$A$2:$D$1048576,3,0))</f>
        <v>P</v>
      </c>
    </row>
    <row r="55" spans="1:23" x14ac:dyDescent="0.25">
      <c r="A55" s="1" t="str">
        <f>'[1]iluria-relatorio-de-estoque-dos'!$A$2:$A$1048576</f>
        <v>631AC2</v>
      </c>
      <c r="B55" t="str">
        <f>PROPER(VLOOKUP(A55,'[1]iluria-relatorio-de-estoque-dos'!$A$2:$G$1048576,2,0))</f>
        <v>Top Faixa Com Alça Kim</v>
      </c>
      <c r="C55" t="str">
        <f t="shared" si="0"/>
        <v>Top Faixa Com Alça Kim</v>
      </c>
      <c r="D55" t="str">
        <f>IF(VLOOKUP(A55,'[1]iluria-relatorio-de-estoque-dos'!$A$2:$F$1048576,6,0)&lt;&gt;"Esgotado","in stock","out of stock")</f>
        <v>in stock</v>
      </c>
      <c r="E55" t="s">
        <v>52</v>
      </c>
      <c r="F55" t="str">
        <f>CONCATENATE(VLOOKUP(A55,'[1]iluria-relatorio-de-estoque-dos'!$A$2:$G$1048576,7,0),".00 BRL")</f>
        <v>20.00 BRL</v>
      </c>
      <c r="G55" t="str">
        <f t="shared" si="1"/>
        <v>http://www.ddivas.com.br/pd-631ac2-top-faixa-com-alça-kim?ct=&amp;p=1&amp;s=1</v>
      </c>
      <c r="H55" t="str">
        <f>CONCATENATE("https://s3.amazonaws.com/img.iluria.com/product/",VLOOKUP(A55,[2]Plan1!$B:$C,2,0),"/850xN.jpg")</f>
        <v>https://s3.amazonaws.com/img.iluria.com/product/631AC2/F3D1D0/850xN.jpg</v>
      </c>
      <c r="I55" t="e">
        <f>IF('[1]iluria-relatorio-de-estoque-dos'!$I$2:$I$1048576&lt;&gt;0,VLOOKUP(A55,'[1]iluria-relatorio-de-estoque-dos'!$A$2:$I$1048576,9,0),"D.divas")</f>
        <v>#N/A</v>
      </c>
      <c r="L55" t="str">
        <f>IF(VLOOKUP(A55,'[1]iluria-relatorio-de-estoque-dos'!$A$2:$D$1048576,4,0)=0,"N/A",VLOOKUP(A55,'[1]iluria-relatorio-de-estoque-dos'!$A$2:$D$1048576,4,0))</f>
        <v>Verde</v>
      </c>
      <c r="M55" t="s">
        <v>53</v>
      </c>
      <c r="O55" t="s">
        <v>54</v>
      </c>
      <c r="R55" t="s">
        <v>54</v>
      </c>
      <c r="W55" t="str">
        <f>IF(VLOOKUP(A55,'[1]iluria-relatorio-de-estoque-dos'!$A$2:$D$1048576,3,0)=0,"Único",VLOOKUP(A55,'[1]iluria-relatorio-de-estoque-dos'!$A$2:$D$1048576,3,0))</f>
        <v>P</v>
      </c>
    </row>
    <row r="56" spans="1:23" x14ac:dyDescent="0.25">
      <c r="A56" s="1" t="str">
        <f>'[1]iluria-relatorio-de-estoque-dos'!$A$2:$A$1048576</f>
        <v>631A28</v>
      </c>
      <c r="B56" t="str">
        <f>PROPER(VLOOKUP(A56,'[1]iluria-relatorio-de-estoque-dos'!$A$2:$G$1048576,2,0))</f>
        <v>Top Faixa Kylie</v>
      </c>
      <c r="C56" t="str">
        <f t="shared" si="0"/>
        <v>Top Faixa Kylie</v>
      </c>
      <c r="D56" t="str">
        <f>IF(VLOOKUP(A56,'[1]iluria-relatorio-de-estoque-dos'!$A$2:$F$1048576,6,0)&lt;&gt;"Esgotado","in stock","out of stock")</f>
        <v>in stock</v>
      </c>
      <c r="E56" t="s">
        <v>52</v>
      </c>
      <c r="F56" t="str">
        <f>CONCATENATE(VLOOKUP(A56,'[1]iluria-relatorio-de-estoque-dos'!$A$2:$G$1048576,7,0),".00 BRL")</f>
        <v>20.00 BRL</v>
      </c>
      <c r="G56" t="str">
        <f t="shared" si="1"/>
        <v>http://www.ddivas.com.br/pd-631a28-top-faixa-kylie?ct=&amp;p=1&amp;s=1</v>
      </c>
      <c r="H56" t="str">
        <f>CONCATENATE("https://s3.amazonaws.com/img.iluria.com/product/",VLOOKUP(A56,[2]Plan1!$B:$C,2,0),"/850xN.jpg")</f>
        <v>https://s3.amazonaws.com/img.iluria.com/product/631A28/F3D082/850xN.jpg</v>
      </c>
      <c r="I56" t="e">
        <f>IF('[1]iluria-relatorio-de-estoque-dos'!$I$2:$I$1048576&lt;&gt;0,VLOOKUP(A56,'[1]iluria-relatorio-de-estoque-dos'!$A$2:$I$1048576,9,0),"D.divas")</f>
        <v>#N/A</v>
      </c>
      <c r="L56" t="str">
        <f>IF(VLOOKUP(A56,'[1]iluria-relatorio-de-estoque-dos'!$A$2:$D$1048576,4,0)=0,"N/A",VLOOKUP(A56,'[1]iluria-relatorio-de-estoque-dos'!$A$2:$D$1048576,4,0))</f>
        <v>Verde</v>
      </c>
      <c r="M56" t="s">
        <v>53</v>
      </c>
      <c r="O56" t="s">
        <v>54</v>
      </c>
      <c r="R56" t="s">
        <v>54</v>
      </c>
      <c r="W56" t="str">
        <f>IF(VLOOKUP(A56,'[1]iluria-relatorio-de-estoque-dos'!$A$2:$D$1048576,3,0)=0,"Único",VLOOKUP(A56,'[1]iluria-relatorio-de-estoque-dos'!$A$2:$D$1048576,3,0))</f>
        <v>P</v>
      </c>
    </row>
    <row r="57" spans="1:23" x14ac:dyDescent="0.25">
      <c r="A57" s="1" t="str">
        <f>'[1]iluria-relatorio-de-estoque-dos'!$A$2:$A$1048576</f>
        <v>631A28</v>
      </c>
      <c r="B57" t="str">
        <f>PROPER(VLOOKUP(A57,'[1]iluria-relatorio-de-estoque-dos'!$A$2:$G$1048576,2,0))</f>
        <v>Top Faixa Kylie</v>
      </c>
      <c r="C57" t="str">
        <f t="shared" si="0"/>
        <v>Top Faixa Kylie</v>
      </c>
      <c r="D57" t="str">
        <f>IF(VLOOKUP(A57,'[1]iluria-relatorio-de-estoque-dos'!$A$2:$F$1048576,6,0)&lt;&gt;"Esgotado","in stock","out of stock")</f>
        <v>in stock</v>
      </c>
      <c r="E57" t="s">
        <v>52</v>
      </c>
      <c r="F57" t="str">
        <f>CONCATENATE(VLOOKUP(A57,'[1]iluria-relatorio-de-estoque-dos'!$A$2:$G$1048576,7,0),".00 BRL")</f>
        <v>20.00 BRL</v>
      </c>
      <c r="G57" t="str">
        <f t="shared" si="1"/>
        <v>http://www.ddivas.com.br/pd-631a28-top-faixa-kylie?ct=&amp;p=1&amp;s=1</v>
      </c>
      <c r="H57" t="str">
        <f>CONCATENATE("https://s3.amazonaws.com/img.iluria.com/product/",VLOOKUP(A57,[2]Plan1!$B:$C,2,0),"/850xN.jpg")</f>
        <v>https://s3.amazonaws.com/img.iluria.com/product/631A28/F3D082/850xN.jpg</v>
      </c>
      <c r="I57" t="e">
        <f>IF('[1]iluria-relatorio-de-estoque-dos'!$I$2:$I$1048576&lt;&gt;0,VLOOKUP(A57,'[1]iluria-relatorio-de-estoque-dos'!$A$2:$I$1048576,9,0),"D.divas")</f>
        <v>#N/A</v>
      </c>
      <c r="L57" t="str">
        <f>IF(VLOOKUP(A57,'[1]iluria-relatorio-de-estoque-dos'!$A$2:$D$1048576,4,0)=0,"N/A",VLOOKUP(A57,'[1]iluria-relatorio-de-estoque-dos'!$A$2:$D$1048576,4,0))</f>
        <v>Verde</v>
      </c>
      <c r="M57" t="s">
        <v>53</v>
      </c>
      <c r="O57" t="s">
        <v>54</v>
      </c>
      <c r="R57" t="s">
        <v>54</v>
      </c>
      <c r="W57" t="str">
        <f>IF(VLOOKUP(A57,'[1]iluria-relatorio-de-estoque-dos'!$A$2:$D$1048576,3,0)=0,"Único",VLOOKUP(A57,'[1]iluria-relatorio-de-estoque-dos'!$A$2:$D$1048576,3,0))</f>
        <v>P</v>
      </c>
    </row>
    <row r="58" spans="1:23" x14ac:dyDescent="0.25">
      <c r="A58" s="1" t="str">
        <f>'[1]iluria-relatorio-de-estoque-dos'!$A$2:$A$1048576</f>
        <v>631A28</v>
      </c>
      <c r="B58" t="str">
        <f>PROPER(VLOOKUP(A58,'[1]iluria-relatorio-de-estoque-dos'!$A$2:$G$1048576,2,0))</f>
        <v>Top Faixa Kylie</v>
      </c>
      <c r="C58" t="str">
        <f t="shared" si="0"/>
        <v>Top Faixa Kylie</v>
      </c>
      <c r="D58" t="str">
        <f>IF(VLOOKUP(A58,'[1]iluria-relatorio-de-estoque-dos'!$A$2:$F$1048576,6,0)&lt;&gt;"Esgotado","in stock","out of stock")</f>
        <v>in stock</v>
      </c>
      <c r="E58" t="s">
        <v>52</v>
      </c>
      <c r="F58" t="str">
        <f>CONCATENATE(VLOOKUP(A58,'[1]iluria-relatorio-de-estoque-dos'!$A$2:$G$1048576,7,0),".00 BRL")</f>
        <v>20.00 BRL</v>
      </c>
      <c r="G58" t="str">
        <f t="shared" si="1"/>
        <v>http://www.ddivas.com.br/pd-631a28-top-faixa-kylie?ct=&amp;p=1&amp;s=1</v>
      </c>
      <c r="H58" t="str">
        <f>CONCATENATE("https://s3.amazonaws.com/img.iluria.com/product/",VLOOKUP(A58,[2]Plan1!$B:$C,2,0),"/850xN.jpg")</f>
        <v>https://s3.amazonaws.com/img.iluria.com/product/631A28/F3D082/850xN.jpg</v>
      </c>
      <c r="I58" t="e">
        <f>IF('[1]iluria-relatorio-de-estoque-dos'!$I$2:$I$1048576&lt;&gt;0,VLOOKUP(A58,'[1]iluria-relatorio-de-estoque-dos'!$A$2:$I$1048576,9,0),"D.divas")</f>
        <v>#N/A</v>
      </c>
      <c r="L58" t="str">
        <f>IF(VLOOKUP(A58,'[1]iluria-relatorio-de-estoque-dos'!$A$2:$D$1048576,4,0)=0,"N/A",VLOOKUP(A58,'[1]iluria-relatorio-de-estoque-dos'!$A$2:$D$1048576,4,0))</f>
        <v>Verde</v>
      </c>
      <c r="M58" t="s">
        <v>53</v>
      </c>
      <c r="O58" t="s">
        <v>54</v>
      </c>
      <c r="R58" t="s">
        <v>54</v>
      </c>
      <c r="W58" t="str">
        <f>IF(VLOOKUP(A58,'[1]iluria-relatorio-de-estoque-dos'!$A$2:$D$1048576,3,0)=0,"Único",VLOOKUP(A58,'[1]iluria-relatorio-de-estoque-dos'!$A$2:$D$1048576,3,0))</f>
        <v>P</v>
      </c>
    </row>
    <row r="59" spans="1:23" x14ac:dyDescent="0.25">
      <c r="A59" s="1" t="str">
        <f>'[1]iluria-relatorio-de-estoque-dos'!$A$2:$A$1048576</f>
        <v>631A28</v>
      </c>
      <c r="B59" t="str">
        <f>PROPER(VLOOKUP(A59,'[1]iluria-relatorio-de-estoque-dos'!$A$2:$G$1048576,2,0))</f>
        <v>Top Faixa Kylie</v>
      </c>
      <c r="C59" t="str">
        <f t="shared" si="0"/>
        <v>Top Faixa Kylie</v>
      </c>
      <c r="D59" t="str">
        <f>IF(VLOOKUP(A59,'[1]iluria-relatorio-de-estoque-dos'!$A$2:$F$1048576,6,0)&lt;&gt;"Esgotado","in stock","out of stock")</f>
        <v>in stock</v>
      </c>
      <c r="E59" t="s">
        <v>52</v>
      </c>
      <c r="F59" t="str">
        <f>CONCATENATE(VLOOKUP(A59,'[1]iluria-relatorio-de-estoque-dos'!$A$2:$G$1048576,7,0),".00 BRL")</f>
        <v>20.00 BRL</v>
      </c>
      <c r="G59" t="str">
        <f t="shared" si="1"/>
        <v>http://www.ddivas.com.br/pd-631a28-top-faixa-kylie?ct=&amp;p=1&amp;s=1</v>
      </c>
      <c r="H59" t="str">
        <f>CONCATENATE("https://s3.amazonaws.com/img.iluria.com/product/",VLOOKUP(A59,[2]Plan1!$B:$C,2,0),"/850xN.jpg")</f>
        <v>https://s3.amazonaws.com/img.iluria.com/product/631A28/F3D082/850xN.jpg</v>
      </c>
      <c r="I59" t="e">
        <f>IF('[1]iluria-relatorio-de-estoque-dos'!$I$2:$I$1048576&lt;&gt;0,VLOOKUP(A59,'[1]iluria-relatorio-de-estoque-dos'!$A$2:$I$1048576,9,0),"D.divas")</f>
        <v>#N/A</v>
      </c>
      <c r="L59" t="str">
        <f>IF(VLOOKUP(A59,'[1]iluria-relatorio-de-estoque-dos'!$A$2:$D$1048576,4,0)=0,"N/A",VLOOKUP(A59,'[1]iluria-relatorio-de-estoque-dos'!$A$2:$D$1048576,4,0))</f>
        <v>Verde</v>
      </c>
      <c r="M59" t="s">
        <v>53</v>
      </c>
      <c r="O59" t="s">
        <v>54</v>
      </c>
      <c r="R59" t="s">
        <v>54</v>
      </c>
      <c r="W59" t="str">
        <f>IF(VLOOKUP(A59,'[1]iluria-relatorio-de-estoque-dos'!$A$2:$D$1048576,3,0)=0,"Único",VLOOKUP(A59,'[1]iluria-relatorio-de-estoque-dos'!$A$2:$D$1048576,3,0))</f>
        <v>P</v>
      </c>
    </row>
    <row r="60" spans="1:23" x14ac:dyDescent="0.25">
      <c r="A60" s="1" t="str">
        <f>'[1]iluria-relatorio-de-estoque-dos'!$A$2:$A$1048576</f>
        <v>60D41C</v>
      </c>
      <c r="B60" t="str">
        <f>PROPER(VLOOKUP(A60,'[1]iluria-relatorio-de-estoque-dos'!$A$2:$G$1048576,2,0))</f>
        <v>Brinco Sol E Lua</v>
      </c>
      <c r="C60" t="str">
        <f t="shared" si="0"/>
        <v>Brinco Sol E Lua</v>
      </c>
      <c r="D60" t="str">
        <f>IF(VLOOKUP(A60,'[1]iluria-relatorio-de-estoque-dos'!$A$2:$F$1048576,6,0)&lt;&gt;"Esgotado","in stock","out of stock")</f>
        <v>in stock</v>
      </c>
      <c r="E60" t="s">
        <v>52</v>
      </c>
      <c r="F60" t="str">
        <f>CONCATENATE(VLOOKUP(A60,'[1]iluria-relatorio-de-estoque-dos'!$A$2:$G$1048576,7,0),".00 BRL")</f>
        <v>29.00 BRL</v>
      </c>
      <c r="G60" t="str">
        <f t="shared" si="1"/>
        <v>http://www.ddivas.com.br/pd-60d41c-brinco-sol-e-lua?ct=&amp;p=1&amp;s=1</v>
      </c>
      <c r="H60" t="str">
        <f>CONCATENATE("https://s3.amazonaws.com/img.iluria.com/product/",VLOOKUP(A60,[2]Plan1!$B:$C,2,0),"/850xN.jpg")</f>
        <v>https://s3.amazonaws.com/img.iluria.com/product/60D41C/EDBE23/850xN.jpg</v>
      </c>
      <c r="I60" t="str">
        <f>IF('[1]iluria-relatorio-de-estoque-dos'!$I$2:$I$1048576&lt;&gt;0,VLOOKUP(A60,'[1]iluria-relatorio-de-estoque-dos'!$A$2:$I$1048576,9,0),"D.divas")</f>
        <v>Rebelare</v>
      </c>
      <c r="L60" t="str">
        <f>IF(VLOOKUP(A60,'[1]iluria-relatorio-de-estoque-dos'!$A$2:$D$1048576,4,0)=0,"N/A",VLOOKUP(A60,'[1]iluria-relatorio-de-estoque-dos'!$A$2:$D$1048576,4,0))</f>
        <v>N/A</v>
      </c>
      <c r="M60" t="s">
        <v>53</v>
      </c>
      <c r="O60" t="s">
        <v>54</v>
      </c>
      <c r="R60" t="s">
        <v>54</v>
      </c>
      <c r="W60" t="str">
        <f>IF(VLOOKUP(A60,'[1]iluria-relatorio-de-estoque-dos'!$A$2:$D$1048576,3,0)=0,"Único",VLOOKUP(A60,'[1]iluria-relatorio-de-estoque-dos'!$A$2:$D$1048576,3,0))</f>
        <v>Único</v>
      </c>
    </row>
    <row r="61" spans="1:23" x14ac:dyDescent="0.25">
      <c r="A61" s="1">
        <f>'[1]iluria-relatorio-de-estoque-dos'!$A$2:$A$1048576</f>
        <v>0</v>
      </c>
      <c r="B61" t="e">
        <f>PROPER(VLOOKUP(A61,'[1]iluria-relatorio-de-estoque-dos'!$A$2:$G$1048576,2,0))</f>
        <v>#N/A</v>
      </c>
      <c r="C61" t="e">
        <f t="shared" si="0"/>
        <v>#N/A</v>
      </c>
      <c r="D61" t="e">
        <f>IF(VLOOKUP(A61,'[1]iluria-relatorio-de-estoque-dos'!$A$2:$F$1048576,6,0)&lt;&gt;"Esgotado","in stock","out of stock")</f>
        <v>#N/A</v>
      </c>
      <c r="E61" t="s">
        <v>52</v>
      </c>
      <c r="F61" t="e">
        <f>CONCATENATE(VLOOKUP(A61,'[1]iluria-relatorio-de-estoque-dos'!$A$2:$G$1048576,7,0),".00 BRL")</f>
        <v>#N/A</v>
      </c>
      <c r="G61" t="e">
        <f t="shared" si="1"/>
        <v>#N/A</v>
      </c>
      <c r="H61" t="e">
        <f>CONCATENATE("https://s3.amazonaws.com/img.iluria.com/product/",VLOOKUP(A61,[2]Plan1!$B:$C,2,0),"/850xN.jpg")</f>
        <v>#N/A</v>
      </c>
      <c r="I61" t="str">
        <f>IF('[1]iluria-relatorio-de-estoque-dos'!$I$2:$I$1048576&lt;&gt;0,VLOOKUP(A61,'[1]iluria-relatorio-de-estoque-dos'!$A$2:$I$1048576,9,0),"D.divas")</f>
        <v>D.divas</v>
      </c>
      <c r="L61" t="e">
        <f>IF(VLOOKUP(A61,'[1]iluria-relatorio-de-estoque-dos'!$A$2:$D$1048576,4,0)=0,"N/A",VLOOKUP(A61,'[1]iluria-relatorio-de-estoque-dos'!$A$2:$D$1048576,4,0))</f>
        <v>#N/A</v>
      </c>
      <c r="M61" t="s">
        <v>53</v>
      </c>
      <c r="O61" t="s">
        <v>54</v>
      </c>
      <c r="R61" t="s">
        <v>54</v>
      </c>
      <c r="W61" t="e">
        <f>IF(VLOOKUP(A61,'[1]iluria-relatorio-de-estoque-dos'!$A$2:$D$1048576,3,0)=0,"Único",VLOOKUP(A61,'[1]iluria-relatorio-de-estoque-dos'!$A$2:$D$1048576,3,0))</f>
        <v>#N/A</v>
      </c>
    </row>
    <row r="62" spans="1:23" x14ac:dyDescent="0.25">
      <c r="A62" s="1">
        <f>'[1]iluria-relatorio-de-estoque-dos'!$A$2:$A$1048576</f>
        <v>0</v>
      </c>
      <c r="B62" t="e">
        <f>PROPER(VLOOKUP(A62,'[1]iluria-relatorio-de-estoque-dos'!$A$2:$G$1048576,2,0))</f>
        <v>#N/A</v>
      </c>
      <c r="C62" t="e">
        <f t="shared" si="0"/>
        <v>#N/A</v>
      </c>
      <c r="D62" t="e">
        <f>IF(VLOOKUP(A62,'[1]iluria-relatorio-de-estoque-dos'!$A$2:$F$1048576,6,0)&lt;&gt;"Esgotado","in stock","out of stock")</f>
        <v>#N/A</v>
      </c>
      <c r="E62" t="s">
        <v>52</v>
      </c>
      <c r="F62" t="e">
        <f>CONCATENATE(VLOOKUP(A62,'[1]iluria-relatorio-de-estoque-dos'!$A$2:$G$1048576,7,0),".00 BRL")</f>
        <v>#N/A</v>
      </c>
      <c r="G62" t="e">
        <f t="shared" si="1"/>
        <v>#N/A</v>
      </c>
      <c r="H62" t="e">
        <f>CONCATENATE("https://s3.amazonaws.com/img.iluria.com/product/",VLOOKUP(A62,[2]Plan1!$B:$C,2,0),"/850xN.jpg")</f>
        <v>#N/A</v>
      </c>
      <c r="I62" t="str">
        <f>IF('[1]iluria-relatorio-de-estoque-dos'!$I$2:$I$1048576&lt;&gt;0,VLOOKUP(A62,'[1]iluria-relatorio-de-estoque-dos'!$A$2:$I$1048576,9,0),"D.divas")</f>
        <v>D.divas</v>
      </c>
      <c r="L62" t="e">
        <f>IF(VLOOKUP(A62,'[1]iluria-relatorio-de-estoque-dos'!$A$2:$D$1048576,4,0)=0,"N/A",VLOOKUP(A62,'[1]iluria-relatorio-de-estoque-dos'!$A$2:$D$1048576,4,0))</f>
        <v>#N/A</v>
      </c>
      <c r="M62" t="s">
        <v>53</v>
      </c>
      <c r="O62" t="s">
        <v>54</v>
      </c>
      <c r="R62" t="s">
        <v>54</v>
      </c>
      <c r="W62" t="e">
        <f>IF(VLOOKUP(A62,'[1]iluria-relatorio-de-estoque-dos'!$A$2:$D$1048576,3,0)=0,"Único",VLOOKUP(A62,'[1]iluria-relatorio-de-estoque-dos'!$A$2:$D$1048576,3,0))</f>
        <v>#N/A</v>
      </c>
    </row>
    <row r="63" spans="1:23" x14ac:dyDescent="0.25">
      <c r="A63" s="1">
        <f>'[1]iluria-relatorio-de-estoque-dos'!$A$2:$A$1048576</f>
        <v>0</v>
      </c>
      <c r="B63" t="e">
        <f>PROPER(VLOOKUP(A63,'[1]iluria-relatorio-de-estoque-dos'!$A$2:$G$1048576,2,0))</f>
        <v>#N/A</v>
      </c>
      <c r="C63" t="e">
        <f t="shared" si="0"/>
        <v>#N/A</v>
      </c>
      <c r="D63" t="e">
        <f>IF(VLOOKUP(A63,'[1]iluria-relatorio-de-estoque-dos'!$A$2:$F$1048576,6,0)&lt;&gt;"Esgotado","in stock","out of stock")</f>
        <v>#N/A</v>
      </c>
      <c r="E63" t="s">
        <v>52</v>
      </c>
      <c r="F63" t="e">
        <f>CONCATENATE(VLOOKUP(A63,'[1]iluria-relatorio-de-estoque-dos'!$A$2:$G$1048576,7,0),".00 BRL")</f>
        <v>#N/A</v>
      </c>
      <c r="G63" t="e">
        <f t="shared" si="1"/>
        <v>#N/A</v>
      </c>
      <c r="H63" t="e">
        <f>CONCATENATE("https://s3.amazonaws.com/img.iluria.com/product/",VLOOKUP(A63,[2]Plan1!$B:$C,2,0),"/850xN.jpg")</f>
        <v>#N/A</v>
      </c>
      <c r="I63" t="str">
        <f>IF('[1]iluria-relatorio-de-estoque-dos'!$I$2:$I$1048576&lt;&gt;0,VLOOKUP(A63,'[1]iluria-relatorio-de-estoque-dos'!$A$2:$I$1048576,9,0),"D.divas")</f>
        <v>D.divas</v>
      </c>
      <c r="L63" t="e">
        <f>IF(VLOOKUP(A63,'[1]iluria-relatorio-de-estoque-dos'!$A$2:$D$1048576,4,0)=0,"N/A",VLOOKUP(A63,'[1]iluria-relatorio-de-estoque-dos'!$A$2:$D$1048576,4,0))</f>
        <v>#N/A</v>
      </c>
      <c r="M63" t="s">
        <v>53</v>
      </c>
      <c r="O63" t="s">
        <v>54</v>
      </c>
      <c r="R63" t="s">
        <v>54</v>
      </c>
      <c r="W63" t="e">
        <f>IF(VLOOKUP(A63,'[1]iluria-relatorio-de-estoque-dos'!$A$2:$D$1048576,3,0)=0,"Único",VLOOKUP(A63,'[1]iluria-relatorio-de-estoque-dos'!$A$2:$D$1048576,3,0))</f>
        <v>#N/A</v>
      </c>
    </row>
    <row r="64" spans="1:23" x14ac:dyDescent="0.25">
      <c r="A64" s="1">
        <f>'[1]iluria-relatorio-de-estoque-dos'!$A$2:$A$1048576</f>
        <v>0</v>
      </c>
      <c r="B64" t="e">
        <f>PROPER(VLOOKUP(A64,'[1]iluria-relatorio-de-estoque-dos'!$A$2:$G$1048576,2,0))</f>
        <v>#N/A</v>
      </c>
      <c r="C64" t="e">
        <f t="shared" si="0"/>
        <v>#N/A</v>
      </c>
      <c r="D64" t="e">
        <f>IF(VLOOKUP(A64,'[1]iluria-relatorio-de-estoque-dos'!$A$2:$F$1048576,6,0)&lt;&gt;"Esgotado","in stock","out of stock")</f>
        <v>#N/A</v>
      </c>
      <c r="E64" t="s">
        <v>52</v>
      </c>
      <c r="F64" t="e">
        <f>CONCATENATE(VLOOKUP(A64,'[1]iluria-relatorio-de-estoque-dos'!$A$2:$G$1048576,7,0),".00 BRL")</f>
        <v>#N/A</v>
      </c>
      <c r="G64" t="e">
        <f t="shared" si="1"/>
        <v>#N/A</v>
      </c>
      <c r="H64" t="e">
        <f>CONCATENATE("https://s3.amazonaws.com/img.iluria.com/product/",VLOOKUP(A64,[2]Plan1!$B:$C,2,0),"/850xN.jpg")</f>
        <v>#N/A</v>
      </c>
      <c r="I64" t="str">
        <f>IF('[1]iluria-relatorio-de-estoque-dos'!$I$2:$I$1048576&lt;&gt;0,VLOOKUP(A64,'[1]iluria-relatorio-de-estoque-dos'!$A$2:$I$1048576,9,0),"D.divas")</f>
        <v>D.divas</v>
      </c>
      <c r="L64" t="e">
        <f>IF(VLOOKUP(A64,'[1]iluria-relatorio-de-estoque-dos'!$A$2:$D$1048576,4,0)=0,"N/A",VLOOKUP(A64,'[1]iluria-relatorio-de-estoque-dos'!$A$2:$D$1048576,4,0))</f>
        <v>#N/A</v>
      </c>
      <c r="M64" t="s">
        <v>53</v>
      </c>
      <c r="O64" t="s">
        <v>54</v>
      </c>
      <c r="R64" t="s">
        <v>54</v>
      </c>
      <c r="W64" t="e">
        <f>IF(VLOOKUP(A64,'[1]iluria-relatorio-de-estoque-dos'!$A$2:$D$1048576,3,0)=0,"Único",VLOOKUP(A64,'[1]iluria-relatorio-de-estoque-dos'!$A$2:$D$1048576,3,0))</f>
        <v>#N/A</v>
      </c>
    </row>
    <row r="65" spans="1:23" x14ac:dyDescent="0.25">
      <c r="A65" s="1">
        <f>'[1]iluria-relatorio-de-estoque-dos'!$A$2:$A$1048576</f>
        <v>0</v>
      </c>
      <c r="B65" t="e">
        <f>PROPER(VLOOKUP(A65,'[1]iluria-relatorio-de-estoque-dos'!$A$2:$G$1048576,2,0))</f>
        <v>#N/A</v>
      </c>
      <c r="C65" t="e">
        <f t="shared" si="0"/>
        <v>#N/A</v>
      </c>
      <c r="D65" t="e">
        <f>IF(VLOOKUP(A65,'[1]iluria-relatorio-de-estoque-dos'!$A$2:$F$1048576,6,0)&lt;&gt;"Esgotado","in stock","out of stock")</f>
        <v>#N/A</v>
      </c>
      <c r="E65" t="s">
        <v>52</v>
      </c>
      <c r="F65" t="e">
        <f>CONCATENATE(VLOOKUP(A65,'[1]iluria-relatorio-de-estoque-dos'!$A$2:$G$1048576,7,0),".00 BRL")</f>
        <v>#N/A</v>
      </c>
      <c r="G65" t="e">
        <f t="shared" si="1"/>
        <v>#N/A</v>
      </c>
      <c r="H65" t="e">
        <f>CONCATENATE("https://s3.amazonaws.com/img.iluria.com/product/",VLOOKUP(A65,[2]Plan1!$B:$C,2,0),"/850xN.jpg")</f>
        <v>#N/A</v>
      </c>
      <c r="I65" t="str">
        <f>IF('[1]iluria-relatorio-de-estoque-dos'!$I$2:$I$1048576&lt;&gt;0,VLOOKUP(A65,'[1]iluria-relatorio-de-estoque-dos'!$A$2:$I$1048576,9,0),"D.divas")</f>
        <v>D.divas</v>
      </c>
      <c r="L65" t="e">
        <f>IF(VLOOKUP(A65,'[1]iluria-relatorio-de-estoque-dos'!$A$2:$D$1048576,4,0)=0,"N/A",VLOOKUP(A65,'[1]iluria-relatorio-de-estoque-dos'!$A$2:$D$1048576,4,0))</f>
        <v>#N/A</v>
      </c>
      <c r="M65" t="s">
        <v>53</v>
      </c>
      <c r="O65" t="s">
        <v>54</v>
      </c>
      <c r="R65" t="s">
        <v>54</v>
      </c>
      <c r="W65" t="e">
        <f>IF(VLOOKUP(A65,'[1]iluria-relatorio-de-estoque-dos'!$A$2:$D$1048576,3,0)=0,"Único",VLOOKUP(A65,'[1]iluria-relatorio-de-estoque-dos'!$A$2:$D$1048576,3,0))</f>
        <v>#N/A</v>
      </c>
    </row>
    <row r="66" spans="1:23" x14ac:dyDescent="0.25">
      <c r="A66" s="1">
        <f>'[1]iluria-relatorio-de-estoque-dos'!$A$2:$A$1048576</f>
        <v>0</v>
      </c>
      <c r="B66" t="e">
        <f>PROPER(VLOOKUP(A66,'[1]iluria-relatorio-de-estoque-dos'!$A$2:$G$1048576,2,0))</f>
        <v>#N/A</v>
      </c>
      <c r="C66" t="e">
        <f t="shared" si="0"/>
        <v>#N/A</v>
      </c>
      <c r="D66" t="e">
        <f>IF(VLOOKUP(A66,'[1]iluria-relatorio-de-estoque-dos'!$A$2:$F$1048576,6,0)&lt;&gt;"Esgotado","in stock","out of stock")</f>
        <v>#N/A</v>
      </c>
      <c r="E66" t="s">
        <v>52</v>
      </c>
      <c r="F66" t="e">
        <f>CONCATENATE(VLOOKUP(A66,'[1]iluria-relatorio-de-estoque-dos'!$A$2:$G$1048576,7,0),".00 BRL")</f>
        <v>#N/A</v>
      </c>
      <c r="G66" t="e">
        <f t="shared" si="1"/>
        <v>#N/A</v>
      </c>
      <c r="H66" t="e">
        <f>CONCATENATE("https://s3.amazonaws.com/img.iluria.com/product/",VLOOKUP(A66,[2]Plan1!$B:$C,2,0),"/850xN.jpg")</f>
        <v>#N/A</v>
      </c>
      <c r="I66" t="str">
        <f>IF('[1]iluria-relatorio-de-estoque-dos'!$I$2:$I$1048576&lt;&gt;0,VLOOKUP(A66,'[1]iluria-relatorio-de-estoque-dos'!$A$2:$I$1048576,9,0),"D.divas")</f>
        <v>D.divas</v>
      </c>
      <c r="L66" t="e">
        <f>IF(VLOOKUP(A66,'[1]iluria-relatorio-de-estoque-dos'!$A$2:$D$1048576,4,0)=0,"N/A",VLOOKUP(A66,'[1]iluria-relatorio-de-estoque-dos'!$A$2:$D$1048576,4,0))</f>
        <v>#N/A</v>
      </c>
      <c r="M66" t="s">
        <v>53</v>
      </c>
      <c r="O66" t="s">
        <v>54</v>
      </c>
      <c r="R66" t="s">
        <v>54</v>
      </c>
      <c r="W66" t="e">
        <f>IF(VLOOKUP(A66,'[1]iluria-relatorio-de-estoque-dos'!$A$2:$D$1048576,3,0)=0,"Único",VLOOKUP(A66,'[1]iluria-relatorio-de-estoque-dos'!$A$2:$D$1048576,3,0))</f>
        <v>#N/A</v>
      </c>
    </row>
    <row r="67" spans="1:23" x14ac:dyDescent="0.25">
      <c r="A67" s="1">
        <f>'[1]iluria-relatorio-de-estoque-dos'!$A$2:$A$1048576</f>
        <v>0</v>
      </c>
      <c r="B67" t="e">
        <f>PROPER(VLOOKUP(A67,'[1]iluria-relatorio-de-estoque-dos'!$A$2:$G$1048576,2,0))</f>
        <v>#N/A</v>
      </c>
      <c r="C67" t="e">
        <f t="shared" ref="C67:C130" si="2">B67</f>
        <v>#N/A</v>
      </c>
      <c r="D67" t="e">
        <f>IF(VLOOKUP(A67,'[1]iluria-relatorio-de-estoque-dos'!$A$2:$F$1048576,6,0)&lt;&gt;"Esgotado","in stock","out of stock")</f>
        <v>#N/A</v>
      </c>
      <c r="E67" t="s">
        <v>52</v>
      </c>
      <c r="F67" t="e">
        <f>CONCATENATE(VLOOKUP(A67,'[1]iluria-relatorio-de-estoque-dos'!$A$2:$G$1048576,7,0),".00 BRL")</f>
        <v>#N/A</v>
      </c>
      <c r="G67" t="e">
        <f t="shared" ref="G67:G130" si="3">CONCATENATE("http://www.ddivas.com.br/pd-",LOWER(A67),"-",LOWER(SUBSTITUTE(B67," ","-")),"?ct=&amp;p=1&amp;s=1")</f>
        <v>#N/A</v>
      </c>
      <c r="H67" t="e">
        <f>CONCATENATE("https://s3.amazonaws.com/img.iluria.com/product/",VLOOKUP(A67,[2]Plan1!$B:$C,2,0),"/850xN.jpg")</f>
        <v>#N/A</v>
      </c>
      <c r="I67" t="str">
        <f>IF('[1]iluria-relatorio-de-estoque-dos'!$I$2:$I$1048576&lt;&gt;0,VLOOKUP(A67,'[1]iluria-relatorio-de-estoque-dos'!$A$2:$I$1048576,9,0),"D.divas")</f>
        <v>D.divas</v>
      </c>
      <c r="L67" t="e">
        <f>IF(VLOOKUP(A67,'[1]iluria-relatorio-de-estoque-dos'!$A$2:$D$1048576,4,0)=0,"N/A",VLOOKUP(A67,'[1]iluria-relatorio-de-estoque-dos'!$A$2:$D$1048576,4,0))</f>
        <v>#N/A</v>
      </c>
      <c r="M67" t="s">
        <v>53</v>
      </c>
      <c r="O67" t="s">
        <v>54</v>
      </c>
      <c r="R67" t="s">
        <v>54</v>
      </c>
      <c r="W67" t="e">
        <f>IF(VLOOKUP(A67,'[1]iluria-relatorio-de-estoque-dos'!$A$2:$D$1048576,3,0)=0,"Único",VLOOKUP(A67,'[1]iluria-relatorio-de-estoque-dos'!$A$2:$D$1048576,3,0))</f>
        <v>#N/A</v>
      </c>
    </row>
    <row r="68" spans="1:23" x14ac:dyDescent="0.25">
      <c r="A68" s="1">
        <f>'[1]iluria-relatorio-de-estoque-dos'!$A$2:$A$1048576</f>
        <v>0</v>
      </c>
      <c r="B68" t="e">
        <f>PROPER(VLOOKUP(A68,'[1]iluria-relatorio-de-estoque-dos'!$A$2:$G$1048576,2,0))</f>
        <v>#N/A</v>
      </c>
      <c r="C68" t="e">
        <f t="shared" si="2"/>
        <v>#N/A</v>
      </c>
      <c r="D68" t="e">
        <f>IF(VLOOKUP(A68,'[1]iluria-relatorio-de-estoque-dos'!$A$2:$F$1048576,6,0)&lt;&gt;"Esgotado","in stock","out of stock")</f>
        <v>#N/A</v>
      </c>
      <c r="E68" t="s">
        <v>52</v>
      </c>
      <c r="F68" t="e">
        <f>CONCATENATE(VLOOKUP(A68,'[1]iluria-relatorio-de-estoque-dos'!$A$2:$G$1048576,7,0),".00 BRL")</f>
        <v>#N/A</v>
      </c>
      <c r="G68" t="e">
        <f t="shared" si="3"/>
        <v>#N/A</v>
      </c>
      <c r="H68" t="e">
        <f>CONCATENATE("https://s3.amazonaws.com/img.iluria.com/product/",VLOOKUP(A68,[2]Plan1!$B:$C,2,0),"/850xN.jpg")</f>
        <v>#N/A</v>
      </c>
      <c r="I68" t="str">
        <f>IF('[1]iluria-relatorio-de-estoque-dos'!$I$2:$I$1048576&lt;&gt;0,VLOOKUP(A68,'[1]iluria-relatorio-de-estoque-dos'!$A$2:$I$1048576,9,0),"D.divas")</f>
        <v>D.divas</v>
      </c>
      <c r="L68" t="e">
        <f>IF(VLOOKUP(A68,'[1]iluria-relatorio-de-estoque-dos'!$A$2:$D$1048576,4,0)=0,"N/A",VLOOKUP(A68,'[1]iluria-relatorio-de-estoque-dos'!$A$2:$D$1048576,4,0))</f>
        <v>#N/A</v>
      </c>
      <c r="M68" t="s">
        <v>53</v>
      </c>
      <c r="O68" t="s">
        <v>54</v>
      </c>
      <c r="R68" t="s">
        <v>54</v>
      </c>
      <c r="W68" t="e">
        <f>IF(VLOOKUP(A68,'[1]iluria-relatorio-de-estoque-dos'!$A$2:$D$1048576,3,0)=0,"Único",VLOOKUP(A68,'[1]iluria-relatorio-de-estoque-dos'!$A$2:$D$1048576,3,0))</f>
        <v>#N/A</v>
      </c>
    </row>
    <row r="69" spans="1:23" x14ac:dyDescent="0.25">
      <c r="A69" s="1">
        <f>'[1]iluria-relatorio-de-estoque-dos'!$A$2:$A$1048576</f>
        <v>0</v>
      </c>
      <c r="B69" t="e">
        <f>PROPER(VLOOKUP(A69,'[1]iluria-relatorio-de-estoque-dos'!$A$2:$G$1048576,2,0))</f>
        <v>#N/A</v>
      </c>
      <c r="C69" t="e">
        <f t="shared" si="2"/>
        <v>#N/A</v>
      </c>
      <c r="D69" t="e">
        <f>IF(VLOOKUP(A69,'[1]iluria-relatorio-de-estoque-dos'!$A$2:$F$1048576,6,0)&lt;&gt;"Esgotado","in stock","out of stock")</f>
        <v>#N/A</v>
      </c>
      <c r="E69" t="s">
        <v>52</v>
      </c>
      <c r="F69" t="e">
        <f>CONCATENATE(VLOOKUP(A69,'[1]iluria-relatorio-de-estoque-dos'!$A$2:$G$1048576,7,0),".00 BRL")</f>
        <v>#N/A</v>
      </c>
      <c r="G69" t="e">
        <f t="shared" si="3"/>
        <v>#N/A</v>
      </c>
      <c r="H69" t="e">
        <f>CONCATENATE("https://s3.amazonaws.com/img.iluria.com/product/",VLOOKUP(A69,[2]Plan1!$B:$C,2,0),"/850xN.jpg")</f>
        <v>#N/A</v>
      </c>
      <c r="I69" t="str">
        <f>IF('[1]iluria-relatorio-de-estoque-dos'!$I$2:$I$1048576&lt;&gt;0,VLOOKUP(A69,'[1]iluria-relatorio-de-estoque-dos'!$A$2:$I$1048576,9,0),"D.divas")</f>
        <v>D.divas</v>
      </c>
      <c r="L69" t="e">
        <f>IF(VLOOKUP(A69,'[1]iluria-relatorio-de-estoque-dos'!$A$2:$D$1048576,4,0)=0,"N/A",VLOOKUP(A69,'[1]iluria-relatorio-de-estoque-dos'!$A$2:$D$1048576,4,0))</f>
        <v>#N/A</v>
      </c>
      <c r="M69" t="s">
        <v>53</v>
      </c>
      <c r="O69" t="s">
        <v>54</v>
      </c>
      <c r="R69" t="s">
        <v>54</v>
      </c>
      <c r="W69" t="e">
        <f>IF(VLOOKUP(A69,'[1]iluria-relatorio-de-estoque-dos'!$A$2:$D$1048576,3,0)=0,"Único",VLOOKUP(A69,'[1]iluria-relatorio-de-estoque-dos'!$A$2:$D$1048576,3,0))</f>
        <v>#N/A</v>
      </c>
    </row>
    <row r="70" spans="1:23" x14ac:dyDescent="0.25">
      <c r="A70" s="1">
        <f>'[1]iluria-relatorio-de-estoque-dos'!$A$2:$A$1048576</f>
        <v>0</v>
      </c>
      <c r="B70" t="e">
        <f>PROPER(VLOOKUP(A70,'[1]iluria-relatorio-de-estoque-dos'!$A$2:$G$1048576,2,0))</f>
        <v>#N/A</v>
      </c>
      <c r="C70" t="e">
        <f t="shared" si="2"/>
        <v>#N/A</v>
      </c>
      <c r="D70" t="e">
        <f>IF(VLOOKUP(A70,'[1]iluria-relatorio-de-estoque-dos'!$A$2:$F$1048576,6,0)&lt;&gt;"Esgotado","in stock","out of stock")</f>
        <v>#N/A</v>
      </c>
      <c r="E70" t="s">
        <v>52</v>
      </c>
      <c r="F70" t="e">
        <f>CONCATENATE(VLOOKUP(A70,'[1]iluria-relatorio-de-estoque-dos'!$A$2:$G$1048576,7,0),".00 BRL")</f>
        <v>#N/A</v>
      </c>
      <c r="G70" t="e">
        <f t="shared" si="3"/>
        <v>#N/A</v>
      </c>
      <c r="H70" t="e">
        <f>CONCATENATE("https://s3.amazonaws.com/img.iluria.com/product/",VLOOKUP(A70,[2]Plan1!$B:$C,2,0),"/850xN.jpg")</f>
        <v>#N/A</v>
      </c>
      <c r="I70" t="str">
        <f>IF('[1]iluria-relatorio-de-estoque-dos'!$I$2:$I$1048576&lt;&gt;0,VLOOKUP(A70,'[1]iluria-relatorio-de-estoque-dos'!$A$2:$I$1048576,9,0),"D.divas")</f>
        <v>D.divas</v>
      </c>
      <c r="L70" t="e">
        <f>IF(VLOOKUP(A70,'[1]iluria-relatorio-de-estoque-dos'!$A$2:$D$1048576,4,0)=0,"N/A",VLOOKUP(A70,'[1]iluria-relatorio-de-estoque-dos'!$A$2:$D$1048576,4,0))</f>
        <v>#N/A</v>
      </c>
      <c r="M70" t="s">
        <v>53</v>
      </c>
      <c r="O70" t="s">
        <v>54</v>
      </c>
      <c r="R70" t="s">
        <v>54</v>
      </c>
      <c r="W70" t="e">
        <f>IF(VLOOKUP(A70,'[1]iluria-relatorio-de-estoque-dos'!$A$2:$D$1048576,3,0)=0,"Único",VLOOKUP(A70,'[1]iluria-relatorio-de-estoque-dos'!$A$2:$D$1048576,3,0))</f>
        <v>#N/A</v>
      </c>
    </row>
    <row r="71" spans="1:23" x14ac:dyDescent="0.25">
      <c r="A71" s="1">
        <f>'[1]iluria-relatorio-de-estoque-dos'!$A$2:$A$1048576</f>
        <v>0</v>
      </c>
      <c r="B71" t="e">
        <f>PROPER(VLOOKUP(A71,'[1]iluria-relatorio-de-estoque-dos'!$A$2:$G$1048576,2,0))</f>
        <v>#N/A</v>
      </c>
      <c r="C71" t="e">
        <f t="shared" si="2"/>
        <v>#N/A</v>
      </c>
      <c r="D71" t="e">
        <f>IF(VLOOKUP(A71,'[1]iluria-relatorio-de-estoque-dos'!$A$2:$F$1048576,6,0)&lt;&gt;"Esgotado","in stock","out of stock")</f>
        <v>#N/A</v>
      </c>
      <c r="E71" t="s">
        <v>52</v>
      </c>
      <c r="F71" t="e">
        <f>CONCATENATE(VLOOKUP(A71,'[1]iluria-relatorio-de-estoque-dos'!$A$2:$G$1048576,7,0),".00 BRL")</f>
        <v>#N/A</v>
      </c>
      <c r="G71" t="e">
        <f t="shared" si="3"/>
        <v>#N/A</v>
      </c>
      <c r="H71" t="e">
        <f>CONCATENATE("https://s3.amazonaws.com/img.iluria.com/product/",VLOOKUP(A71,[2]Plan1!$B:$C,2,0),"/850xN.jpg")</f>
        <v>#N/A</v>
      </c>
      <c r="I71" t="str">
        <f>IF('[1]iluria-relatorio-de-estoque-dos'!$I$2:$I$1048576&lt;&gt;0,VLOOKUP(A71,'[1]iluria-relatorio-de-estoque-dos'!$A$2:$I$1048576,9,0),"D.divas")</f>
        <v>D.divas</v>
      </c>
      <c r="L71" t="e">
        <f>IF(VLOOKUP(A71,'[1]iluria-relatorio-de-estoque-dos'!$A$2:$D$1048576,4,0)=0,"N/A",VLOOKUP(A71,'[1]iluria-relatorio-de-estoque-dos'!$A$2:$D$1048576,4,0))</f>
        <v>#N/A</v>
      </c>
      <c r="M71" t="s">
        <v>53</v>
      </c>
      <c r="O71" t="s">
        <v>54</v>
      </c>
      <c r="R71" t="s">
        <v>54</v>
      </c>
      <c r="W71" t="e">
        <f>IF(VLOOKUP(A71,'[1]iluria-relatorio-de-estoque-dos'!$A$2:$D$1048576,3,0)=0,"Único",VLOOKUP(A71,'[1]iluria-relatorio-de-estoque-dos'!$A$2:$D$1048576,3,0))</f>
        <v>#N/A</v>
      </c>
    </row>
    <row r="72" spans="1:23" x14ac:dyDescent="0.25">
      <c r="A72" s="1">
        <f>'[1]iluria-relatorio-de-estoque-dos'!$A$2:$A$1048576</f>
        <v>0</v>
      </c>
      <c r="B72" t="e">
        <f>PROPER(VLOOKUP(A72,'[1]iluria-relatorio-de-estoque-dos'!$A$2:$G$1048576,2,0))</f>
        <v>#N/A</v>
      </c>
      <c r="C72" t="e">
        <f t="shared" si="2"/>
        <v>#N/A</v>
      </c>
      <c r="D72" t="e">
        <f>IF(VLOOKUP(A72,'[1]iluria-relatorio-de-estoque-dos'!$A$2:$F$1048576,6,0)&lt;&gt;"Esgotado","in stock","out of stock")</f>
        <v>#N/A</v>
      </c>
      <c r="E72" t="s">
        <v>52</v>
      </c>
      <c r="F72" t="e">
        <f>CONCATENATE(VLOOKUP(A72,'[1]iluria-relatorio-de-estoque-dos'!$A$2:$G$1048576,7,0),".00 BRL")</f>
        <v>#N/A</v>
      </c>
      <c r="G72" t="e">
        <f t="shared" si="3"/>
        <v>#N/A</v>
      </c>
      <c r="H72" t="e">
        <f>CONCATENATE("https://s3.amazonaws.com/img.iluria.com/product/",VLOOKUP(A72,[2]Plan1!$B:$C,2,0),"/850xN.jpg")</f>
        <v>#N/A</v>
      </c>
      <c r="I72" t="str">
        <f>IF('[1]iluria-relatorio-de-estoque-dos'!$I$2:$I$1048576&lt;&gt;0,VLOOKUP(A72,'[1]iluria-relatorio-de-estoque-dos'!$A$2:$I$1048576,9,0),"D.divas")</f>
        <v>D.divas</v>
      </c>
      <c r="L72" t="e">
        <f>IF(VLOOKUP(A72,'[1]iluria-relatorio-de-estoque-dos'!$A$2:$D$1048576,4,0)=0,"N/A",VLOOKUP(A72,'[1]iluria-relatorio-de-estoque-dos'!$A$2:$D$1048576,4,0))</f>
        <v>#N/A</v>
      </c>
      <c r="M72" t="s">
        <v>53</v>
      </c>
      <c r="O72" t="s">
        <v>54</v>
      </c>
      <c r="R72" t="s">
        <v>54</v>
      </c>
      <c r="W72" t="e">
        <f>IF(VLOOKUP(A72,'[1]iluria-relatorio-de-estoque-dos'!$A$2:$D$1048576,3,0)=0,"Único",VLOOKUP(A72,'[1]iluria-relatorio-de-estoque-dos'!$A$2:$D$1048576,3,0))</f>
        <v>#N/A</v>
      </c>
    </row>
    <row r="73" spans="1:23" x14ac:dyDescent="0.25">
      <c r="A73" s="1">
        <f>'[1]iluria-relatorio-de-estoque-dos'!$A$2:$A$1048576</f>
        <v>0</v>
      </c>
      <c r="B73" t="e">
        <f>PROPER(VLOOKUP(A73,'[1]iluria-relatorio-de-estoque-dos'!$A$2:$G$1048576,2,0))</f>
        <v>#N/A</v>
      </c>
      <c r="C73" t="e">
        <f t="shared" si="2"/>
        <v>#N/A</v>
      </c>
      <c r="D73" t="e">
        <f>IF(VLOOKUP(A73,'[1]iluria-relatorio-de-estoque-dos'!$A$2:$F$1048576,6,0)&lt;&gt;"Esgotado","in stock","out of stock")</f>
        <v>#N/A</v>
      </c>
      <c r="E73" t="s">
        <v>52</v>
      </c>
      <c r="F73" t="e">
        <f>CONCATENATE(VLOOKUP(A73,'[1]iluria-relatorio-de-estoque-dos'!$A$2:$G$1048576,7,0),".00 BRL")</f>
        <v>#N/A</v>
      </c>
      <c r="G73" t="e">
        <f t="shared" si="3"/>
        <v>#N/A</v>
      </c>
      <c r="H73" t="e">
        <f>CONCATENATE("https://s3.amazonaws.com/img.iluria.com/product/",VLOOKUP(A73,[2]Plan1!$B:$C,2,0),"/850xN.jpg")</f>
        <v>#N/A</v>
      </c>
      <c r="I73" t="str">
        <f>IF('[1]iluria-relatorio-de-estoque-dos'!$I$2:$I$1048576&lt;&gt;0,VLOOKUP(A73,'[1]iluria-relatorio-de-estoque-dos'!$A$2:$I$1048576,9,0),"D.divas")</f>
        <v>D.divas</v>
      </c>
      <c r="L73" t="e">
        <f>IF(VLOOKUP(A73,'[1]iluria-relatorio-de-estoque-dos'!$A$2:$D$1048576,4,0)=0,"N/A",VLOOKUP(A73,'[1]iluria-relatorio-de-estoque-dos'!$A$2:$D$1048576,4,0))</f>
        <v>#N/A</v>
      </c>
      <c r="M73" t="s">
        <v>53</v>
      </c>
      <c r="O73" t="s">
        <v>54</v>
      </c>
      <c r="R73" t="s">
        <v>54</v>
      </c>
      <c r="W73" t="e">
        <f>IF(VLOOKUP(A73,'[1]iluria-relatorio-de-estoque-dos'!$A$2:$D$1048576,3,0)=0,"Único",VLOOKUP(A73,'[1]iluria-relatorio-de-estoque-dos'!$A$2:$D$1048576,3,0))</f>
        <v>#N/A</v>
      </c>
    </row>
    <row r="74" spans="1:23" x14ac:dyDescent="0.25">
      <c r="A74" s="1">
        <f>'[1]iluria-relatorio-de-estoque-dos'!$A$2:$A$1048576</f>
        <v>0</v>
      </c>
      <c r="B74" t="e">
        <f>PROPER(VLOOKUP(A74,'[1]iluria-relatorio-de-estoque-dos'!$A$2:$G$1048576,2,0))</f>
        <v>#N/A</v>
      </c>
      <c r="C74" t="e">
        <f t="shared" si="2"/>
        <v>#N/A</v>
      </c>
      <c r="D74" t="e">
        <f>IF(VLOOKUP(A74,'[1]iluria-relatorio-de-estoque-dos'!$A$2:$F$1048576,6,0)&lt;&gt;"Esgotado","in stock","out of stock")</f>
        <v>#N/A</v>
      </c>
      <c r="E74" t="s">
        <v>52</v>
      </c>
      <c r="F74" t="e">
        <f>CONCATENATE(VLOOKUP(A74,'[1]iluria-relatorio-de-estoque-dos'!$A$2:$G$1048576,7,0),".00 BRL")</f>
        <v>#N/A</v>
      </c>
      <c r="G74" t="e">
        <f t="shared" si="3"/>
        <v>#N/A</v>
      </c>
      <c r="H74" t="e">
        <f>CONCATENATE("https://s3.amazonaws.com/img.iluria.com/product/",VLOOKUP(A74,[2]Plan1!$B:$C,2,0),"/850xN.jpg")</f>
        <v>#N/A</v>
      </c>
      <c r="I74" t="str">
        <f>IF('[1]iluria-relatorio-de-estoque-dos'!$I$2:$I$1048576&lt;&gt;0,VLOOKUP(A74,'[1]iluria-relatorio-de-estoque-dos'!$A$2:$I$1048576,9,0),"D.divas")</f>
        <v>D.divas</v>
      </c>
      <c r="L74" t="e">
        <f>IF(VLOOKUP(A74,'[1]iluria-relatorio-de-estoque-dos'!$A$2:$D$1048576,4,0)=0,"N/A",VLOOKUP(A74,'[1]iluria-relatorio-de-estoque-dos'!$A$2:$D$1048576,4,0))</f>
        <v>#N/A</v>
      </c>
      <c r="M74" t="s">
        <v>53</v>
      </c>
      <c r="O74" t="s">
        <v>54</v>
      </c>
      <c r="R74" t="s">
        <v>54</v>
      </c>
      <c r="W74" t="e">
        <f>IF(VLOOKUP(A74,'[1]iluria-relatorio-de-estoque-dos'!$A$2:$D$1048576,3,0)=0,"Único",VLOOKUP(A74,'[1]iluria-relatorio-de-estoque-dos'!$A$2:$D$1048576,3,0))</f>
        <v>#N/A</v>
      </c>
    </row>
    <row r="75" spans="1:23" x14ac:dyDescent="0.25">
      <c r="A75" s="1">
        <f>'[1]iluria-relatorio-de-estoque-dos'!$A$2:$A$1048576</f>
        <v>0</v>
      </c>
      <c r="B75" t="e">
        <f>PROPER(VLOOKUP(A75,'[1]iluria-relatorio-de-estoque-dos'!$A$2:$G$1048576,2,0))</f>
        <v>#N/A</v>
      </c>
      <c r="C75" t="e">
        <f t="shared" si="2"/>
        <v>#N/A</v>
      </c>
      <c r="D75" t="e">
        <f>IF(VLOOKUP(A75,'[1]iluria-relatorio-de-estoque-dos'!$A$2:$F$1048576,6,0)&lt;&gt;"Esgotado","in stock","out of stock")</f>
        <v>#N/A</v>
      </c>
      <c r="E75" t="s">
        <v>52</v>
      </c>
      <c r="F75" t="e">
        <f>CONCATENATE(VLOOKUP(A75,'[1]iluria-relatorio-de-estoque-dos'!$A$2:$G$1048576,7,0),".00 BRL")</f>
        <v>#N/A</v>
      </c>
      <c r="G75" t="e">
        <f t="shared" si="3"/>
        <v>#N/A</v>
      </c>
      <c r="H75" t="e">
        <f>CONCATENATE("https://s3.amazonaws.com/img.iluria.com/product/",VLOOKUP(A75,[2]Plan1!$B:$C,2,0),"/850xN.jpg")</f>
        <v>#N/A</v>
      </c>
      <c r="I75" t="str">
        <f>IF('[1]iluria-relatorio-de-estoque-dos'!$I$2:$I$1048576&lt;&gt;0,VLOOKUP(A75,'[1]iluria-relatorio-de-estoque-dos'!$A$2:$I$1048576,9,0),"D.divas")</f>
        <v>D.divas</v>
      </c>
      <c r="L75" t="e">
        <f>IF(VLOOKUP(A75,'[1]iluria-relatorio-de-estoque-dos'!$A$2:$D$1048576,4,0)=0,"N/A",VLOOKUP(A75,'[1]iluria-relatorio-de-estoque-dos'!$A$2:$D$1048576,4,0))</f>
        <v>#N/A</v>
      </c>
      <c r="M75" t="s">
        <v>53</v>
      </c>
      <c r="O75" t="s">
        <v>54</v>
      </c>
      <c r="R75" t="s">
        <v>54</v>
      </c>
      <c r="W75" t="e">
        <f>IF(VLOOKUP(A75,'[1]iluria-relatorio-de-estoque-dos'!$A$2:$D$1048576,3,0)=0,"Único",VLOOKUP(A75,'[1]iluria-relatorio-de-estoque-dos'!$A$2:$D$1048576,3,0))</f>
        <v>#N/A</v>
      </c>
    </row>
    <row r="76" spans="1:23" x14ac:dyDescent="0.25">
      <c r="A76" s="1">
        <f>'[1]iluria-relatorio-de-estoque-dos'!$A$2:$A$1048576</f>
        <v>0</v>
      </c>
      <c r="B76" t="e">
        <f>PROPER(VLOOKUP(A76,'[1]iluria-relatorio-de-estoque-dos'!$A$2:$G$1048576,2,0))</f>
        <v>#N/A</v>
      </c>
      <c r="C76" t="e">
        <f t="shared" si="2"/>
        <v>#N/A</v>
      </c>
      <c r="D76" t="e">
        <f>IF(VLOOKUP(A76,'[1]iluria-relatorio-de-estoque-dos'!$A$2:$F$1048576,6,0)&lt;&gt;"Esgotado","in stock","out of stock")</f>
        <v>#N/A</v>
      </c>
      <c r="E76" t="s">
        <v>52</v>
      </c>
      <c r="F76" t="e">
        <f>CONCATENATE(VLOOKUP(A76,'[1]iluria-relatorio-de-estoque-dos'!$A$2:$G$1048576,7,0),".00 BRL")</f>
        <v>#N/A</v>
      </c>
      <c r="G76" t="e">
        <f t="shared" si="3"/>
        <v>#N/A</v>
      </c>
      <c r="H76" t="e">
        <f>CONCATENATE("https://s3.amazonaws.com/img.iluria.com/product/",VLOOKUP(A76,[2]Plan1!$B:$C,2,0),"/850xN.jpg")</f>
        <v>#N/A</v>
      </c>
      <c r="I76" t="str">
        <f>IF('[1]iluria-relatorio-de-estoque-dos'!$I$2:$I$1048576&lt;&gt;0,VLOOKUP(A76,'[1]iluria-relatorio-de-estoque-dos'!$A$2:$I$1048576,9,0),"D.divas")</f>
        <v>D.divas</v>
      </c>
      <c r="L76" t="e">
        <f>IF(VLOOKUP(A76,'[1]iluria-relatorio-de-estoque-dos'!$A$2:$D$1048576,4,0)=0,"N/A",VLOOKUP(A76,'[1]iluria-relatorio-de-estoque-dos'!$A$2:$D$1048576,4,0))</f>
        <v>#N/A</v>
      </c>
      <c r="M76" t="s">
        <v>53</v>
      </c>
      <c r="O76" t="s">
        <v>54</v>
      </c>
      <c r="R76" t="s">
        <v>54</v>
      </c>
      <c r="W76" t="e">
        <f>IF(VLOOKUP(A76,'[1]iluria-relatorio-de-estoque-dos'!$A$2:$D$1048576,3,0)=0,"Único",VLOOKUP(A76,'[1]iluria-relatorio-de-estoque-dos'!$A$2:$D$1048576,3,0))</f>
        <v>#N/A</v>
      </c>
    </row>
    <row r="77" spans="1:23" x14ac:dyDescent="0.25">
      <c r="A77" s="1">
        <f>'[1]iluria-relatorio-de-estoque-dos'!$A$2:$A$1048576</f>
        <v>0</v>
      </c>
      <c r="B77" t="e">
        <f>PROPER(VLOOKUP(A77,'[1]iluria-relatorio-de-estoque-dos'!$A$2:$G$1048576,2,0))</f>
        <v>#N/A</v>
      </c>
      <c r="C77" t="e">
        <f t="shared" si="2"/>
        <v>#N/A</v>
      </c>
      <c r="D77" t="e">
        <f>IF(VLOOKUP(A77,'[1]iluria-relatorio-de-estoque-dos'!$A$2:$F$1048576,6,0)&lt;&gt;"Esgotado","in stock","out of stock")</f>
        <v>#N/A</v>
      </c>
      <c r="E77" t="s">
        <v>52</v>
      </c>
      <c r="F77" t="e">
        <f>CONCATENATE(VLOOKUP(A77,'[1]iluria-relatorio-de-estoque-dos'!$A$2:$G$1048576,7,0),".00 BRL")</f>
        <v>#N/A</v>
      </c>
      <c r="G77" t="e">
        <f t="shared" si="3"/>
        <v>#N/A</v>
      </c>
      <c r="H77" t="e">
        <f>CONCATENATE("https://s3.amazonaws.com/img.iluria.com/product/",VLOOKUP(A77,[2]Plan1!$B:$C,2,0),"/850xN.jpg")</f>
        <v>#N/A</v>
      </c>
      <c r="I77" t="str">
        <f>IF('[1]iluria-relatorio-de-estoque-dos'!$I$2:$I$1048576&lt;&gt;0,VLOOKUP(A77,'[1]iluria-relatorio-de-estoque-dos'!$A$2:$I$1048576,9,0),"D.divas")</f>
        <v>D.divas</v>
      </c>
      <c r="L77" t="e">
        <f>IF(VLOOKUP(A77,'[1]iluria-relatorio-de-estoque-dos'!$A$2:$D$1048576,4,0)=0,"N/A",VLOOKUP(A77,'[1]iluria-relatorio-de-estoque-dos'!$A$2:$D$1048576,4,0))</f>
        <v>#N/A</v>
      </c>
      <c r="M77" t="s">
        <v>53</v>
      </c>
      <c r="O77" t="s">
        <v>54</v>
      </c>
      <c r="R77" t="s">
        <v>54</v>
      </c>
      <c r="W77" t="e">
        <f>IF(VLOOKUP(A77,'[1]iluria-relatorio-de-estoque-dos'!$A$2:$D$1048576,3,0)=0,"Único",VLOOKUP(A77,'[1]iluria-relatorio-de-estoque-dos'!$A$2:$D$1048576,3,0))</f>
        <v>#N/A</v>
      </c>
    </row>
    <row r="78" spans="1:23" x14ac:dyDescent="0.25">
      <c r="A78" s="1">
        <f>'[1]iluria-relatorio-de-estoque-dos'!$A$2:$A$1048576</f>
        <v>0</v>
      </c>
      <c r="B78" t="e">
        <f>PROPER(VLOOKUP(A78,'[1]iluria-relatorio-de-estoque-dos'!$A$2:$G$1048576,2,0))</f>
        <v>#N/A</v>
      </c>
      <c r="C78" t="e">
        <f t="shared" si="2"/>
        <v>#N/A</v>
      </c>
      <c r="D78" t="e">
        <f>IF(VLOOKUP(A78,'[1]iluria-relatorio-de-estoque-dos'!$A$2:$F$1048576,6,0)&lt;&gt;"Esgotado","in stock","out of stock")</f>
        <v>#N/A</v>
      </c>
      <c r="E78" t="s">
        <v>52</v>
      </c>
      <c r="F78" t="e">
        <f>CONCATENATE(VLOOKUP(A78,'[1]iluria-relatorio-de-estoque-dos'!$A$2:$G$1048576,7,0),".00 BRL")</f>
        <v>#N/A</v>
      </c>
      <c r="G78" t="e">
        <f t="shared" si="3"/>
        <v>#N/A</v>
      </c>
      <c r="H78" t="e">
        <f>CONCATENATE("https://s3.amazonaws.com/img.iluria.com/product/",VLOOKUP(A78,[2]Plan1!$B:$C,2,0),"/850xN.jpg")</f>
        <v>#N/A</v>
      </c>
      <c r="I78" t="str">
        <f>IF('[1]iluria-relatorio-de-estoque-dos'!$I$2:$I$1048576&lt;&gt;0,VLOOKUP(A78,'[1]iluria-relatorio-de-estoque-dos'!$A$2:$I$1048576,9,0),"D.divas")</f>
        <v>D.divas</v>
      </c>
      <c r="L78" t="e">
        <f>IF(VLOOKUP(A78,'[1]iluria-relatorio-de-estoque-dos'!$A$2:$D$1048576,4,0)=0,"N/A",VLOOKUP(A78,'[1]iluria-relatorio-de-estoque-dos'!$A$2:$D$1048576,4,0))</f>
        <v>#N/A</v>
      </c>
      <c r="M78" t="s">
        <v>53</v>
      </c>
      <c r="O78" t="s">
        <v>54</v>
      </c>
      <c r="R78" t="s">
        <v>54</v>
      </c>
      <c r="W78" t="e">
        <f>IF(VLOOKUP(A78,'[1]iluria-relatorio-de-estoque-dos'!$A$2:$D$1048576,3,0)=0,"Único",VLOOKUP(A78,'[1]iluria-relatorio-de-estoque-dos'!$A$2:$D$1048576,3,0))</f>
        <v>#N/A</v>
      </c>
    </row>
    <row r="79" spans="1:23" x14ac:dyDescent="0.25">
      <c r="A79" s="1">
        <f>'[1]iluria-relatorio-de-estoque-dos'!$A$2:$A$1048576</f>
        <v>0</v>
      </c>
      <c r="B79" t="e">
        <f>PROPER(VLOOKUP(A79,'[1]iluria-relatorio-de-estoque-dos'!$A$2:$G$1048576,2,0))</f>
        <v>#N/A</v>
      </c>
      <c r="C79" t="e">
        <f t="shared" si="2"/>
        <v>#N/A</v>
      </c>
      <c r="D79" t="e">
        <f>IF(VLOOKUP(A79,'[1]iluria-relatorio-de-estoque-dos'!$A$2:$F$1048576,6,0)&lt;&gt;"Esgotado","in stock","out of stock")</f>
        <v>#N/A</v>
      </c>
      <c r="E79" t="s">
        <v>52</v>
      </c>
      <c r="F79" t="e">
        <f>CONCATENATE(VLOOKUP(A79,'[1]iluria-relatorio-de-estoque-dos'!$A$2:$G$1048576,7,0),".00 BRL")</f>
        <v>#N/A</v>
      </c>
      <c r="G79" t="e">
        <f t="shared" si="3"/>
        <v>#N/A</v>
      </c>
      <c r="H79" t="e">
        <f>CONCATENATE("https://s3.amazonaws.com/img.iluria.com/product/",VLOOKUP(A79,[2]Plan1!$B:$C,2,0),"/850xN.jpg")</f>
        <v>#N/A</v>
      </c>
      <c r="I79" t="str">
        <f>IF('[1]iluria-relatorio-de-estoque-dos'!$I$2:$I$1048576&lt;&gt;0,VLOOKUP(A79,'[1]iluria-relatorio-de-estoque-dos'!$A$2:$I$1048576,9,0),"D.divas")</f>
        <v>D.divas</v>
      </c>
      <c r="L79" t="e">
        <f>IF(VLOOKUP(A79,'[1]iluria-relatorio-de-estoque-dos'!$A$2:$D$1048576,4,0)=0,"N/A",VLOOKUP(A79,'[1]iluria-relatorio-de-estoque-dos'!$A$2:$D$1048576,4,0))</f>
        <v>#N/A</v>
      </c>
      <c r="M79" t="s">
        <v>53</v>
      </c>
      <c r="O79" t="s">
        <v>54</v>
      </c>
      <c r="R79" t="s">
        <v>54</v>
      </c>
      <c r="W79" t="e">
        <f>IF(VLOOKUP(A79,'[1]iluria-relatorio-de-estoque-dos'!$A$2:$D$1048576,3,0)=0,"Único",VLOOKUP(A79,'[1]iluria-relatorio-de-estoque-dos'!$A$2:$D$1048576,3,0))</f>
        <v>#N/A</v>
      </c>
    </row>
    <row r="80" spans="1:23" x14ac:dyDescent="0.25">
      <c r="A80" s="1">
        <f>'[1]iluria-relatorio-de-estoque-dos'!$A$2:$A$1048576</f>
        <v>0</v>
      </c>
      <c r="B80" t="e">
        <f>PROPER(VLOOKUP(A80,'[1]iluria-relatorio-de-estoque-dos'!$A$2:$G$1048576,2,0))</f>
        <v>#N/A</v>
      </c>
      <c r="C80" t="e">
        <f t="shared" si="2"/>
        <v>#N/A</v>
      </c>
      <c r="D80" t="e">
        <f>IF(VLOOKUP(A80,'[1]iluria-relatorio-de-estoque-dos'!$A$2:$F$1048576,6,0)&lt;&gt;"Esgotado","in stock","out of stock")</f>
        <v>#N/A</v>
      </c>
      <c r="E80" t="s">
        <v>52</v>
      </c>
      <c r="F80" t="e">
        <f>CONCATENATE(VLOOKUP(A80,'[1]iluria-relatorio-de-estoque-dos'!$A$2:$G$1048576,7,0),".00 BRL")</f>
        <v>#N/A</v>
      </c>
      <c r="G80" t="e">
        <f t="shared" si="3"/>
        <v>#N/A</v>
      </c>
      <c r="H80" t="e">
        <f>CONCATENATE("https://s3.amazonaws.com/img.iluria.com/product/",VLOOKUP(A80,[2]Plan1!$B:$C,2,0),"/850xN.jpg")</f>
        <v>#N/A</v>
      </c>
      <c r="I80" t="str">
        <f>IF('[1]iluria-relatorio-de-estoque-dos'!$I$2:$I$1048576&lt;&gt;0,VLOOKUP(A80,'[1]iluria-relatorio-de-estoque-dos'!$A$2:$I$1048576,9,0),"D.divas")</f>
        <v>D.divas</v>
      </c>
      <c r="L80" t="e">
        <f>IF(VLOOKUP(A80,'[1]iluria-relatorio-de-estoque-dos'!$A$2:$D$1048576,4,0)=0,"N/A",VLOOKUP(A80,'[1]iluria-relatorio-de-estoque-dos'!$A$2:$D$1048576,4,0))</f>
        <v>#N/A</v>
      </c>
      <c r="M80" t="s">
        <v>53</v>
      </c>
      <c r="O80" t="s">
        <v>54</v>
      </c>
      <c r="R80" t="s">
        <v>54</v>
      </c>
      <c r="W80" t="e">
        <f>IF(VLOOKUP(A80,'[1]iluria-relatorio-de-estoque-dos'!$A$2:$D$1048576,3,0)=0,"Único",VLOOKUP(A80,'[1]iluria-relatorio-de-estoque-dos'!$A$2:$D$1048576,3,0))</f>
        <v>#N/A</v>
      </c>
    </row>
    <row r="81" spans="1:23" x14ac:dyDescent="0.25">
      <c r="A81" s="1">
        <f>'[1]iluria-relatorio-de-estoque-dos'!$A$2:$A$1048576</f>
        <v>0</v>
      </c>
      <c r="B81" t="e">
        <f>PROPER(VLOOKUP(A81,'[1]iluria-relatorio-de-estoque-dos'!$A$2:$G$1048576,2,0))</f>
        <v>#N/A</v>
      </c>
      <c r="C81" t="e">
        <f t="shared" si="2"/>
        <v>#N/A</v>
      </c>
      <c r="D81" t="e">
        <f>IF(VLOOKUP(A81,'[1]iluria-relatorio-de-estoque-dos'!$A$2:$F$1048576,6,0)&lt;&gt;"Esgotado","in stock","out of stock")</f>
        <v>#N/A</v>
      </c>
      <c r="E81" t="s">
        <v>52</v>
      </c>
      <c r="F81" t="e">
        <f>CONCATENATE(VLOOKUP(A81,'[1]iluria-relatorio-de-estoque-dos'!$A$2:$G$1048576,7,0),".00 BRL")</f>
        <v>#N/A</v>
      </c>
      <c r="G81" t="e">
        <f t="shared" si="3"/>
        <v>#N/A</v>
      </c>
      <c r="H81" t="e">
        <f>CONCATENATE("https://s3.amazonaws.com/img.iluria.com/product/",VLOOKUP(A81,[2]Plan1!$B:$C,2,0),"/850xN.jpg")</f>
        <v>#N/A</v>
      </c>
      <c r="I81" t="str">
        <f>IF('[1]iluria-relatorio-de-estoque-dos'!$I$2:$I$1048576&lt;&gt;0,VLOOKUP(A81,'[1]iluria-relatorio-de-estoque-dos'!$A$2:$I$1048576,9,0),"D.divas")</f>
        <v>D.divas</v>
      </c>
      <c r="L81" t="e">
        <f>IF(VLOOKUP(A81,'[1]iluria-relatorio-de-estoque-dos'!$A$2:$D$1048576,4,0)=0,"N/A",VLOOKUP(A81,'[1]iluria-relatorio-de-estoque-dos'!$A$2:$D$1048576,4,0))</f>
        <v>#N/A</v>
      </c>
      <c r="M81" t="s">
        <v>53</v>
      </c>
      <c r="O81" t="s">
        <v>54</v>
      </c>
      <c r="R81" t="s">
        <v>54</v>
      </c>
      <c r="W81" t="e">
        <f>IF(VLOOKUP(A81,'[1]iluria-relatorio-de-estoque-dos'!$A$2:$D$1048576,3,0)=0,"Único",VLOOKUP(A81,'[1]iluria-relatorio-de-estoque-dos'!$A$2:$D$1048576,3,0))</f>
        <v>#N/A</v>
      </c>
    </row>
    <row r="82" spans="1:23" x14ac:dyDescent="0.25">
      <c r="A82" s="1">
        <f>'[1]iluria-relatorio-de-estoque-dos'!$A$2:$A$1048576</f>
        <v>0</v>
      </c>
      <c r="B82" t="e">
        <f>PROPER(VLOOKUP(A82,'[1]iluria-relatorio-de-estoque-dos'!$A$2:$G$1048576,2,0))</f>
        <v>#N/A</v>
      </c>
      <c r="C82" t="e">
        <f t="shared" si="2"/>
        <v>#N/A</v>
      </c>
      <c r="D82" t="e">
        <f>IF(VLOOKUP(A82,'[1]iluria-relatorio-de-estoque-dos'!$A$2:$F$1048576,6,0)&lt;&gt;"Esgotado","in stock","out of stock")</f>
        <v>#N/A</v>
      </c>
      <c r="E82" t="s">
        <v>52</v>
      </c>
      <c r="F82" t="e">
        <f>CONCATENATE(VLOOKUP(A82,'[1]iluria-relatorio-de-estoque-dos'!$A$2:$G$1048576,7,0),".00 BRL")</f>
        <v>#N/A</v>
      </c>
      <c r="G82" t="e">
        <f t="shared" si="3"/>
        <v>#N/A</v>
      </c>
      <c r="H82" t="e">
        <f>CONCATENATE("https://s3.amazonaws.com/img.iluria.com/product/",VLOOKUP(A82,[2]Plan1!$B:$C,2,0),"/850xN.jpg")</f>
        <v>#N/A</v>
      </c>
      <c r="I82" t="str">
        <f>IF('[1]iluria-relatorio-de-estoque-dos'!$I$2:$I$1048576&lt;&gt;0,VLOOKUP(A82,'[1]iluria-relatorio-de-estoque-dos'!$A$2:$I$1048576,9,0),"D.divas")</f>
        <v>D.divas</v>
      </c>
      <c r="L82" t="e">
        <f>IF(VLOOKUP(A82,'[1]iluria-relatorio-de-estoque-dos'!$A$2:$D$1048576,4,0)=0,"N/A",VLOOKUP(A82,'[1]iluria-relatorio-de-estoque-dos'!$A$2:$D$1048576,4,0))</f>
        <v>#N/A</v>
      </c>
      <c r="M82" t="s">
        <v>53</v>
      </c>
      <c r="O82" t="s">
        <v>54</v>
      </c>
      <c r="R82" t="s">
        <v>54</v>
      </c>
      <c r="W82" t="e">
        <f>IF(VLOOKUP(A82,'[1]iluria-relatorio-de-estoque-dos'!$A$2:$D$1048576,3,0)=0,"Único",VLOOKUP(A82,'[1]iluria-relatorio-de-estoque-dos'!$A$2:$D$1048576,3,0))</f>
        <v>#N/A</v>
      </c>
    </row>
    <row r="83" spans="1:23" x14ac:dyDescent="0.25">
      <c r="A83" s="1">
        <f>'[1]iluria-relatorio-de-estoque-dos'!$A$2:$A$1048576</f>
        <v>0</v>
      </c>
      <c r="B83" t="e">
        <f>PROPER(VLOOKUP(A83,'[1]iluria-relatorio-de-estoque-dos'!$A$2:$G$1048576,2,0))</f>
        <v>#N/A</v>
      </c>
      <c r="C83" t="e">
        <f t="shared" si="2"/>
        <v>#N/A</v>
      </c>
      <c r="D83" t="e">
        <f>IF(VLOOKUP(A83,'[1]iluria-relatorio-de-estoque-dos'!$A$2:$F$1048576,6,0)&lt;&gt;"Esgotado","in stock","out of stock")</f>
        <v>#N/A</v>
      </c>
      <c r="E83" t="s">
        <v>52</v>
      </c>
      <c r="F83" t="e">
        <f>CONCATENATE(VLOOKUP(A83,'[1]iluria-relatorio-de-estoque-dos'!$A$2:$G$1048576,7,0),".00 BRL")</f>
        <v>#N/A</v>
      </c>
      <c r="G83" t="e">
        <f t="shared" si="3"/>
        <v>#N/A</v>
      </c>
      <c r="H83" t="e">
        <f>CONCATENATE("https://s3.amazonaws.com/img.iluria.com/product/",VLOOKUP(A83,[2]Plan1!$B:$C,2,0),"/850xN.jpg")</f>
        <v>#N/A</v>
      </c>
      <c r="I83" t="str">
        <f>IF('[1]iluria-relatorio-de-estoque-dos'!$I$2:$I$1048576&lt;&gt;0,VLOOKUP(A83,'[1]iluria-relatorio-de-estoque-dos'!$A$2:$I$1048576,9,0),"D.divas")</f>
        <v>D.divas</v>
      </c>
      <c r="L83" t="e">
        <f>IF(VLOOKUP(A83,'[1]iluria-relatorio-de-estoque-dos'!$A$2:$D$1048576,4,0)=0,"N/A",VLOOKUP(A83,'[1]iluria-relatorio-de-estoque-dos'!$A$2:$D$1048576,4,0))</f>
        <v>#N/A</v>
      </c>
      <c r="M83" t="s">
        <v>53</v>
      </c>
      <c r="O83" t="s">
        <v>54</v>
      </c>
      <c r="R83" t="s">
        <v>54</v>
      </c>
      <c r="W83" t="e">
        <f>IF(VLOOKUP(A83,'[1]iluria-relatorio-de-estoque-dos'!$A$2:$D$1048576,3,0)=0,"Único",VLOOKUP(A83,'[1]iluria-relatorio-de-estoque-dos'!$A$2:$D$1048576,3,0))</f>
        <v>#N/A</v>
      </c>
    </row>
    <row r="84" spans="1:23" x14ac:dyDescent="0.25">
      <c r="A84" s="1">
        <f>'[1]iluria-relatorio-de-estoque-dos'!$A$2:$A$1048576</f>
        <v>0</v>
      </c>
      <c r="B84" t="e">
        <f>PROPER(VLOOKUP(A84,'[1]iluria-relatorio-de-estoque-dos'!$A$2:$G$1048576,2,0))</f>
        <v>#N/A</v>
      </c>
      <c r="C84" t="e">
        <f t="shared" si="2"/>
        <v>#N/A</v>
      </c>
      <c r="D84" t="e">
        <f>IF(VLOOKUP(A84,'[1]iluria-relatorio-de-estoque-dos'!$A$2:$F$1048576,6,0)&lt;&gt;"Esgotado","in stock","out of stock")</f>
        <v>#N/A</v>
      </c>
      <c r="E84" t="s">
        <v>52</v>
      </c>
      <c r="F84" t="e">
        <f>CONCATENATE(VLOOKUP(A84,'[1]iluria-relatorio-de-estoque-dos'!$A$2:$G$1048576,7,0),".00 BRL")</f>
        <v>#N/A</v>
      </c>
      <c r="G84" t="e">
        <f t="shared" si="3"/>
        <v>#N/A</v>
      </c>
      <c r="H84" t="e">
        <f>CONCATENATE("https://s3.amazonaws.com/img.iluria.com/product/",VLOOKUP(A84,[2]Plan1!$B:$C,2,0),"/850xN.jpg")</f>
        <v>#N/A</v>
      </c>
      <c r="I84" t="str">
        <f>IF('[1]iluria-relatorio-de-estoque-dos'!$I$2:$I$1048576&lt;&gt;0,VLOOKUP(A84,'[1]iluria-relatorio-de-estoque-dos'!$A$2:$I$1048576,9,0),"D.divas")</f>
        <v>D.divas</v>
      </c>
      <c r="L84" t="e">
        <f>IF(VLOOKUP(A84,'[1]iluria-relatorio-de-estoque-dos'!$A$2:$D$1048576,4,0)=0,"N/A",VLOOKUP(A84,'[1]iluria-relatorio-de-estoque-dos'!$A$2:$D$1048576,4,0))</f>
        <v>#N/A</v>
      </c>
      <c r="M84" t="s">
        <v>53</v>
      </c>
      <c r="O84" t="s">
        <v>54</v>
      </c>
      <c r="R84" t="s">
        <v>54</v>
      </c>
      <c r="W84" t="e">
        <f>IF(VLOOKUP(A84,'[1]iluria-relatorio-de-estoque-dos'!$A$2:$D$1048576,3,0)=0,"Único",VLOOKUP(A84,'[1]iluria-relatorio-de-estoque-dos'!$A$2:$D$1048576,3,0))</f>
        <v>#N/A</v>
      </c>
    </row>
    <row r="85" spans="1:23" x14ac:dyDescent="0.25">
      <c r="A85" s="1">
        <f>'[1]iluria-relatorio-de-estoque-dos'!$A$2:$A$1048576</f>
        <v>0</v>
      </c>
      <c r="B85" t="e">
        <f>PROPER(VLOOKUP(A85,'[1]iluria-relatorio-de-estoque-dos'!$A$2:$G$1048576,2,0))</f>
        <v>#N/A</v>
      </c>
      <c r="C85" t="e">
        <f t="shared" si="2"/>
        <v>#N/A</v>
      </c>
      <c r="D85" t="e">
        <f>IF(VLOOKUP(A85,'[1]iluria-relatorio-de-estoque-dos'!$A$2:$F$1048576,6,0)&lt;&gt;"Esgotado","in stock","out of stock")</f>
        <v>#N/A</v>
      </c>
      <c r="E85" t="s">
        <v>52</v>
      </c>
      <c r="F85" t="e">
        <f>CONCATENATE(VLOOKUP(A85,'[1]iluria-relatorio-de-estoque-dos'!$A$2:$G$1048576,7,0),".00 BRL")</f>
        <v>#N/A</v>
      </c>
      <c r="G85" t="e">
        <f t="shared" si="3"/>
        <v>#N/A</v>
      </c>
      <c r="H85" t="e">
        <f>CONCATENATE("https://s3.amazonaws.com/img.iluria.com/product/",VLOOKUP(A85,[2]Plan1!$B:$C,2,0),"/850xN.jpg")</f>
        <v>#N/A</v>
      </c>
      <c r="I85" t="str">
        <f>IF('[1]iluria-relatorio-de-estoque-dos'!$I$2:$I$1048576&lt;&gt;0,VLOOKUP(A85,'[1]iluria-relatorio-de-estoque-dos'!$A$2:$I$1048576,9,0),"D.divas")</f>
        <v>D.divas</v>
      </c>
      <c r="L85" t="e">
        <f>IF(VLOOKUP(A85,'[1]iluria-relatorio-de-estoque-dos'!$A$2:$D$1048576,4,0)=0,"N/A",VLOOKUP(A85,'[1]iluria-relatorio-de-estoque-dos'!$A$2:$D$1048576,4,0))</f>
        <v>#N/A</v>
      </c>
      <c r="M85" t="s">
        <v>53</v>
      </c>
      <c r="O85" t="s">
        <v>54</v>
      </c>
      <c r="R85" t="s">
        <v>54</v>
      </c>
      <c r="W85" t="e">
        <f>IF(VLOOKUP(A85,'[1]iluria-relatorio-de-estoque-dos'!$A$2:$D$1048576,3,0)=0,"Único",VLOOKUP(A85,'[1]iluria-relatorio-de-estoque-dos'!$A$2:$D$1048576,3,0))</f>
        <v>#N/A</v>
      </c>
    </row>
    <row r="86" spans="1:23" x14ac:dyDescent="0.25">
      <c r="A86" s="1">
        <f>'[1]iluria-relatorio-de-estoque-dos'!$A$2:$A$1048576</f>
        <v>0</v>
      </c>
      <c r="B86" t="e">
        <f>PROPER(VLOOKUP(A86,'[1]iluria-relatorio-de-estoque-dos'!$A$2:$G$1048576,2,0))</f>
        <v>#N/A</v>
      </c>
      <c r="C86" t="e">
        <f t="shared" si="2"/>
        <v>#N/A</v>
      </c>
      <c r="D86" t="e">
        <f>IF(VLOOKUP(A86,'[1]iluria-relatorio-de-estoque-dos'!$A$2:$F$1048576,6,0)&lt;&gt;"Esgotado","in stock","out of stock")</f>
        <v>#N/A</v>
      </c>
      <c r="E86" t="s">
        <v>52</v>
      </c>
      <c r="F86" t="e">
        <f>CONCATENATE(VLOOKUP(A86,'[1]iluria-relatorio-de-estoque-dos'!$A$2:$G$1048576,7,0),".00 BRL")</f>
        <v>#N/A</v>
      </c>
      <c r="G86" t="e">
        <f t="shared" si="3"/>
        <v>#N/A</v>
      </c>
      <c r="H86" t="e">
        <f>CONCATENATE("https://s3.amazonaws.com/img.iluria.com/product/",VLOOKUP(A86,[2]Plan1!$B:$C,2,0),"/850xN.jpg")</f>
        <v>#N/A</v>
      </c>
      <c r="I86" t="str">
        <f>IF('[1]iluria-relatorio-de-estoque-dos'!$I$2:$I$1048576&lt;&gt;0,VLOOKUP(A86,'[1]iluria-relatorio-de-estoque-dos'!$A$2:$I$1048576,9,0),"D.divas")</f>
        <v>D.divas</v>
      </c>
      <c r="L86" t="e">
        <f>IF(VLOOKUP(A86,'[1]iluria-relatorio-de-estoque-dos'!$A$2:$D$1048576,4,0)=0,"N/A",VLOOKUP(A86,'[1]iluria-relatorio-de-estoque-dos'!$A$2:$D$1048576,4,0))</f>
        <v>#N/A</v>
      </c>
      <c r="M86" t="s">
        <v>53</v>
      </c>
      <c r="O86" t="s">
        <v>54</v>
      </c>
      <c r="R86" t="s">
        <v>54</v>
      </c>
      <c r="W86" t="e">
        <f>IF(VLOOKUP(A86,'[1]iluria-relatorio-de-estoque-dos'!$A$2:$D$1048576,3,0)=0,"Único",VLOOKUP(A86,'[1]iluria-relatorio-de-estoque-dos'!$A$2:$D$1048576,3,0))</f>
        <v>#N/A</v>
      </c>
    </row>
    <row r="87" spans="1:23" x14ac:dyDescent="0.25">
      <c r="A87" s="1">
        <f>'[1]iluria-relatorio-de-estoque-dos'!$A$2:$A$1048576</f>
        <v>0</v>
      </c>
      <c r="B87" t="e">
        <f>PROPER(VLOOKUP(A87,'[1]iluria-relatorio-de-estoque-dos'!$A$2:$G$1048576,2,0))</f>
        <v>#N/A</v>
      </c>
      <c r="C87" t="e">
        <f t="shared" si="2"/>
        <v>#N/A</v>
      </c>
      <c r="D87" t="e">
        <f>IF(VLOOKUP(A87,'[1]iluria-relatorio-de-estoque-dos'!$A$2:$F$1048576,6,0)&lt;&gt;"Esgotado","in stock","out of stock")</f>
        <v>#N/A</v>
      </c>
      <c r="E87" t="s">
        <v>52</v>
      </c>
      <c r="F87" t="e">
        <f>CONCATENATE(VLOOKUP(A87,'[1]iluria-relatorio-de-estoque-dos'!$A$2:$G$1048576,7,0),".00 BRL")</f>
        <v>#N/A</v>
      </c>
      <c r="G87" t="e">
        <f t="shared" si="3"/>
        <v>#N/A</v>
      </c>
      <c r="H87" t="e">
        <f>CONCATENATE("https://s3.amazonaws.com/img.iluria.com/product/",VLOOKUP(A87,[2]Plan1!$B:$C,2,0),"/850xN.jpg")</f>
        <v>#N/A</v>
      </c>
      <c r="I87" t="str">
        <f>IF('[1]iluria-relatorio-de-estoque-dos'!$I$2:$I$1048576&lt;&gt;0,VLOOKUP(A87,'[1]iluria-relatorio-de-estoque-dos'!$A$2:$I$1048576,9,0),"D.divas")</f>
        <v>D.divas</v>
      </c>
      <c r="L87" t="e">
        <f>IF(VLOOKUP(A87,'[1]iluria-relatorio-de-estoque-dos'!$A$2:$D$1048576,4,0)=0,"N/A",VLOOKUP(A87,'[1]iluria-relatorio-de-estoque-dos'!$A$2:$D$1048576,4,0))</f>
        <v>#N/A</v>
      </c>
      <c r="M87" t="s">
        <v>53</v>
      </c>
      <c r="O87" t="s">
        <v>54</v>
      </c>
      <c r="R87" t="s">
        <v>54</v>
      </c>
      <c r="W87" t="e">
        <f>IF(VLOOKUP(A87,'[1]iluria-relatorio-de-estoque-dos'!$A$2:$D$1048576,3,0)=0,"Único",VLOOKUP(A87,'[1]iluria-relatorio-de-estoque-dos'!$A$2:$D$1048576,3,0))</f>
        <v>#N/A</v>
      </c>
    </row>
    <row r="88" spans="1:23" x14ac:dyDescent="0.25">
      <c r="A88" s="1">
        <f>'[1]iluria-relatorio-de-estoque-dos'!$A$2:$A$1048576</f>
        <v>0</v>
      </c>
      <c r="B88" t="e">
        <f>PROPER(VLOOKUP(A88,'[1]iluria-relatorio-de-estoque-dos'!$A$2:$G$1048576,2,0))</f>
        <v>#N/A</v>
      </c>
      <c r="C88" t="e">
        <f t="shared" si="2"/>
        <v>#N/A</v>
      </c>
      <c r="D88" t="e">
        <f>IF(VLOOKUP(A88,'[1]iluria-relatorio-de-estoque-dos'!$A$2:$F$1048576,6,0)&lt;&gt;"Esgotado","in stock","out of stock")</f>
        <v>#N/A</v>
      </c>
      <c r="E88" t="s">
        <v>52</v>
      </c>
      <c r="F88" t="e">
        <f>CONCATENATE(VLOOKUP(A88,'[1]iluria-relatorio-de-estoque-dos'!$A$2:$G$1048576,7,0),".00 BRL")</f>
        <v>#N/A</v>
      </c>
      <c r="G88" t="e">
        <f t="shared" si="3"/>
        <v>#N/A</v>
      </c>
      <c r="H88" t="e">
        <f>CONCATENATE("https://s3.amazonaws.com/img.iluria.com/product/",VLOOKUP(A88,[2]Plan1!$B:$C,2,0),"/850xN.jpg")</f>
        <v>#N/A</v>
      </c>
      <c r="I88" t="str">
        <f>IF('[1]iluria-relatorio-de-estoque-dos'!$I$2:$I$1048576&lt;&gt;0,VLOOKUP(A88,'[1]iluria-relatorio-de-estoque-dos'!$A$2:$I$1048576,9,0),"D.divas")</f>
        <v>D.divas</v>
      </c>
      <c r="L88" t="e">
        <f>IF(VLOOKUP(A88,'[1]iluria-relatorio-de-estoque-dos'!$A$2:$D$1048576,4,0)=0,"N/A",VLOOKUP(A88,'[1]iluria-relatorio-de-estoque-dos'!$A$2:$D$1048576,4,0))</f>
        <v>#N/A</v>
      </c>
      <c r="M88" t="s">
        <v>53</v>
      </c>
      <c r="O88" t="s">
        <v>54</v>
      </c>
      <c r="R88" t="s">
        <v>54</v>
      </c>
      <c r="W88" t="e">
        <f>IF(VLOOKUP(A88,'[1]iluria-relatorio-de-estoque-dos'!$A$2:$D$1048576,3,0)=0,"Único",VLOOKUP(A88,'[1]iluria-relatorio-de-estoque-dos'!$A$2:$D$1048576,3,0))</f>
        <v>#N/A</v>
      </c>
    </row>
    <row r="89" spans="1:23" x14ac:dyDescent="0.25">
      <c r="A89" s="1">
        <f>'[1]iluria-relatorio-de-estoque-dos'!$A$2:$A$1048576</f>
        <v>0</v>
      </c>
      <c r="B89" t="e">
        <f>PROPER(VLOOKUP(A89,'[1]iluria-relatorio-de-estoque-dos'!$A$2:$G$1048576,2,0))</f>
        <v>#N/A</v>
      </c>
      <c r="C89" t="e">
        <f t="shared" si="2"/>
        <v>#N/A</v>
      </c>
      <c r="D89" t="e">
        <f>IF(VLOOKUP(A89,'[1]iluria-relatorio-de-estoque-dos'!$A$2:$F$1048576,6,0)&lt;&gt;"Esgotado","in stock","out of stock")</f>
        <v>#N/A</v>
      </c>
      <c r="E89" t="s">
        <v>52</v>
      </c>
      <c r="F89" t="e">
        <f>CONCATENATE(VLOOKUP(A89,'[1]iluria-relatorio-de-estoque-dos'!$A$2:$G$1048576,7,0),".00 BRL")</f>
        <v>#N/A</v>
      </c>
      <c r="G89" t="e">
        <f t="shared" si="3"/>
        <v>#N/A</v>
      </c>
      <c r="H89" t="e">
        <f>CONCATENATE("https://s3.amazonaws.com/img.iluria.com/product/",VLOOKUP(A89,[2]Plan1!$B:$C,2,0),"/850xN.jpg")</f>
        <v>#N/A</v>
      </c>
      <c r="I89" t="str">
        <f>IF('[1]iluria-relatorio-de-estoque-dos'!$I$2:$I$1048576&lt;&gt;0,VLOOKUP(A89,'[1]iluria-relatorio-de-estoque-dos'!$A$2:$I$1048576,9,0),"D.divas")</f>
        <v>D.divas</v>
      </c>
      <c r="L89" t="e">
        <f>IF(VLOOKUP(A89,'[1]iluria-relatorio-de-estoque-dos'!$A$2:$D$1048576,4,0)=0,"N/A",VLOOKUP(A89,'[1]iluria-relatorio-de-estoque-dos'!$A$2:$D$1048576,4,0))</f>
        <v>#N/A</v>
      </c>
      <c r="M89" t="s">
        <v>53</v>
      </c>
      <c r="O89" t="s">
        <v>54</v>
      </c>
      <c r="R89" t="s">
        <v>54</v>
      </c>
      <c r="W89" t="e">
        <f>IF(VLOOKUP(A89,'[1]iluria-relatorio-de-estoque-dos'!$A$2:$D$1048576,3,0)=0,"Único",VLOOKUP(A89,'[1]iluria-relatorio-de-estoque-dos'!$A$2:$D$1048576,3,0))</f>
        <v>#N/A</v>
      </c>
    </row>
    <row r="90" spans="1:23" x14ac:dyDescent="0.25">
      <c r="A90" s="1">
        <f>'[1]iluria-relatorio-de-estoque-dos'!$A$2:$A$1048576</f>
        <v>0</v>
      </c>
      <c r="B90" t="e">
        <f>PROPER(VLOOKUP(A90,'[1]iluria-relatorio-de-estoque-dos'!$A$2:$G$1048576,2,0))</f>
        <v>#N/A</v>
      </c>
      <c r="C90" t="e">
        <f t="shared" si="2"/>
        <v>#N/A</v>
      </c>
      <c r="D90" t="e">
        <f>IF(VLOOKUP(A90,'[1]iluria-relatorio-de-estoque-dos'!$A$2:$F$1048576,6,0)&lt;&gt;"Esgotado","in stock","out of stock")</f>
        <v>#N/A</v>
      </c>
      <c r="E90" t="s">
        <v>52</v>
      </c>
      <c r="F90" t="e">
        <f>CONCATENATE(VLOOKUP(A90,'[1]iluria-relatorio-de-estoque-dos'!$A$2:$G$1048576,7,0),".00 BRL")</f>
        <v>#N/A</v>
      </c>
      <c r="G90" t="e">
        <f t="shared" si="3"/>
        <v>#N/A</v>
      </c>
      <c r="H90" t="e">
        <f>CONCATENATE("https://s3.amazonaws.com/img.iluria.com/product/",VLOOKUP(A90,[2]Plan1!$B:$C,2,0),"/850xN.jpg")</f>
        <v>#N/A</v>
      </c>
      <c r="I90" t="str">
        <f>IF('[1]iluria-relatorio-de-estoque-dos'!$I$2:$I$1048576&lt;&gt;0,VLOOKUP(A90,'[1]iluria-relatorio-de-estoque-dos'!$A$2:$I$1048576,9,0),"D.divas")</f>
        <v>D.divas</v>
      </c>
      <c r="L90" t="e">
        <f>IF(VLOOKUP(A90,'[1]iluria-relatorio-de-estoque-dos'!$A$2:$D$1048576,4,0)=0,"N/A",VLOOKUP(A90,'[1]iluria-relatorio-de-estoque-dos'!$A$2:$D$1048576,4,0))</f>
        <v>#N/A</v>
      </c>
      <c r="M90" t="s">
        <v>53</v>
      </c>
      <c r="O90" t="s">
        <v>54</v>
      </c>
      <c r="R90" t="s">
        <v>54</v>
      </c>
      <c r="W90" t="e">
        <f>IF(VLOOKUP(A90,'[1]iluria-relatorio-de-estoque-dos'!$A$2:$D$1048576,3,0)=0,"Único",VLOOKUP(A90,'[1]iluria-relatorio-de-estoque-dos'!$A$2:$D$1048576,3,0))</f>
        <v>#N/A</v>
      </c>
    </row>
    <row r="91" spans="1:23" x14ac:dyDescent="0.25">
      <c r="A91" s="1">
        <f>'[1]iluria-relatorio-de-estoque-dos'!$A$2:$A$1048576</f>
        <v>0</v>
      </c>
      <c r="B91" t="e">
        <f>PROPER(VLOOKUP(A91,'[1]iluria-relatorio-de-estoque-dos'!$A$2:$G$1048576,2,0))</f>
        <v>#N/A</v>
      </c>
      <c r="C91" t="e">
        <f t="shared" si="2"/>
        <v>#N/A</v>
      </c>
      <c r="D91" t="e">
        <f>IF(VLOOKUP(A91,'[1]iluria-relatorio-de-estoque-dos'!$A$2:$F$1048576,6,0)&lt;&gt;"Esgotado","in stock","out of stock")</f>
        <v>#N/A</v>
      </c>
      <c r="E91" t="s">
        <v>52</v>
      </c>
      <c r="F91" t="e">
        <f>CONCATENATE(VLOOKUP(A91,'[1]iluria-relatorio-de-estoque-dos'!$A$2:$G$1048576,7,0),".00 BRL")</f>
        <v>#N/A</v>
      </c>
      <c r="G91" t="e">
        <f t="shared" si="3"/>
        <v>#N/A</v>
      </c>
      <c r="H91" t="e">
        <f>CONCATENATE("https://s3.amazonaws.com/img.iluria.com/product/",VLOOKUP(A91,[2]Plan1!$B:$C,2,0),"/850xN.jpg")</f>
        <v>#N/A</v>
      </c>
      <c r="I91" t="str">
        <f>IF('[1]iluria-relatorio-de-estoque-dos'!$I$2:$I$1048576&lt;&gt;0,VLOOKUP(A91,'[1]iluria-relatorio-de-estoque-dos'!$A$2:$I$1048576,9,0),"D.divas")</f>
        <v>D.divas</v>
      </c>
      <c r="L91" t="e">
        <f>IF(VLOOKUP(A91,'[1]iluria-relatorio-de-estoque-dos'!$A$2:$D$1048576,4,0)=0,"N/A",VLOOKUP(A91,'[1]iluria-relatorio-de-estoque-dos'!$A$2:$D$1048576,4,0))</f>
        <v>#N/A</v>
      </c>
      <c r="M91" t="s">
        <v>53</v>
      </c>
      <c r="O91" t="s">
        <v>54</v>
      </c>
      <c r="R91" t="s">
        <v>54</v>
      </c>
      <c r="W91" t="e">
        <f>IF(VLOOKUP(A91,'[1]iluria-relatorio-de-estoque-dos'!$A$2:$D$1048576,3,0)=0,"Único",VLOOKUP(A91,'[1]iluria-relatorio-de-estoque-dos'!$A$2:$D$1048576,3,0))</f>
        <v>#N/A</v>
      </c>
    </row>
    <row r="92" spans="1:23" x14ac:dyDescent="0.25">
      <c r="A92" s="1">
        <f>'[1]iluria-relatorio-de-estoque-dos'!$A$2:$A$1048576</f>
        <v>0</v>
      </c>
      <c r="B92" t="e">
        <f>PROPER(VLOOKUP(A92,'[1]iluria-relatorio-de-estoque-dos'!$A$2:$G$1048576,2,0))</f>
        <v>#N/A</v>
      </c>
      <c r="C92" t="e">
        <f t="shared" si="2"/>
        <v>#N/A</v>
      </c>
      <c r="D92" t="e">
        <f>IF(VLOOKUP(A92,'[1]iluria-relatorio-de-estoque-dos'!$A$2:$F$1048576,6,0)&lt;&gt;"Esgotado","in stock","out of stock")</f>
        <v>#N/A</v>
      </c>
      <c r="E92" t="s">
        <v>52</v>
      </c>
      <c r="F92" t="e">
        <f>CONCATENATE(VLOOKUP(A92,'[1]iluria-relatorio-de-estoque-dos'!$A$2:$G$1048576,7,0),".00 BRL")</f>
        <v>#N/A</v>
      </c>
      <c r="G92" t="e">
        <f t="shared" si="3"/>
        <v>#N/A</v>
      </c>
      <c r="H92" t="e">
        <f>CONCATENATE("https://s3.amazonaws.com/img.iluria.com/product/",VLOOKUP(A92,[2]Plan1!$B:$C,2,0),"/850xN.jpg")</f>
        <v>#N/A</v>
      </c>
      <c r="I92" t="str">
        <f>IF('[1]iluria-relatorio-de-estoque-dos'!$I$2:$I$1048576&lt;&gt;0,VLOOKUP(A92,'[1]iluria-relatorio-de-estoque-dos'!$A$2:$I$1048576,9,0),"D.divas")</f>
        <v>D.divas</v>
      </c>
      <c r="L92" t="e">
        <f>IF(VLOOKUP(A92,'[1]iluria-relatorio-de-estoque-dos'!$A$2:$D$1048576,4,0)=0,"N/A",VLOOKUP(A92,'[1]iluria-relatorio-de-estoque-dos'!$A$2:$D$1048576,4,0))</f>
        <v>#N/A</v>
      </c>
      <c r="M92" t="s">
        <v>53</v>
      </c>
      <c r="O92" t="s">
        <v>54</v>
      </c>
      <c r="R92" t="s">
        <v>54</v>
      </c>
      <c r="W92" t="e">
        <f>IF(VLOOKUP(A92,'[1]iluria-relatorio-de-estoque-dos'!$A$2:$D$1048576,3,0)=0,"Único",VLOOKUP(A92,'[1]iluria-relatorio-de-estoque-dos'!$A$2:$D$1048576,3,0))</f>
        <v>#N/A</v>
      </c>
    </row>
    <row r="93" spans="1:23" x14ac:dyDescent="0.25">
      <c r="A93" s="1">
        <f>'[1]iluria-relatorio-de-estoque-dos'!$A$2:$A$1048576</f>
        <v>0</v>
      </c>
      <c r="B93" t="e">
        <f>PROPER(VLOOKUP(A93,'[1]iluria-relatorio-de-estoque-dos'!$A$2:$G$1048576,2,0))</f>
        <v>#N/A</v>
      </c>
      <c r="C93" t="e">
        <f t="shared" si="2"/>
        <v>#N/A</v>
      </c>
      <c r="D93" t="e">
        <f>IF(VLOOKUP(A93,'[1]iluria-relatorio-de-estoque-dos'!$A$2:$F$1048576,6,0)&lt;&gt;"Esgotado","in stock","out of stock")</f>
        <v>#N/A</v>
      </c>
      <c r="E93" t="s">
        <v>52</v>
      </c>
      <c r="F93" t="e">
        <f>CONCATENATE(VLOOKUP(A93,'[1]iluria-relatorio-de-estoque-dos'!$A$2:$G$1048576,7,0),".00 BRL")</f>
        <v>#N/A</v>
      </c>
      <c r="G93" t="e">
        <f t="shared" si="3"/>
        <v>#N/A</v>
      </c>
      <c r="H93" t="e">
        <f>CONCATENATE("https://s3.amazonaws.com/img.iluria.com/product/",VLOOKUP(A93,[2]Plan1!$B:$C,2,0),"/850xN.jpg")</f>
        <v>#N/A</v>
      </c>
      <c r="I93" t="str">
        <f>IF('[1]iluria-relatorio-de-estoque-dos'!$I$2:$I$1048576&lt;&gt;0,VLOOKUP(A93,'[1]iluria-relatorio-de-estoque-dos'!$A$2:$I$1048576,9,0),"D.divas")</f>
        <v>D.divas</v>
      </c>
      <c r="L93" t="e">
        <f>IF(VLOOKUP(A93,'[1]iluria-relatorio-de-estoque-dos'!$A$2:$D$1048576,4,0)=0,"N/A",VLOOKUP(A93,'[1]iluria-relatorio-de-estoque-dos'!$A$2:$D$1048576,4,0))</f>
        <v>#N/A</v>
      </c>
      <c r="M93" t="s">
        <v>53</v>
      </c>
      <c r="O93" t="s">
        <v>54</v>
      </c>
      <c r="R93" t="s">
        <v>54</v>
      </c>
      <c r="W93" t="e">
        <f>IF(VLOOKUP(A93,'[1]iluria-relatorio-de-estoque-dos'!$A$2:$D$1048576,3,0)=0,"Único",VLOOKUP(A93,'[1]iluria-relatorio-de-estoque-dos'!$A$2:$D$1048576,3,0))</f>
        <v>#N/A</v>
      </c>
    </row>
    <row r="94" spans="1:23" x14ac:dyDescent="0.25">
      <c r="A94" s="1">
        <f>'[1]iluria-relatorio-de-estoque-dos'!$A$2:$A$1048576</f>
        <v>0</v>
      </c>
      <c r="B94" t="e">
        <f>PROPER(VLOOKUP(A94,'[1]iluria-relatorio-de-estoque-dos'!$A$2:$G$1048576,2,0))</f>
        <v>#N/A</v>
      </c>
      <c r="C94" t="e">
        <f t="shared" si="2"/>
        <v>#N/A</v>
      </c>
      <c r="D94" t="e">
        <f>IF(VLOOKUP(A94,'[1]iluria-relatorio-de-estoque-dos'!$A$2:$F$1048576,6,0)&lt;&gt;"Esgotado","in stock","out of stock")</f>
        <v>#N/A</v>
      </c>
      <c r="E94" t="s">
        <v>52</v>
      </c>
      <c r="F94" t="e">
        <f>CONCATENATE(VLOOKUP(A94,'[1]iluria-relatorio-de-estoque-dos'!$A$2:$G$1048576,7,0),".00 BRL")</f>
        <v>#N/A</v>
      </c>
      <c r="G94" t="e">
        <f t="shared" si="3"/>
        <v>#N/A</v>
      </c>
      <c r="H94" t="e">
        <f>CONCATENATE("https://s3.amazonaws.com/img.iluria.com/product/",VLOOKUP(A94,[2]Plan1!$B:$C,2,0),"/850xN.jpg")</f>
        <v>#N/A</v>
      </c>
      <c r="I94" t="str">
        <f>IF('[1]iluria-relatorio-de-estoque-dos'!$I$2:$I$1048576&lt;&gt;0,VLOOKUP(A94,'[1]iluria-relatorio-de-estoque-dos'!$A$2:$I$1048576,9,0),"D.divas")</f>
        <v>D.divas</v>
      </c>
      <c r="L94" t="e">
        <f>IF(VLOOKUP(A94,'[1]iluria-relatorio-de-estoque-dos'!$A$2:$D$1048576,4,0)=0,"N/A",VLOOKUP(A94,'[1]iluria-relatorio-de-estoque-dos'!$A$2:$D$1048576,4,0))</f>
        <v>#N/A</v>
      </c>
      <c r="M94" t="s">
        <v>53</v>
      </c>
      <c r="O94" t="s">
        <v>54</v>
      </c>
      <c r="R94" t="s">
        <v>54</v>
      </c>
      <c r="W94" t="e">
        <f>IF(VLOOKUP(A94,'[1]iluria-relatorio-de-estoque-dos'!$A$2:$D$1048576,3,0)=0,"Único",VLOOKUP(A94,'[1]iluria-relatorio-de-estoque-dos'!$A$2:$D$1048576,3,0))</f>
        <v>#N/A</v>
      </c>
    </row>
    <row r="95" spans="1:23" x14ac:dyDescent="0.25">
      <c r="A95" s="1">
        <f>'[1]iluria-relatorio-de-estoque-dos'!$A$2:$A$1048576</f>
        <v>0</v>
      </c>
      <c r="B95" t="e">
        <f>PROPER(VLOOKUP(A95,'[1]iluria-relatorio-de-estoque-dos'!$A$2:$G$1048576,2,0))</f>
        <v>#N/A</v>
      </c>
      <c r="C95" t="e">
        <f t="shared" si="2"/>
        <v>#N/A</v>
      </c>
      <c r="D95" t="e">
        <f>IF(VLOOKUP(A95,'[1]iluria-relatorio-de-estoque-dos'!$A$2:$F$1048576,6,0)&lt;&gt;"Esgotado","in stock","out of stock")</f>
        <v>#N/A</v>
      </c>
      <c r="E95" t="s">
        <v>52</v>
      </c>
      <c r="F95" t="e">
        <f>CONCATENATE(VLOOKUP(A95,'[1]iluria-relatorio-de-estoque-dos'!$A$2:$G$1048576,7,0),".00 BRL")</f>
        <v>#N/A</v>
      </c>
      <c r="G95" t="e">
        <f t="shared" si="3"/>
        <v>#N/A</v>
      </c>
      <c r="H95" t="e">
        <f>CONCATENATE("https://s3.amazonaws.com/img.iluria.com/product/",VLOOKUP(A95,[2]Plan1!$B:$C,2,0),"/850xN.jpg")</f>
        <v>#N/A</v>
      </c>
      <c r="I95" t="str">
        <f>IF('[1]iluria-relatorio-de-estoque-dos'!$I$2:$I$1048576&lt;&gt;0,VLOOKUP(A95,'[1]iluria-relatorio-de-estoque-dos'!$A$2:$I$1048576,9,0),"D.divas")</f>
        <v>D.divas</v>
      </c>
      <c r="L95" t="e">
        <f>IF(VLOOKUP(A95,'[1]iluria-relatorio-de-estoque-dos'!$A$2:$D$1048576,4,0)=0,"N/A",VLOOKUP(A95,'[1]iluria-relatorio-de-estoque-dos'!$A$2:$D$1048576,4,0))</f>
        <v>#N/A</v>
      </c>
      <c r="M95" t="s">
        <v>53</v>
      </c>
      <c r="O95" t="s">
        <v>54</v>
      </c>
      <c r="R95" t="s">
        <v>54</v>
      </c>
      <c r="W95" t="e">
        <f>IF(VLOOKUP(A95,'[1]iluria-relatorio-de-estoque-dos'!$A$2:$D$1048576,3,0)=0,"Único",VLOOKUP(A95,'[1]iluria-relatorio-de-estoque-dos'!$A$2:$D$1048576,3,0))</f>
        <v>#N/A</v>
      </c>
    </row>
    <row r="96" spans="1:23" x14ac:dyDescent="0.25">
      <c r="A96" s="1">
        <f>'[1]iluria-relatorio-de-estoque-dos'!$A$2:$A$1048576</f>
        <v>0</v>
      </c>
      <c r="B96" t="e">
        <f>PROPER(VLOOKUP(A96,'[1]iluria-relatorio-de-estoque-dos'!$A$2:$G$1048576,2,0))</f>
        <v>#N/A</v>
      </c>
      <c r="C96" t="e">
        <f t="shared" si="2"/>
        <v>#N/A</v>
      </c>
      <c r="D96" t="e">
        <f>IF(VLOOKUP(A96,'[1]iluria-relatorio-de-estoque-dos'!$A$2:$F$1048576,6,0)&lt;&gt;"Esgotado","in stock","out of stock")</f>
        <v>#N/A</v>
      </c>
      <c r="E96" t="s">
        <v>52</v>
      </c>
      <c r="F96" t="e">
        <f>CONCATENATE(VLOOKUP(A96,'[1]iluria-relatorio-de-estoque-dos'!$A$2:$G$1048576,7,0),".00 BRL")</f>
        <v>#N/A</v>
      </c>
      <c r="G96" t="e">
        <f t="shared" si="3"/>
        <v>#N/A</v>
      </c>
      <c r="H96" t="e">
        <f>CONCATENATE("https://s3.amazonaws.com/img.iluria.com/product/",VLOOKUP(A96,[2]Plan1!$B:$C,2,0),"/850xN.jpg")</f>
        <v>#N/A</v>
      </c>
      <c r="I96" t="str">
        <f>IF('[1]iluria-relatorio-de-estoque-dos'!$I$2:$I$1048576&lt;&gt;0,VLOOKUP(A96,'[1]iluria-relatorio-de-estoque-dos'!$A$2:$I$1048576,9,0),"D.divas")</f>
        <v>D.divas</v>
      </c>
      <c r="L96" t="e">
        <f>IF(VLOOKUP(A96,'[1]iluria-relatorio-de-estoque-dos'!$A$2:$D$1048576,4,0)=0,"N/A",VLOOKUP(A96,'[1]iluria-relatorio-de-estoque-dos'!$A$2:$D$1048576,4,0))</f>
        <v>#N/A</v>
      </c>
      <c r="M96" t="s">
        <v>53</v>
      </c>
      <c r="O96" t="s">
        <v>54</v>
      </c>
      <c r="R96" t="s">
        <v>54</v>
      </c>
      <c r="W96" t="e">
        <f>IF(VLOOKUP(A96,'[1]iluria-relatorio-de-estoque-dos'!$A$2:$D$1048576,3,0)=0,"Único",VLOOKUP(A96,'[1]iluria-relatorio-de-estoque-dos'!$A$2:$D$1048576,3,0))</f>
        <v>#N/A</v>
      </c>
    </row>
    <row r="97" spans="1:23" x14ac:dyDescent="0.25">
      <c r="A97" s="1">
        <f>'[1]iluria-relatorio-de-estoque-dos'!$A$2:$A$1048576</f>
        <v>0</v>
      </c>
      <c r="B97" t="e">
        <f>PROPER(VLOOKUP(A97,'[1]iluria-relatorio-de-estoque-dos'!$A$2:$G$1048576,2,0))</f>
        <v>#N/A</v>
      </c>
      <c r="C97" t="e">
        <f t="shared" si="2"/>
        <v>#N/A</v>
      </c>
      <c r="D97" t="e">
        <f>IF(VLOOKUP(A97,'[1]iluria-relatorio-de-estoque-dos'!$A$2:$F$1048576,6,0)&lt;&gt;"Esgotado","in stock","out of stock")</f>
        <v>#N/A</v>
      </c>
      <c r="E97" t="s">
        <v>52</v>
      </c>
      <c r="F97" t="e">
        <f>CONCATENATE(VLOOKUP(A97,'[1]iluria-relatorio-de-estoque-dos'!$A$2:$G$1048576,7,0),".00 BRL")</f>
        <v>#N/A</v>
      </c>
      <c r="G97" t="e">
        <f t="shared" si="3"/>
        <v>#N/A</v>
      </c>
      <c r="H97" t="e">
        <f>CONCATENATE("https://s3.amazonaws.com/img.iluria.com/product/",VLOOKUP(A97,[2]Plan1!$B:$C,2,0),"/850xN.jpg")</f>
        <v>#N/A</v>
      </c>
      <c r="I97" t="str">
        <f>IF('[1]iluria-relatorio-de-estoque-dos'!$I$2:$I$1048576&lt;&gt;0,VLOOKUP(A97,'[1]iluria-relatorio-de-estoque-dos'!$A$2:$I$1048576,9,0),"D.divas")</f>
        <v>D.divas</v>
      </c>
      <c r="L97" t="e">
        <f>IF(VLOOKUP(A97,'[1]iluria-relatorio-de-estoque-dos'!$A$2:$D$1048576,4,0)=0,"N/A",VLOOKUP(A97,'[1]iluria-relatorio-de-estoque-dos'!$A$2:$D$1048576,4,0))</f>
        <v>#N/A</v>
      </c>
      <c r="M97" t="s">
        <v>53</v>
      </c>
      <c r="O97" t="s">
        <v>54</v>
      </c>
      <c r="R97" t="s">
        <v>54</v>
      </c>
      <c r="W97" t="e">
        <f>IF(VLOOKUP(A97,'[1]iluria-relatorio-de-estoque-dos'!$A$2:$D$1048576,3,0)=0,"Único",VLOOKUP(A97,'[1]iluria-relatorio-de-estoque-dos'!$A$2:$D$1048576,3,0))</f>
        <v>#N/A</v>
      </c>
    </row>
    <row r="98" spans="1:23" x14ac:dyDescent="0.25">
      <c r="A98" s="1">
        <f>'[1]iluria-relatorio-de-estoque-dos'!$A$2:$A$1048576</f>
        <v>0</v>
      </c>
      <c r="B98" t="e">
        <f>PROPER(VLOOKUP(A98,'[1]iluria-relatorio-de-estoque-dos'!$A$2:$G$1048576,2,0))</f>
        <v>#N/A</v>
      </c>
      <c r="C98" t="e">
        <f t="shared" si="2"/>
        <v>#N/A</v>
      </c>
      <c r="D98" t="e">
        <f>IF(VLOOKUP(A98,'[1]iluria-relatorio-de-estoque-dos'!$A$2:$F$1048576,6,0)&lt;&gt;"Esgotado","in stock","out of stock")</f>
        <v>#N/A</v>
      </c>
      <c r="E98" t="s">
        <v>52</v>
      </c>
      <c r="F98" t="e">
        <f>CONCATENATE(VLOOKUP(A98,'[1]iluria-relatorio-de-estoque-dos'!$A$2:$G$1048576,7,0),".00 BRL")</f>
        <v>#N/A</v>
      </c>
      <c r="G98" t="e">
        <f t="shared" si="3"/>
        <v>#N/A</v>
      </c>
      <c r="H98" t="e">
        <f>CONCATENATE("https://s3.amazonaws.com/img.iluria.com/product/",VLOOKUP(A98,[2]Plan1!$B:$C,2,0),"/850xN.jpg")</f>
        <v>#N/A</v>
      </c>
      <c r="I98" t="str">
        <f>IF('[1]iluria-relatorio-de-estoque-dos'!$I$2:$I$1048576&lt;&gt;0,VLOOKUP(A98,'[1]iluria-relatorio-de-estoque-dos'!$A$2:$I$1048576,9,0),"D.divas")</f>
        <v>D.divas</v>
      </c>
      <c r="L98" t="e">
        <f>IF(VLOOKUP(A98,'[1]iluria-relatorio-de-estoque-dos'!$A$2:$D$1048576,4,0)=0,"N/A",VLOOKUP(A98,'[1]iluria-relatorio-de-estoque-dos'!$A$2:$D$1048576,4,0))</f>
        <v>#N/A</v>
      </c>
      <c r="M98" t="s">
        <v>53</v>
      </c>
      <c r="O98" t="s">
        <v>54</v>
      </c>
      <c r="R98" t="s">
        <v>54</v>
      </c>
      <c r="W98" t="e">
        <f>IF(VLOOKUP(A98,'[1]iluria-relatorio-de-estoque-dos'!$A$2:$D$1048576,3,0)=0,"Único",VLOOKUP(A98,'[1]iluria-relatorio-de-estoque-dos'!$A$2:$D$1048576,3,0))</f>
        <v>#N/A</v>
      </c>
    </row>
    <row r="99" spans="1:23" x14ac:dyDescent="0.25">
      <c r="A99" s="1">
        <f>'[1]iluria-relatorio-de-estoque-dos'!$A$2:$A$1048576</f>
        <v>0</v>
      </c>
      <c r="B99" t="e">
        <f>PROPER(VLOOKUP(A99,'[1]iluria-relatorio-de-estoque-dos'!$A$2:$G$1048576,2,0))</f>
        <v>#N/A</v>
      </c>
      <c r="C99" t="e">
        <f t="shared" si="2"/>
        <v>#N/A</v>
      </c>
      <c r="D99" t="e">
        <f>IF(VLOOKUP(A99,'[1]iluria-relatorio-de-estoque-dos'!$A$2:$F$1048576,6,0)&lt;&gt;"Esgotado","in stock","out of stock")</f>
        <v>#N/A</v>
      </c>
      <c r="E99" t="s">
        <v>52</v>
      </c>
      <c r="F99" t="e">
        <f>CONCATENATE(VLOOKUP(A99,'[1]iluria-relatorio-de-estoque-dos'!$A$2:$G$1048576,7,0),".00 BRL")</f>
        <v>#N/A</v>
      </c>
      <c r="G99" t="e">
        <f t="shared" si="3"/>
        <v>#N/A</v>
      </c>
      <c r="H99" t="e">
        <f>CONCATENATE("https://s3.amazonaws.com/img.iluria.com/product/",VLOOKUP(A99,[2]Plan1!$B:$C,2,0),"/850xN.jpg")</f>
        <v>#N/A</v>
      </c>
      <c r="I99" t="str">
        <f>IF('[1]iluria-relatorio-de-estoque-dos'!$I$2:$I$1048576&lt;&gt;0,VLOOKUP(A99,'[1]iluria-relatorio-de-estoque-dos'!$A$2:$I$1048576,9,0),"D.divas")</f>
        <v>D.divas</v>
      </c>
      <c r="L99" t="e">
        <f>IF(VLOOKUP(A99,'[1]iluria-relatorio-de-estoque-dos'!$A$2:$D$1048576,4,0)=0,"N/A",VLOOKUP(A99,'[1]iluria-relatorio-de-estoque-dos'!$A$2:$D$1048576,4,0))</f>
        <v>#N/A</v>
      </c>
      <c r="M99" t="s">
        <v>53</v>
      </c>
      <c r="O99" t="s">
        <v>54</v>
      </c>
      <c r="R99" t="s">
        <v>54</v>
      </c>
      <c r="W99" t="e">
        <f>IF(VLOOKUP(A99,'[1]iluria-relatorio-de-estoque-dos'!$A$2:$D$1048576,3,0)=0,"Único",VLOOKUP(A99,'[1]iluria-relatorio-de-estoque-dos'!$A$2:$D$1048576,3,0))</f>
        <v>#N/A</v>
      </c>
    </row>
    <row r="100" spans="1:23" x14ac:dyDescent="0.25">
      <c r="A100" s="1">
        <f>'[1]iluria-relatorio-de-estoque-dos'!$A$2:$A$1048576</f>
        <v>0</v>
      </c>
      <c r="B100" t="e">
        <f>PROPER(VLOOKUP(A100,'[1]iluria-relatorio-de-estoque-dos'!$A$2:$G$1048576,2,0))</f>
        <v>#N/A</v>
      </c>
      <c r="C100" t="e">
        <f t="shared" si="2"/>
        <v>#N/A</v>
      </c>
      <c r="D100" t="e">
        <f>IF(VLOOKUP(A100,'[1]iluria-relatorio-de-estoque-dos'!$A$2:$F$1048576,6,0)&lt;&gt;"Esgotado","in stock","out of stock")</f>
        <v>#N/A</v>
      </c>
      <c r="E100" t="s">
        <v>52</v>
      </c>
      <c r="F100" t="e">
        <f>CONCATENATE(VLOOKUP(A100,'[1]iluria-relatorio-de-estoque-dos'!$A$2:$G$1048576,7,0),".00 BRL")</f>
        <v>#N/A</v>
      </c>
      <c r="G100" t="e">
        <f t="shared" si="3"/>
        <v>#N/A</v>
      </c>
      <c r="H100" t="e">
        <f>CONCATENATE("https://s3.amazonaws.com/img.iluria.com/product/",VLOOKUP(A100,[2]Plan1!$B:$C,2,0),"/850xN.jpg")</f>
        <v>#N/A</v>
      </c>
      <c r="I100" t="str">
        <f>IF('[1]iluria-relatorio-de-estoque-dos'!$I$2:$I$1048576&lt;&gt;0,VLOOKUP(A100,'[1]iluria-relatorio-de-estoque-dos'!$A$2:$I$1048576,9,0),"D.divas")</f>
        <v>D.divas</v>
      </c>
      <c r="L100" t="e">
        <f>IF(VLOOKUP(A100,'[1]iluria-relatorio-de-estoque-dos'!$A$2:$D$1048576,4,0)=0,"N/A",VLOOKUP(A100,'[1]iluria-relatorio-de-estoque-dos'!$A$2:$D$1048576,4,0))</f>
        <v>#N/A</v>
      </c>
      <c r="M100" t="s">
        <v>53</v>
      </c>
      <c r="O100" t="s">
        <v>54</v>
      </c>
      <c r="R100" t="s">
        <v>54</v>
      </c>
      <c r="W100" t="e">
        <f>IF(VLOOKUP(A100,'[1]iluria-relatorio-de-estoque-dos'!$A$2:$D$1048576,3,0)=0,"Único",VLOOKUP(A100,'[1]iluria-relatorio-de-estoque-dos'!$A$2:$D$1048576,3,0))</f>
        <v>#N/A</v>
      </c>
    </row>
    <row r="101" spans="1:23" x14ac:dyDescent="0.25">
      <c r="A101" s="1">
        <f>'[1]iluria-relatorio-de-estoque-dos'!$A$2:$A$1048576</f>
        <v>0</v>
      </c>
      <c r="B101" t="e">
        <f>PROPER(VLOOKUP(A101,'[1]iluria-relatorio-de-estoque-dos'!$A$2:$G$1048576,2,0))</f>
        <v>#N/A</v>
      </c>
      <c r="C101" t="e">
        <f t="shared" si="2"/>
        <v>#N/A</v>
      </c>
      <c r="D101" t="e">
        <f>IF(VLOOKUP(A101,'[1]iluria-relatorio-de-estoque-dos'!$A$2:$F$1048576,6,0)&lt;&gt;"Esgotado","in stock","out of stock")</f>
        <v>#N/A</v>
      </c>
      <c r="E101" t="s">
        <v>52</v>
      </c>
      <c r="F101" t="e">
        <f>CONCATENATE(VLOOKUP(A101,'[1]iluria-relatorio-de-estoque-dos'!$A$2:$G$1048576,7,0),".00 BRL")</f>
        <v>#N/A</v>
      </c>
      <c r="G101" t="e">
        <f t="shared" si="3"/>
        <v>#N/A</v>
      </c>
      <c r="H101" t="e">
        <f>CONCATENATE("https://s3.amazonaws.com/img.iluria.com/product/",VLOOKUP(A101,[2]Plan1!$B:$C,2,0),"/850xN.jpg")</f>
        <v>#N/A</v>
      </c>
      <c r="I101" t="str">
        <f>IF('[1]iluria-relatorio-de-estoque-dos'!$I$2:$I$1048576&lt;&gt;0,VLOOKUP(A101,'[1]iluria-relatorio-de-estoque-dos'!$A$2:$I$1048576,9,0),"D.divas")</f>
        <v>D.divas</v>
      </c>
      <c r="L101" t="e">
        <f>IF(VLOOKUP(A101,'[1]iluria-relatorio-de-estoque-dos'!$A$2:$D$1048576,4,0)=0,"N/A",VLOOKUP(A101,'[1]iluria-relatorio-de-estoque-dos'!$A$2:$D$1048576,4,0))</f>
        <v>#N/A</v>
      </c>
      <c r="M101" t="s">
        <v>53</v>
      </c>
      <c r="O101" t="s">
        <v>54</v>
      </c>
      <c r="R101" t="s">
        <v>54</v>
      </c>
      <c r="W101" t="e">
        <f>IF(VLOOKUP(A101,'[1]iluria-relatorio-de-estoque-dos'!$A$2:$D$1048576,3,0)=0,"Único",VLOOKUP(A101,'[1]iluria-relatorio-de-estoque-dos'!$A$2:$D$1048576,3,0))</f>
        <v>#N/A</v>
      </c>
    </row>
    <row r="102" spans="1:23" x14ac:dyDescent="0.25">
      <c r="A102" s="1">
        <f>'[1]iluria-relatorio-de-estoque-dos'!$A$2:$A$1048576</f>
        <v>0</v>
      </c>
      <c r="B102" t="e">
        <f>PROPER(VLOOKUP(A102,'[1]iluria-relatorio-de-estoque-dos'!$A$2:$G$1048576,2,0))</f>
        <v>#N/A</v>
      </c>
      <c r="C102" t="e">
        <f t="shared" si="2"/>
        <v>#N/A</v>
      </c>
      <c r="D102" t="e">
        <f>IF(VLOOKUP(A102,'[1]iluria-relatorio-de-estoque-dos'!$A$2:$F$1048576,6,0)&lt;&gt;"Esgotado","in stock","out of stock")</f>
        <v>#N/A</v>
      </c>
      <c r="E102" t="s">
        <v>52</v>
      </c>
      <c r="F102" t="e">
        <f>CONCATENATE(VLOOKUP(A102,'[1]iluria-relatorio-de-estoque-dos'!$A$2:$G$1048576,7,0),".00 BRL")</f>
        <v>#N/A</v>
      </c>
      <c r="G102" t="e">
        <f t="shared" si="3"/>
        <v>#N/A</v>
      </c>
      <c r="H102" t="e">
        <f>CONCATENATE("https://s3.amazonaws.com/img.iluria.com/product/",VLOOKUP(A102,[2]Plan1!$B:$C,2,0),"/850xN.jpg")</f>
        <v>#N/A</v>
      </c>
      <c r="I102" t="str">
        <f>IF('[1]iluria-relatorio-de-estoque-dos'!$I$2:$I$1048576&lt;&gt;0,VLOOKUP(A102,'[1]iluria-relatorio-de-estoque-dos'!$A$2:$I$1048576,9,0),"D.divas")</f>
        <v>D.divas</v>
      </c>
      <c r="L102" t="e">
        <f>IF(VLOOKUP(A102,'[1]iluria-relatorio-de-estoque-dos'!$A$2:$D$1048576,4,0)=0,"N/A",VLOOKUP(A102,'[1]iluria-relatorio-de-estoque-dos'!$A$2:$D$1048576,4,0))</f>
        <v>#N/A</v>
      </c>
      <c r="M102" t="s">
        <v>53</v>
      </c>
      <c r="O102" t="s">
        <v>54</v>
      </c>
      <c r="R102" t="s">
        <v>54</v>
      </c>
      <c r="W102" t="e">
        <f>IF(VLOOKUP(A102,'[1]iluria-relatorio-de-estoque-dos'!$A$2:$D$1048576,3,0)=0,"Único",VLOOKUP(A102,'[1]iluria-relatorio-de-estoque-dos'!$A$2:$D$1048576,3,0))</f>
        <v>#N/A</v>
      </c>
    </row>
    <row r="103" spans="1:23" x14ac:dyDescent="0.25">
      <c r="A103" s="1">
        <f>'[1]iluria-relatorio-de-estoque-dos'!$A$2:$A$1048576</f>
        <v>0</v>
      </c>
      <c r="B103" t="e">
        <f>PROPER(VLOOKUP(A103,'[1]iluria-relatorio-de-estoque-dos'!$A$2:$G$1048576,2,0))</f>
        <v>#N/A</v>
      </c>
      <c r="C103" t="e">
        <f t="shared" si="2"/>
        <v>#N/A</v>
      </c>
      <c r="D103" t="e">
        <f>IF(VLOOKUP(A103,'[1]iluria-relatorio-de-estoque-dos'!$A$2:$F$1048576,6,0)&lt;&gt;"Esgotado","in stock","out of stock")</f>
        <v>#N/A</v>
      </c>
      <c r="E103" t="s">
        <v>52</v>
      </c>
      <c r="F103" t="e">
        <f>CONCATENATE(VLOOKUP(A103,'[1]iluria-relatorio-de-estoque-dos'!$A$2:$G$1048576,7,0),".00 BRL")</f>
        <v>#N/A</v>
      </c>
      <c r="G103" t="e">
        <f t="shared" si="3"/>
        <v>#N/A</v>
      </c>
      <c r="H103" t="e">
        <f>CONCATENATE("https://s3.amazonaws.com/img.iluria.com/product/",VLOOKUP(A103,[2]Plan1!$B:$C,2,0),"/850xN.jpg")</f>
        <v>#N/A</v>
      </c>
      <c r="I103" t="str">
        <f>IF('[1]iluria-relatorio-de-estoque-dos'!$I$2:$I$1048576&lt;&gt;0,VLOOKUP(A103,'[1]iluria-relatorio-de-estoque-dos'!$A$2:$I$1048576,9,0),"D.divas")</f>
        <v>D.divas</v>
      </c>
      <c r="L103" t="e">
        <f>IF(VLOOKUP(A103,'[1]iluria-relatorio-de-estoque-dos'!$A$2:$D$1048576,4,0)=0,"N/A",VLOOKUP(A103,'[1]iluria-relatorio-de-estoque-dos'!$A$2:$D$1048576,4,0))</f>
        <v>#N/A</v>
      </c>
      <c r="M103" t="s">
        <v>53</v>
      </c>
      <c r="O103" t="s">
        <v>54</v>
      </c>
      <c r="R103" t="s">
        <v>54</v>
      </c>
      <c r="W103" t="e">
        <f>IF(VLOOKUP(A103,'[1]iluria-relatorio-de-estoque-dos'!$A$2:$D$1048576,3,0)=0,"Único",VLOOKUP(A103,'[1]iluria-relatorio-de-estoque-dos'!$A$2:$D$1048576,3,0))</f>
        <v>#N/A</v>
      </c>
    </row>
    <row r="104" spans="1:23" x14ac:dyDescent="0.25">
      <c r="A104" s="1">
        <f>'[1]iluria-relatorio-de-estoque-dos'!$A$2:$A$1048576</f>
        <v>0</v>
      </c>
      <c r="B104" t="e">
        <f>PROPER(VLOOKUP(A104,'[1]iluria-relatorio-de-estoque-dos'!$A$2:$G$1048576,2,0))</f>
        <v>#N/A</v>
      </c>
      <c r="C104" t="e">
        <f t="shared" si="2"/>
        <v>#N/A</v>
      </c>
      <c r="D104" t="e">
        <f>IF(VLOOKUP(A104,'[1]iluria-relatorio-de-estoque-dos'!$A$2:$F$1048576,6,0)&lt;&gt;"Esgotado","in stock","out of stock")</f>
        <v>#N/A</v>
      </c>
      <c r="E104" t="s">
        <v>52</v>
      </c>
      <c r="F104" t="e">
        <f>CONCATENATE(VLOOKUP(A104,'[1]iluria-relatorio-de-estoque-dos'!$A$2:$G$1048576,7,0),".00 BRL")</f>
        <v>#N/A</v>
      </c>
      <c r="G104" t="e">
        <f t="shared" si="3"/>
        <v>#N/A</v>
      </c>
      <c r="H104" t="e">
        <f>CONCATENATE("https://s3.amazonaws.com/img.iluria.com/product/",VLOOKUP(A104,[2]Plan1!$B:$C,2,0),"/850xN.jpg")</f>
        <v>#N/A</v>
      </c>
      <c r="I104" t="str">
        <f>IF('[1]iluria-relatorio-de-estoque-dos'!$I$2:$I$1048576&lt;&gt;0,VLOOKUP(A104,'[1]iluria-relatorio-de-estoque-dos'!$A$2:$I$1048576,9,0),"D.divas")</f>
        <v>D.divas</v>
      </c>
      <c r="L104" t="e">
        <f>IF(VLOOKUP(A104,'[1]iluria-relatorio-de-estoque-dos'!$A$2:$D$1048576,4,0)=0,"N/A",VLOOKUP(A104,'[1]iluria-relatorio-de-estoque-dos'!$A$2:$D$1048576,4,0))</f>
        <v>#N/A</v>
      </c>
      <c r="M104" t="s">
        <v>53</v>
      </c>
      <c r="O104" t="s">
        <v>54</v>
      </c>
      <c r="R104" t="s">
        <v>54</v>
      </c>
      <c r="W104" t="e">
        <f>IF(VLOOKUP(A104,'[1]iluria-relatorio-de-estoque-dos'!$A$2:$D$1048576,3,0)=0,"Único",VLOOKUP(A104,'[1]iluria-relatorio-de-estoque-dos'!$A$2:$D$1048576,3,0))</f>
        <v>#N/A</v>
      </c>
    </row>
    <row r="105" spans="1:23" x14ac:dyDescent="0.25">
      <c r="A105" s="1">
        <f>'[1]iluria-relatorio-de-estoque-dos'!$A$2:$A$1048576</f>
        <v>0</v>
      </c>
      <c r="B105" t="e">
        <f>PROPER(VLOOKUP(A105,'[1]iluria-relatorio-de-estoque-dos'!$A$2:$G$1048576,2,0))</f>
        <v>#N/A</v>
      </c>
      <c r="C105" t="e">
        <f t="shared" si="2"/>
        <v>#N/A</v>
      </c>
      <c r="D105" t="e">
        <f>IF(VLOOKUP(A105,'[1]iluria-relatorio-de-estoque-dos'!$A$2:$F$1048576,6,0)&lt;&gt;"Esgotado","in stock","out of stock")</f>
        <v>#N/A</v>
      </c>
      <c r="E105" t="s">
        <v>52</v>
      </c>
      <c r="F105" t="e">
        <f>CONCATENATE(VLOOKUP(A105,'[1]iluria-relatorio-de-estoque-dos'!$A$2:$G$1048576,7,0),".00 BRL")</f>
        <v>#N/A</v>
      </c>
      <c r="G105" t="e">
        <f t="shared" si="3"/>
        <v>#N/A</v>
      </c>
      <c r="H105" t="e">
        <f>CONCATENATE("https://s3.amazonaws.com/img.iluria.com/product/",VLOOKUP(A105,[2]Plan1!$B:$C,2,0),"/850xN.jpg")</f>
        <v>#N/A</v>
      </c>
      <c r="I105" t="str">
        <f>IF('[1]iluria-relatorio-de-estoque-dos'!$I$2:$I$1048576&lt;&gt;0,VLOOKUP(A105,'[1]iluria-relatorio-de-estoque-dos'!$A$2:$I$1048576,9,0),"D.divas")</f>
        <v>D.divas</v>
      </c>
      <c r="L105" t="e">
        <f>IF(VLOOKUP(A105,'[1]iluria-relatorio-de-estoque-dos'!$A$2:$D$1048576,4,0)=0,"N/A",VLOOKUP(A105,'[1]iluria-relatorio-de-estoque-dos'!$A$2:$D$1048576,4,0))</f>
        <v>#N/A</v>
      </c>
      <c r="M105" t="s">
        <v>53</v>
      </c>
      <c r="O105" t="s">
        <v>54</v>
      </c>
      <c r="R105" t="s">
        <v>54</v>
      </c>
      <c r="W105" t="e">
        <f>IF(VLOOKUP(A105,'[1]iluria-relatorio-de-estoque-dos'!$A$2:$D$1048576,3,0)=0,"Único",VLOOKUP(A105,'[1]iluria-relatorio-de-estoque-dos'!$A$2:$D$1048576,3,0))</f>
        <v>#N/A</v>
      </c>
    </row>
    <row r="106" spans="1:23" x14ac:dyDescent="0.25">
      <c r="A106" s="1">
        <f>'[1]iluria-relatorio-de-estoque-dos'!$A$2:$A$1048576</f>
        <v>0</v>
      </c>
      <c r="B106" t="e">
        <f>PROPER(VLOOKUP(A106,'[1]iluria-relatorio-de-estoque-dos'!$A$2:$G$1048576,2,0))</f>
        <v>#N/A</v>
      </c>
      <c r="C106" t="e">
        <f t="shared" si="2"/>
        <v>#N/A</v>
      </c>
      <c r="D106" t="e">
        <f>IF(VLOOKUP(A106,'[1]iluria-relatorio-de-estoque-dos'!$A$2:$F$1048576,6,0)&lt;&gt;"Esgotado","in stock","out of stock")</f>
        <v>#N/A</v>
      </c>
      <c r="E106" t="s">
        <v>52</v>
      </c>
      <c r="F106" t="e">
        <f>CONCATENATE(VLOOKUP(A106,'[1]iluria-relatorio-de-estoque-dos'!$A$2:$G$1048576,7,0),".00 BRL")</f>
        <v>#N/A</v>
      </c>
      <c r="G106" t="e">
        <f t="shared" si="3"/>
        <v>#N/A</v>
      </c>
      <c r="H106" t="e">
        <f>CONCATENATE("https://s3.amazonaws.com/img.iluria.com/product/",VLOOKUP(A106,[2]Plan1!$B:$C,2,0),"/850xN.jpg")</f>
        <v>#N/A</v>
      </c>
      <c r="I106" t="str">
        <f>IF('[1]iluria-relatorio-de-estoque-dos'!$I$2:$I$1048576&lt;&gt;0,VLOOKUP(A106,'[1]iluria-relatorio-de-estoque-dos'!$A$2:$I$1048576,9,0),"D.divas")</f>
        <v>D.divas</v>
      </c>
      <c r="L106" t="e">
        <f>IF(VLOOKUP(A106,'[1]iluria-relatorio-de-estoque-dos'!$A$2:$D$1048576,4,0)=0,"N/A",VLOOKUP(A106,'[1]iluria-relatorio-de-estoque-dos'!$A$2:$D$1048576,4,0))</f>
        <v>#N/A</v>
      </c>
      <c r="M106" t="s">
        <v>53</v>
      </c>
      <c r="O106" t="s">
        <v>54</v>
      </c>
      <c r="R106" t="s">
        <v>54</v>
      </c>
      <c r="W106" t="e">
        <f>IF(VLOOKUP(A106,'[1]iluria-relatorio-de-estoque-dos'!$A$2:$D$1048576,3,0)=0,"Único",VLOOKUP(A106,'[1]iluria-relatorio-de-estoque-dos'!$A$2:$D$1048576,3,0))</f>
        <v>#N/A</v>
      </c>
    </row>
    <row r="107" spans="1:23" x14ac:dyDescent="0.25">
      <c r="A107" s="1">
        <f>'[1]iluria-relatorio-de-estoque-dos'!$A$2:$A$1048576</f>
        <v>0</v>
      </c>
      <c r="B107" t="e">
        <f>PROPER(VLOOKUP(A107,'[1]iluria-relatorio-de-estoque-dos'!$A$2:$G$1048576,2,0))</f>
        <v>#N/A</v>
      </c>
      <c r="C107" t="e">
        <f t="shared" si="2"/>
        <v>#N/A</v>
      </c>
      <c r="D107" t="e">
        <f>IF(VLOOKUP(A107,'[1]iluria-relatorio-de-estoque-dos'!$A$2:$F$1048576,6,0)&lt;&gt;"Esgotado","in stock","out of stock")</f>
        <v>#N/A</v>
      </c>
      <c r="E107" t="s">
        <v>52</v>
      </c>
      <c r="F107" t="e">
        <f>CONCATENATE(VLOOKUP(A107,'[1]iluria-relatorio-de-estoque-dos'!$A$2:$G$1048576,7,0),".00 BRL")</f>
        <v>#N/A</v>
      </c>
      <c r="G107" t="e">
        <f t="shared" si="3"/>
        <v>#N/A</v>
      </c>
      <c r="H107" t="e">
        <f>CONCATENATE("https://s3.amazonaws.com/img.iluria.com/product/",VLOOKUP(A107,[2]Plan1!$B:$C,2,0),"/850xN.jpg")</f>
        <v>#N/A</v>
      </c>
      <c r="I107" t="str">
        <f>IF('[1]iluria-relatorio-de-estoque-dos'!$I$2:$I$1048576&lt;&gt;0,VLOOKUP(A107,'[1]iluria-relatorio-de-estoque-dos'!$A$2:$I$1048576,9,0),"D.divas")</f>
        <v>D.divas</v>
      </c>
      <c r="L107" t="e">
        <f>IF(VLOOKUP(A107,'[1]iluria-relatorio-de-estoque-dos'!$A$2:$D$1048576,4,0)=0,"N/A",VLOOKUP(A107,'[1]iluria-relatorio-de-estoque-dos'!$A$2:$D$1048576,4,0))</f>
        <v>#N/A</v>
      </c>
      <c r="M107" t="s">
        <v>53</v>
      </c>
      <c r="O107" t="s">
        <v>54</v>
      </c>
      <c r="R107" t="s">
        <v>54</v>
      </c>
      <c r="W107" t="e">
        <f>IF(VLOOKUP(A107,'[1]iluria-relatorio-de-estoque-dos'!$A$2:$D$1048576,3,0)=0,"Único",VLOOKUP(A107,'[1]iluria-relatorio-de-estoque-dos'!$A$2:$D$1048576,3,0))</f>
        <v>#N/A</v>
      </c>
    </row>
    <row r="108" spans="1:23" x14ac:dyDescent="0.25">
      <c r="A108" s="1">
        <f>'[1]iluria-relatorio-de-estoque-dos'!$A$2:$A$1048576</f>
        <v>0</v>
      </c>
      <c r="B108" t="e">
        <f>PROPER(VLOOKUP(A108,'[1]iluria-relatorio-de-estoque-dos'!$A$2:$G$1048576,2,0))</f>
        <v>#N/A</v>
      </c>
      <c r="C108" t="e">
        <f t="shared" si="2"/>
        <v>#N/A</v>
      </c>
      <c r="D108" t="e">
        <f>IF(VLOOKUP(A108,'[1]iluria-relatorio-de-estoque-dos'!$A$2:$F$1048576,6,0)&lt;&gt;"Esgotado","in stock","out of stock")</f>
        <v>#N/A</v>
      </c>
      <c r="E108" t="s">
        <v>52</v>
      </c>
      <c r="F108" t="e">
        <f>CONCATENATE(VLOOKUP(A108,'[1]iluria-relatorio-de-estoque-dos'!$A$2:$G$1048576,7,0),".00 BRL")</f>
        <v>#N/A</v>
      </c>
      <c r="G108" t="e">
        <f t="shared" si="3"/>
        <v>#N/A</v>
      </c>
      <c r="H108" t="e">
        <f>CONCATENATE("https://s3.amazonaws.com/img.iluria.com/product/",VLOOKUP(A108,[2]Plan1!$B:$C,2,0),"/850xN.jpg")</f>
        <v>#N/A</v>
      </c>
      <c r="I108" t="str">
        <f>IF('[1]iluria-relatorio-de-estoque-dos'!$I$2:$I$1048576&lt;&gt;0,VLOOKUP(A108,'[1]iluria-relatorio-de-estoque-dos'!$A$2:$I$1048576,9,0),"D.divas")</f>
        <v>D.divas</v>
      </c>
      <c r="L108" t="e">
        <f>IF(VLOOKUP(A108,'[1]iluria-relatorio-de-estoque-dos'!$A$2:$D$1048576,4,0)=0,"N/A",VLOOKUP(A108,'[1]iluria-relatorio-de-estoque-dos'!$A$2:$D$1048576,4,0))</f>
        <v>#N/A</v>
      </c>
      <c r="M108" t="s">
        <v>53</v>
      </c>
      <c r="O108" t="s">
        <v>54</v>
      </c>
      <c r="R108" t="s">
        <v>54</v>
      </c>
      <c r="W108" t="e">
        <f>IF(VLOOKUP(A108,'[1]iluria-relatorio-de-estoque-dos'!$A$2:$D$1048576,3,0)=0,"Único",VLOOKUP(A108,'[1]iluria-relatorio-de-estoque-dos'!$A$2:$D$1048576,3,0))</f>
        <v>#N/A</v>
      </c>
    </row>
    <row r="109" spans="1:23" x14ac:dyDescent="0.25">
      <c r="A109" s="1">
        <f>'[1]iluria-relatorio-de-estoque-dos'!$A$2:$A$1048576</f>
        <v>0</v>
      </c>
      <c r="B109" t="e">
        <f>PROPER(VLOOKUP(A109,'[1]iluria-relatorio-de-estoque-dos'!$A$2:$G$1048576,2,0))</f>
        <v>#N/A</v>
      </c>
      <c r="C109" t="e">
        <f t="shared" si="2"/>
        <v>#N/A</v>
      </c>
      <c r="D109" t="e">
        <f>IF(VLOOKUP(A109,'[1]iluria-relatorio-de-estoque-dos'!$A$2:$F$1048576,6,0)&lt;&gt;"Esgotado","in stock","out of stock")</f>
        <v>#N/A</v>
      </c>
      <c r="E109" t="s">
        <v>52</v>
      </c>
      <c r="F109" t="e">
        <f>CONCATENATE(VLOOKUP(A109,'[1]iluria-relatorio-de-estoque-dos'!$A$2:$G$1048576,7,0),".00 BRL")</f>
        <v>#N/A</v>
      </c>
      <c r="G109" t="e">
        <f t="shared" si="3"/>
        <v>#N/A</v>
      </c>
      <c r="H109" t="e">
        <f>CONCATENATE("https://s3.amazonaws.com/img.iluria.com/product/",VLOOKUP(A109,[2]Plan1!$B:$C,2,0),"/850xN.jpg")</f>
        <v>#N/A</v>
      </c>
      <c r="I109" t="str">
        <f>IF('[1]iluria-relatorio-de-estoque-dos'!$I$2:$I$1048576&lt;&gt;0,VLOOKUP(A109,'[1]iluria-relatorio-de-estoque-dos'!$A$2:$I$1048576,9,0),"D.divas")</f>
        <v>D.divas</v>
      </c>
      <c r="L109" t="e">
        <f>IF(VLOOKUP(A109,'[1]iluria-relatorio-de-estoque-dos'!$A$2:$D$1048576,4,0)=0,"N/A",VLOOKUP(A109,'[1]iluria-relatorio-de-estoque-dos'!$A$2:$D$1048576,4,0))</f>
        <v>#N/A</v>
      </c>
      <c r="M109" t="s">
        <v>53</v>
      </c>
      <c r="O109" t="s">
        <v>54</v>
      </c>
      <c r="R109" t="s">
        <v>54</v>
      </c>
      <c r="W109" t="e">
        <f>IF(VLOOKUP(A109,'[1]iluria-relatorio-de-estoque-dos'!$A$2:$D$1048576,3,0)=0,"Único",VLOOKUP(A109,'[1]iluria-relatorio-de-estoque-dos'!$A$2:$D$1048576,3,0))</f>
        <v>#N/A</v>
      </c>
    </row>
    <row r="110" spans="1:23" x14ac:dyDescent="0.25">
      <c r="A110" s="1">
        <f>'[1]iluria-relatorio-de-estoque-dos'!$A$2:$A$1048576</f>
        <v>0</v>
      </c>
      <c r="B110" t="e">
        <f>PROPER(VLOOKUP(A110,'[1]iluria-relatorio-de-estoque-dos'!$A$2:$G$1048576,2,0))</f>
        <v>#N/A</v>
      </c>
      <c r="C110" t="e">
        <f t="shared" si="2"/>
        <v>#N/A</v>
      </c>
      <c r="D110" t="e">
        <f>IF(VLOOKUP(A110,'[1]iluria-relatorio-de-estoque-dos'!$A$2:$F$1048576,6,0)&lt;&gt;"Esgotado","in stock","out of stock")</f>
        <v>#N/A</v>
      </c>
      <c r="E110" t="s">
        <v>52</v>
      </c>
      <c r="F110" t="e">
        <f>CONCATENATE(VLOOKUP(A110,'[1]iluria-relatorio-de-estoque-dos'!$A$2:$G$1048576,7,0),".00 BRL")</f>
        <v>#N/A</v>
      </c>
      <c r="G110" t="e">
        <f t="shared" si="3"/>
        <v>#N/A</v>
      </c>
      <c r="H110" t="e">
        <f>CONCATENATE("https://s3.amazonaws.com/img.iluria.com/product/",VLOOKUP(A110,[2]Plan1!$B:$C,2,0),"/850xN.jpg")</f>
        <v>#N/A</v>
      </c>
      <c r="I110" t="str">
        <f>IF('[1]iluria-relatorio-de-estoque-dos'!$I$2:$I$1048576&lt;&gt;0,VLOOKUP(A110,'[1]iluria-relatorio-de-estoque-dos'!$A$2:$I$1048576,9,0),"D.divas")</f>
        <v>D.divas</v>
      </c>
      <c r="L110" t="e">
        <f>IF(VLOOKUP(A110,'[1]iluria-relatorio-de-estoque-dos'!$A$2:$D$1048576,4,0)=0,"N/A",VLOOKUP(A110,'[1]iluria-relatorio-de-estoque-dos'!$A$2:$D$1048576,4,0))</f>
        <v>#N/A</v>
      </c>
      <c r="M110" t="s">
        <v>53</v>
      </c>
      <c r="O110" t="s">
        <v>54</v>
      </c>
      <c r="R110" t="s">
        <v>54</v>
      </c>
      <c r="W110" t="e">
        <f>IF(VLOOKUP(A110,'[1]iluria-relatorio-de-estoque-dos'!$A$2:$D$1048576,3,0)=0,"Único",VLOOKUP(A110,'[1]iluria-relatorio-de-estoque-dos'!$A$2:$D$1048576,3,0))</f>
        <v>#N/A</v>
      </c>
    </row>
    <row r="111" spans="1:23" x14ac:dyDescent="0.25">
      <c r="A111" s="1">
        <f>'[1]iluria-relatorio-de-estoque-dos'!$A$2:$A$1048576</f>
        <v>0</v>
      </c>
      <c r="B111" t="e">
        <f>PROPER(VLOOKUP(A111,'[1]iluria-relatorio-de-estoque-dos'!$A$2:$G$1048576,2,0))</f>
        <v>#N/A</v>
      </c>
      <c r="C111" t="e">
        <f t="shared" si="2"/>
        <v>#N/A</v>
      </c>
      <c r="D111" t="e">
        <f>IF(VLOOKUP(A111,'[1]iluria-relatorio-de-estoque-dos'!$A$2:$F$1048576,6,0)&lt;&gt;"Esgotado","in stock","out of stock")</f>
        <v>#N/A</v>
      </c>
      <c r="E111" t="s">
        <v>52</v>
      </c>
      <c r="F111" t="e">
        <f>CONCATENATE(VLOOKUP(A111,'[1]iluria-relatorio-de-estoque-dos'!$A$2:$G$1048576,7,0),".00 BRL")</f>
        <v>#N/A</v>
      </c>
      <c r="G111" t="e">
        <f t="shared" si="3"/>
        <v>#N/A</v>
      </c>
      <c r="H111" t="e">
        <f>CONCATENATE("https://s3.amazonaws.com/img.iluria.com/product/",VLOOKUP(A111,[2]Plan1!$B:$C,2,0),"/850xN.jpg")</f>
        <v>#N/A</v>
      </c>
      <c r="I111" t="str">
        <f>IF('[1]iluria-relatorio-de-estoque-dos'!$I$2:$I$1048576&lt;&gt;0,VLOOKUP(A111,'[1]iluria-relatorio-de-estoque-dos'!$A$2:$I$1048576,9,0),"D.divas")</f>
        <v>D.divas</v>
      </c>
      <c r="L111" t="e">
        <f>IF(VLOOKUP(A111,'[1]iluria-relatorio-de-estoque-dos'!$A$2:$D$1048576,4,0)=0,"N/A",VLOOKUP(A111,'[1]iluria-relatorio-de-estoque-dos'!$A$2:$D$1048576,4,0))</f>
        <v>#N/A</v>
      </c>
      <c r="M111" t="s">
        <v>53</v>
      </c>
      <c r="O111" t="s">
        <v>54</v>
      </c>
      <c r="R111" t="s">
        <v>54</v>
      </c>
      <c r="W111" t="e">
        <f>IF(VLOOKUP(A111,'[1]iluria-relatorio-de-estoque-dos'!$A$2:$D$1048576,3,0)=0,"Único",VLOOKUP(A111,'[1]iluria-relatorio-de-estoque-dos'!$A$2:$D$1048576,3,0))</f>
        <v>#N/A</v>
      </c>
    </row>
    <row r="112" spans="1:23" x14ac:dyDescent="0.25">
      <c r="A112" s="1">
        <f>'[1]iluria-relatorio-de-estoque-dos'!$A$2:$A$1048576</f>
        <v>0</v>
      </c>
      <c r="B112" t="e">
        <f>PROPER(VLOOKUP(A112,'[1]iluria-relatorio-de-estoque-dos'!$A$2:$G$1048576,2,0))</f>
        <v>#N/A</v>
      </c>
      <c r="C112" t="e">
        <f t="shared" si="2"/>
        <v>#N/A</v>
      </c>
      <c r="D112" t="e">
        <f>IF(VLOOKUP(A112,'[1]iluria-relatorio-de-estoque-dos'!$A$2:$F$1048576,6,0)&lt;&gt;"Esgotado","in stock","out of stock")</f>
        <v>#N/A</v>
      </c>
      <c r="E112" t="s">
        <v>52</v>
      </c>
      <c r="F112" t="e">
        <f>CONCATENATE(VLOOKUP(A112,'[1]iluria-relatorio-de-estoque-dos'!$A$2:$G$1048576,7,0),".00 BRL")</f>
        <v>#N/A</v>
      </c>
      <c r="G112" t="e">
        <f t="shared" si="3"/>
        <v>#N/A</v>
      </c>
      <c r="H112" t="e">
        <f>CONCATENATE("https://s3.amazonaws.com/img.iluria.com/product/",VLOOKUP(A112,[2]Plan1!$B:$C,2,0),"/850xN.jpg")</f>
        <v>#N/A</v>
      </c>
      <c r="I112" t="str">
        <f>IF('[1]iluria-relatorio-de-estoque-dos'!$I$2:$I$1048576&lt;&gt;0,VLOOKUP(A112,'[1]iluria-relatorio-de-estoque-dos'!$A$2:$I$1048576,9,0),"D.divas")</f>
        <v>D.divas</v>
      </c>
      <c r="L112" t="e">
        <f>IF(VLOOKUP(A112,'[1]iluria-relatorio-de-estoque-dos'!$A$2:$D$1048576,4,0)=0,"N/A",VLOOKUP(A112,'[1]iluria-relatorio-de-estoque-dos'!$A$2:$D$1048576,4,0))</f>
        <v>#N/A</v>
      </c>
      <c r="M112" t="s">
        <v>53</v>
      </c>
      <c r="O112" t="s">
        <v>54</v>
      </c>
      <c r="R112" t="s">
        <v>54</v>
      </c>
      <c r="W112" t="e">
        <f>IF(VLOOKUP(A112,'[1]iluria-relatorio-de-estoque-dos'!$A$2:$D$1048576,3,0)=0,"Único",VLOOKUP(A112,'[1]iluria-relatorio-de-estoque-dos'!$A$2:$D$1048576,3,0))</f>
        <v>#N/A</v>
      </c>
    </row>
    <row r="113" spans="1:23" x14ac:dyDescent="0.25">
      <c r="A113" s="1">
        <f>'[1]iluria-relatorio-de-estoque-dos'!$A$2:$A$1048576</f>
        <v>0</v>
      </c>
      <c r="B113" t="e">
        <f>PROPER(VLOOKUP(A113,'[1]iluria-relatorio-de-estoque-dos'!$A$2:$G$1048576,2,0))</f>
        <v>#N/A</v>
      </c>
      <c r="C113" t="e">
        <f t="shared" si="2"/>
        <v>#N/A</v>
      </c>
      <c r="D113" t="e">
        <f>IF(VLOOKUP(A113,'[1]iluria-relatorio-de-estoque-dos'!$A$2:$F$1048576,6,0)&lt;&gt;"Esgotado","in stock","out of stock")</f>
        <v>#N/A</v>
      </c>
      <c r="E113" t="s">
        <v>52</v>
      </c>
      <c r="F113" t="e">
        <f>CONCATENATE(VLOOKUP(A113,'[1]iluria-relatorio-de-estoque-dos'!$A$2:$G$1048576,7,0),".00 BRL")</f>
        <v>#N/A</v>
      </c>
      <c r="G113" t="e">
        <f t="shared" si="3"/>
        <v>#N/A</v>
      </c>
      <c r="H113" t="e">
        <f>CONCATENATE("https://s3.amazonaws.com/img.iluria.com/product/",VLOOKUP(A113,[2]Plan1!$B:$C,2,0),"/850xN.jpg")</f>
        <v>#N/A</v>
      </c>
      <c r="I113" t="str">
        <f>IF('[1]iluria-relatorio-de-estoque-dos'!$I$2:$I$1048576&lt;&gt;0,VLOOKUP(A113,'[1]iluria-relatorio-de-estoque-dos'!$A$2:$I$1048576,9,0),"D.divas")</f>
        <v>D.divas</v>
      </c>
      <c r="L113" t="e">
        <f>IF(VLOOKUP(A113,'[1]iluria-relatorio-de-estoque-dos'!$A$2:$D$1048576,4,0)=0,"N/A",VLOOKUP(A113,'[1]iluria-relatorio-de-estoque-dos'!$A$2:$D$1048576,4,0))</f>
        <v>#N/A</v>
      </c>
      <c r="M113" t="s">
        <v>53</v>
      </c>
      <c r="O113" t="s">
        <v>54</v>
      </c>
      <c r="R113" t="s">
        <v>54</v>
      </c>
      <c r="W113" t="e">
        <f>IF(VLOOKUP(A113,'[1]iluria-relatorio-de-estoque-dos'!$A$2:$D$1048576,3,0)=0,"Único",VLOOKUP(A113,'[1]iluria-relatorio-de-estoque-dos'!$A$2:$D$1048576,3,0))</f>
        <v>#N/A</v>
      </c>
    </row>
    <row r="114" spans="1:23" x14ac:dyDescent="0.25">
      <c r="A114" s="1">
        <f>'[1]iluria-relatorio-de-estoque-dos'!$A$2:$A$1048576</f>
        <v>0</v>
      </c>
      <c r="B114" t="e">
        <f>PROPER(VLOOKUP(A114,'[1]iluria-relatorio-de-estoque-dos'!$A$2:$G$1048576,2,0))</f>
        <v>#N/A</v>
      </c>
      <c r="C114" t="e">
        <f t="shared" si="2"/>
        <v>#N/A</v>
      </c>
      <c r="D114" t="e">
        <f>IF(VLOOKUP(A114,'[1]iluria-relatorio-de-estoque-dos'!$A$2:$F$1048576,6,0)&lt;&gt;"Esgotado","in stock","out of stock")</f>
        <v>#N/A</v>
      </c>
      <c r="E114" t="s">
        <v>52</v>
      </c>
      <c r="F114" t="e">
        <f>CONCATENATE(VLOOKUP(A114,'[1]iluria-relatorio-de-estoque-dos'!$A$2:$G$1048576,7,0),".00 BRL")</f>
        <v>#N/A</v>
      </c>
      <c r="G114" t="e">
        <f t="shared" si="3"/>
        <v>#N/A</v>
      </c>
      <c r="H114" t="e">
        <f>CONCATENATE("https://s3.amazonaws.com/img.iluria.com/product/",VLOOKUP(A114,[2]Plan1!$B:$C,2,0),"/850xN.jpg")</f>
        <v>#N/A</v>
      </c>
      <c r="I114" t="str">
        <f>IF('[1]iluria-relatorio-de-estoque-dos'!$I$2:$I$1048576&lt;&gt;0,VLOOKUP(A114,'[1]iluria-relatorio-de-estoque-dos'!$A$2:$I$1048576,9,0),"D.divas")</f>
        <v>D.divas</v>
      </c>
      <c r="L114" t="e">
        <f>IF(VLOOKUP(A114,'[1]iluria-relatorio-de-estoque-dos'!$A$2:$D$1048576,4,0)=0,"N/A",VLOOKUP(A114,'[1]iluria-relatorio-de-estoque-dos'!$A$2:$D$1048576,4,0))</f>
        <v>#N/A</v>
      </c>
      <c r="M114" t="s">
        <v>53</v>
      </c>
      <c r="O114" t="s">
        <v>54</v>
      </c>
      <c r="R114" t="s">
        <v>54</v>
      </c>
      <c r="W114" t="e">
        <f>IF(VLOOKUP(A114,'[1]iluria-relatorio-de-estoque-dos'!$A$2:$D$1048576,3,0)=0,"Único",VLOOKUP(A114,'[1]iluria-relatorio-de-estoque-dos'!$A$2:$D$1048576,3,0))</f>
        <v>#N/A</v>
      </c>
    </row>
    <row r="115" spans="1:23" x14ac:dyDescent="0.25">
      <c r="A115" s="1">
        <f>'[1]iluria-relatorio-de-estoque-dos'!$A$2:$A$1048576</f>
        <v>0</v>
      </c>
      <c r="B115" t="e">
        <f>PROPER(VLOOKUP(A115,'[1]iluria-relatorio-de-estoque-dos'!$A$2:$G$1048576,2,0))</f>
        <v>#N/A</v>
      </c>
      <c r="C115" t="e">
        <f t="shared" si="2"/>
        <v>#N/A</v>
      </c>
      <c r="D115" t="e">
        <f>IF(VLOOKUP(A115,'[1]iluria-relatorio-de-estoque-dos'!$A$2:$F$1048576,6,0)&lt;&gt;"Esgotado","in stock","out of stock")</f>
        <v>#N/A</v>
      </c>
      <c r="E115" t="s">
        <v>52</v>
      </c>
      <c r="F115" t="e">
        <f>CONCATENATE(VLOOKUP(A115,'[1]iluria-relatorio-de-estoque-dos'!$A$2:$G$1048576,7,0),".00 BRL")</f>
        <v>#N/A</v>
      </c>
      <c r="G115" t="e">
        <f t="shared" si="3"/>
        <v>#N/A</v>
      </c>
      <c r="H115" t="e">
        <f>CONCATENATE("https://s3.amazonaws.com/img.iluria.com/product/",VLOOKUP(A115,[2]Plan1!$B:$C,2,0),"/850xN.jpg")</f>
        <v>#N/A</v>
      </c>
      <c r="I115" t="str">
        <f>IF('[1]iluria-relatorio-de-estoque-dos'!$I$2:$I$1048576&lt;&gt;0,VLOOKUP(A115,'[1]iluria-relatorio-de-estoque-dos'!$A$2:$I$1048576,9,0),"D.divas")</f>
        <v>D.divas</v>
      </c>
      <c r="L115" t="e">
        <f>IF(VLOOKUP(A115,'[1]iluria-relatorio-de-estoque-dos'!$A$2:$D$1048576,4,0)=0,"N/A",VLOOKUP(A115,'[1]iluria-relatorio-de-estoque-dos'!$A$2:$D$1048576,4,0))</f>
        <v>#N/A</v>
      </c>
      <c r="M115" t="s">
        <v>53</v>
      </c>
      <c r="O115" t="s">
        <v>54</v>
      </c>
      <c r="R115" t="s">
        <v>54</v>
      </c>
      <c r="W115" t="e">
        <f>IF(VLOOKUP(A115,'[1]iluria-relatorio-de-estoque-dos'!$A$2:$D$1048576,3,0)=0,"Único",VLOOKUP(A115,'[1]iluria-relatorio-de-estoque-dos'!$A$2:$D$1048576,3,0))</f>
        <v>#N/A</v>
      </c>
    </row>
    <row r="116" spans="1:23" x14ac:dyDescent="0.25">
      <c r="A116" s="1">
        <f>'[1]iluria-relatorio-de-estoque-dos'!$A$2:$A$1048576</f>
        <v>0</v>
      </c>
      <c r="B116" t="e">
        <f>PROPER(VLOOKUP(A116,'[1]iluria-relatorio-de-estoque-dos'!$A$2:$G$1048576,2,0))</f>
        <v>#N/A</v>
      </c>
      <c r="C116" t="e">
        <f t="shared" si="2"/>
        <v>#N/A</v>
      </c>
      <c r="D116" t="e">
        <f>IF(VLOOKUP(A116,'[1]iluria-relatorio-de-estoque-dos'!$A$2:$F$1048576,6,0)&lt;&gt;"Esgotado","in stock","out of stock")</f>
        <v>#N/A</v>
      </c>
      <c r="E116" t="s">
        <v>52</v>
      </c>
      <c r="F116" t="e">
        <f>CONCATENATE(VLOOKUP(A116,'[1]iluria-relatorio-de-estoque-dos'!$A$2:$G$1048576,7,0),".00 BRL")</f>
        <v>#N/A</v>
      </c>
      <c r="G116" t="e">
        <f t="shared" si="3"/>
        <v>#N/A</v>
      </c>
      <c r="H116" t="e">
        <f>CONCATENATE("https://s3.amazonaws.com/img.iluria.com/product/",VLOOKUP(A116,[2]Plan1!$B:$C,2,0),"/850xN.jpg")</f>
        <v>#N/A</v>
      </c>
      <c r="I116" t="str">
        <f>IF('[1]iluria-relatorio-de-estoque-dos'!$I$2:$I$1048576&lt;&gt;0,VLOOKUP(A116,'[1]iluria-relatorio-de-estoque-dos'!$A$2:$I$1048576,9,0),"D.divas")</f>
        <v>D.divas</v>
      </c>
      <c r="L116" t="e">
        <f>IF(VLOOKUP(A116,'[1]iluria-relatorio-de-estoque-dos'!$A$2:$D$1048576,4,0)=0,"N/A",VLOOKUP(A116,'[1]iluria-relatorio-de-estoque-dos'!$A$2:$D$1048576,4,0))</f>
        <v>#N/A</v>
      </c>
      <c r="M116" t="s">
        <v>53</v>
      </c>
      <c r="O116" t="s">
        <v>54</v>
      </c>
      <c r="R116" t="s">
        <v>54</v>
      </c>
      <c r="W116" t="e">
        <f>IF(VLOOKUP(A116,'[1]iluria-relatorio-de-estoque-dos'!$A$2:$D$1048576,3,0)=0,"Único",VLOOKUP(A116,'[1]iluria-relatorio-de-estoque-dos'!$A$2:$D$1048576,3,0))</f>
        <v>#N/A</v>
      </c>
    </row>
    <row r="117" spans="1:23" x14ac:dyDescent="0.25">
      <c r="A117" s="1">
        <f>'[1]iluria-relatorio-de-estoque-dos'!$A$2:$A$1048576</f>
        <v>0</v>
      </c>
      <c r="B117" t="e">
        <f>PROPER(VLOOKUP(A117,'[1]iluria-relatorio-de-estoque-dos'!$A$2:$G$1048576,2,0))</f>
        <v>#N/A</v>
      </c>
      <c r="C117" t="e">
        <f t="shared" si="2"/>
        <v>#N/A</v>
      </c>
      <c r="D117" t="e">
        <f>IF(VLOOKUP(A117,'[1]iluria-relatorio-de-estoque-dos'!$A$2:$F$1048576,6,0)&lt;&gt;"Esgotado","in stock","out of stock")</f>
        <v>#N/A</v>
      </c>
      <c r="E117" t="s">
        <v>52</v>
      </c>
      <c r="F117" t="e">
        <f>CONCATENATE(VLOOKUP(A117,'[1]iluria-relatorio-de-estoque-dos'!$A$2:$G$1048576,7,0),".00 BRL")</f>
        <v>#N/A</v>
      </c>
      <c r="G117" t="e">
        <f t="shared" si="3"/>
        <v>#N/A</v>
      </c>
      <c r="H117" t="e">
        <f>CONCATENATE("https://s3.amazonaws.com/img.iluria.com/product/",VLOOKUP(A117,[2]Plan1!$B:$C,2,0),"/850xN.jpg")</f>
        <v>#N/A</v>
      </c>
      <c r="I117" t="str">
        <f>IF('[1]iluria-relatorio-de-estoque-dos'!$I$2:$I$1048576&lt;&gt;0,VLOOKUP(A117,'[1]iluria-relatorio-de-estoque-dos'!$A$2:$I$1048576,9,0),"D.divas")</f>
        <v>D.divas</v>
      </c>
      <c r="L117" t="e">
        <f>IF(VLOOKUP(A117,'[1]iluria-relatorio-de-estoque-dos'!$A$2:$D$1048576,4,0)=0,"N/A",VLOOKUP(A117,'[1]iluria-relatorio-de-estoque-dos'!$A$2:$D$1048576,4,0))</f>
        <v>#N/A</v>
      </c>
      <c r="M117" t="s">
        <v>53</v>
      </c>
      <c r="O117" t="s">
        <v>54</v>
      </c>
      <c r="R117" t="s">
        <v>54</v>
      </c>
      <c r="W117" t="e">
        <f>IF(VLOOKUP(A117,'[1]iluria-relatorio-de-estoque-dos'!$A$2:$D$1048576,3,0)=0,"Único",VLOOKUP(A117,'[1]iluria-relatorio-de-estoque-dos'!$A$2:$D$1048576,3,0))</f>
        <v>#N/A</v>
      </c>
    </row>
    <row r="118" spans="1:23" x14ac:dyDescent="0.25">
      <c r="A118" s="1">
        <f>'[1]iluria-relatorio-de-estoque-dos'!$A$2:$A$1048576</f>
        <v>0</v>
      </c>
      <c r="B118" t="e">
        <f>PROPER(VLOOKUP(A118,'[1]iluria-relatorio-de-estoque-dos'!$A$2:$G$1048576,2,0))</f>
        <v>#N/A</v>
      </c>
      <c r="C118" t="e">
        <f t="shared" si="2"/>
        <v>#N/A</v>
      </c>
      <c r="D118" t="e">
        <f>IF(VLOOKUP(A118,'[1]iluria-relatorio-de-estoque-dos'!$A$2:$F$1048576,6,0)&lt;&gt;"Esgotado","in stock","out of stock")</f>
        <v>#N/A</v>
      </c>
      <c r="E118" t="s">
        <v>52</v>
      </c>
      <c r="F118" t="e">
        <f>CONCATENATE(VLOOKUP(A118,'[1]iluria-relatorio-de-estoque-dos'!$A$2:$G$1048576,7,0),".00 BRL")</f>
        <v>#N/A</v>
      </c>
      <c r="G118" t="e">
        <f t="shared" si="3"/>
        <v>#N/A</v>
      </c>
      <c r="H118" t="e">
        <f>CONCATENATE("https://s3.amazonaws.com/img.iluria.com/product/",VLOOKUP(A118,[2]Plan1!$B:$C,2,0),"/850xN.jpg")</f>
        <v>#N/A</v>
      </c>
      <c r="I118" t="str">
        <f>IF('[1]iluria-relatorio-de-estoque-dos'!$I$2:$I$1048576&lt;&gt;0,VLOOKUP(A118,'[1]iluria-relatorio-de-estoque-dos'!$A$2:$I$1048576,9,0),"D.divas")</f>
        <v>D.divas</v>
      </c>
      <c r="L118" t="e">
        <f>IF(VLOOKUP(A118,'[1]iluria-relatorio-de-estoque-dos'!$A$2:$D$1048576,4,0)=0,"N/A",VLOOKUP(A118,'[1]iluria-relatorio-de-estoque-dos'!$A$2:$D$1048576,4,0))</f>
        <v>#N/A</v>
      </c>
      <c r="M118" t="s">
        <v>53</v>
      </c>
      <c r="O118" t="s">
        <v>54</v>
      </c>
      <c r="R118" t="s">
        <v>54</v>
      </c>
      <c r="W118" t="e">
        <f>IF(VLOOKUP(A118,'[1]iluria-relatorio-de-estoque-dos'!$A$2:$D$1048576,3,0)=0,"Único",VLOOKUP(A118,'[1]iluria-relatorio-de-estoque-dos'!$A$2:$D$1048576,3,0))</f>
        <v>#N/A</v>
      </c>
    </row>
    <row r="119" spans="1:23" x14ac:dyDescent="0.25">
      <c r="A119" s="1">
        <f>'[1]iluria-relatorio-de-estoque-dos'!$A$2:$A$1048576</f>
        <v>0</v>
      </c>
      <c r="B119" t="e">
        <f>PROPER(VLOOKUP(A119,'[1]iluria-relatorio-de-estoque-dos'!$A$2:$G$1048576,2,0))</f>
        <v>#N/A</v>
      </c>
      <c r="C119" t="e">
        <f t="shared" si="2"/>
        <v>#N/A</v>
      </c>
      <c r="D119" t="e">
        <f>IF(VLOOKUP(A119,'[1]iluria-relatorio-de-estoque-dos'!$A$2:$F$1048576,6,0)&lt;&gt;"Esgotado","in stock","out of stock")</f>
        <v>#N/A</v>
      </c>
      <c r="E119" t="s">
        <v>52</v>
      </c>
      <c r="F119" t="e">
        <f>CONCATENATE(VLOOKUP(A119,'[1]iluria-relatorio-de-estoque-dos'!$A$2:$G$1048576,7,0),".00 BRL")</f>
        <v>#N/A</v>
      </c>
      <c r="G119" t="e">
        <f t="shared" si="3"/>
        <v>#N/A</v>
      </c>
      <c r="H119" t="e">
        <f>CONCATENATE("https://s3.amazonaws.com/img.iluria.com/product/",VLOOKUP(A119,[2]Plan1!$B:$C,2,0),"/850xN.jpg")</f>
        <v>#N/A</v>
      </c>
      <c r="I119" t="str">
        <f>IF('[1]iluria-relatorio-de-estoque-dos'!$I$2:$I$1048576&lt;&gt;0,VLOOKUP(A119,'[1]iluria-relatorio-de-estoque-dos'!$A$2:$I$1048576,9,0),"D.divas")</f>
        <v>D.divas</v>
      </c>
      <c r="L119" t="e">
        <f>IF(VLOOKUP(A119,'[1]iluria-relatorio-de-estoque-dos'!$A$2:$D$1048576,4,0)=0,"N/A",VLOOKUP(A119,'[1]iluria-relatorio-de-estoque-dos'!$A$2:$D$1048576,4,0))</f>
        <v>#N/A</v>
      </c>
      <c r="M119" t="s">
        <v>53</v>
      </c>
      <c r="O119" t="s">
        <v>54</v>
      </c>
      <c r="R119" t="s">
        <v>54</v>
      </c>
      <c r="W119" t="e">
        <f>IF(VLOOKUP(A119,'[1]iluria-relatorio-de-estoque-dos'!$A$2:$D$1048576,3,0)=0,"Único",VLOOKUP(A119,'[1]iluria-relatorio-de-estoque-dos'!$A$2:$D$1048576,3,0))</f>
        <v>#N/A</v>
      </c>
    </row>
    <row r="120" spans="1:23" x14ac:dyDescent="0.25">
      <c r="A120" s="1">
        <f>'[1]iluria-relatorio-de-estoque-dos'!$A$2:$A$1048576</f>
        <v>0</v>
      </c>
      <c r="B120" t="e">
        <f>PROPER(VLOOKUP(A120,'[1]iluria-relatorio-de-estoque-dos'!$A$2:$G$1048576,2,0))</f>
        <v>#N/A</v>
      </c>
      <c r="C120" t="e">
        <f t="shared" si="2"/>
        <v>#N/A</v>
      </c>
      <c r="D120" t="e">
        <f>IF(VLOOKUP(A120,'[1]iluria-relatorio-de-estoque-dos'!$A$2:$F$1048576,6,0)&lt;&gt;"Esgotado","in stock","out of stock")</f>
        <v>#N/A</v>
      </c>
      <c r="E120" t="s">
        <v>52</v>
      </c>
      <c r="F120" t="e">
        <f>CONCATENATE(VLOOKUP(A120,'[1]iluria-relatorio-de-estoque-dos'!$A$2:$G$1048576,7,0),".00 BRL")</f>
        <v>#N/A</v>
      </c>
      <c r="G120" t="e">
        <f t="shared" si="3"/>
        <v>#N/A</v>
      </c>
      <c r="H120" t="e">
        <f>CONCATENATE("https://s3.amazonaws.com/img.iluria.com/product/",VLOOKUP(A120,[2]Plan1!$B:$C,2,0),"/850xN.jpg")</f>
        <v>#N/A</v>
      </c>
      <c r="I120" t="str">
        <f>IF('[1]iluria-relatorio-de-estoque-dos'!$I$2:$I$1048576&lt;&gt;0,VLOOKUP(A120,'[1]iluria-relatorio-de-estoque-dos'!$A$2:$I$1048576,9,0),"D.divas")</f>
        <v>D.divas</v>
      </c>
      <c r="L120" t="e">
        <f>IF(VLOOKUP(A120,'[1]iluria-relatorio-de-estoque-dos'!$A$2:$D$1048576,4,0)=0,"N/A",VLOOKUP(A120,'[1]iluria-relatorio-de-estoque-dos'!$A$2:$D$1048576,4,0))</f>
        <v>#N/A</v>
      </c>
      <c r="M120" t="s">
        <v>53</v>
      </c>
      <c r="O120" t="s">
        <v>54</v>
      </c>
      <c r="R120" t="s">
        <v>54</v>
      </c>
      <c r="W120" t="e">
        <f>IF(VLOOKUP(A120,'[1]iluria-relatorio-de-estoque-dos'!$A$2:$D$1048576,3,0)=0,"Único",VLOOKUP(A120,'[1]iluria-relatorio-de-estoque-dos'!$A$2:$D$1048576,3,0))</f>
        <v>#N/A</v>
      </c>
    </row>
    <row r="121" spans="1:23" x14ac:dyDescent="0.25">
      <c r="A121" s="1">
        <f>'[1]iluria-relatorio-de-estoque-dos'!$A$2:$A$1048576</f>
        <v>0</v>
      </c>
      <c r="B121" t="e">
        <f>PROPER(VLOOKUP(A121,'[1]iluria-relatorio-de-estoque-dos'!$A$2:$G$1048576,2,0))</f>
        <v>#N/A</v>
      </c>
      <c r="C121" t="e">
        <f t="shared" si="2"/>
        <v>#N/A</v>
      </c>
      <c r="D121" t="e">
        <f>IF(VLOOKUP(A121,'[1]iluria-relatorio-de-estoque-dos'!$A$2:$F$1048576,6,0)&lt;&gt;"Esgotado","in stock","out of stock")</f>
        <v>#N/A</v>
      </c>
      <c r="E121" t="s">
        <v>52</v>
      </c>
      <c r="F121" t="e">
        <f>CONCATENATE(VLOOKUP(A121,'[1]iluria-relatorio-de-estoque-dos'!$A$2:$G$1048576,7,0),".00 BRL")</f>
        <v>#N/A</v>
      </c>
      <c r="G121" t="e">
        <f t="shared" si="3"/>
        <v>#N/A</v>
      </c>
      <c r="H121" t="e">
        <f>CONCATENATE("https://s3.amazonaws.com/img.iluria.com/product/",VLOOKUP(A121,[2]Plan1!$B:$C,2,0),"/850xN.jpg")</f>
        <v>#N/A</v>
      </c>
      <c r="I121" t="str">
        <f>IF('[1]iluria-relatorio-de-estoque-dos'!$I$2:$I$1048576&lt;&gt;0,VLOOKUP(A121,'[1]iluria-relatorio-de-estoque-dos'!$A$2:$I$1048576,9,0),"D.divas")</f>
        <v>D.divas</v>
      </c>
      <c r="L121" t="e">
        <f>IF(VLOOKUP(A121,'[1]iluria-relatorio-de-estoque-dos'!$A$2:$D$1048576,4,0)=0,"N/A",VLOOKUP(A121,'[1]iluria-relatorio-de-estoque-dos'!$A$2:$D$1048576,4,0))</f>
        <v>#N/A</v>
      </c>
      <c r="M121" t="s">
        <v>53</v>
      </c>
      <c r="O121" t="s">
        <v>54</v>
      </c>
      <c r="R121" t="s">
        <v>54</v>
      </c>
      <c r="W121" t="e">
        <f>IF(VLOOKUP(A121,'[1]iluria-relatorio-de-estoque-dos'!$A$2:$D$1048576,3,0)=0,"Único",VLOOKUP(A121,'[1]iluria-relatorio-de-estoque-dos'!$A$2:$D$1048576,3,0))</f>
        <v>#N/A</v>
      </c>
    </row>
    <row r="122" spans="1:23" x14ac:dyDescent="0.25">
      <c r="A122" s="1">
        <f>'[1]iluria-relatorio-de-estoque-dos'!$A$2:$A$1048576</f>
        <v>0</v>
      </c>
      <c r="B122" t="e">
        <f>PROPER(VLOOKUP(A122,'[1]iluria-relatorio-de-estoque-dos'!$A$2:$G$1048576,2,0))</f>
        <v>#N/A</v>
      </c>
      <c r="C122" t="e">
        <f t="shared" si="2"/>
        <v>#N/A</v>
      </c>
      <c r="D122" t="e">
        <f>IF(VLOOKUP(A122,'[1]iluria-relatorio-de-estoque-dos'!$A$2:$F$1048576,6,0)&lt;&gt;"Esgotado","in stock","out of stock")</f>
        <v>#N/A</v>
      </c>
      <c r="E122" t="s">
        <v>52</v>
      </c>
      <c r="F122" t="e">
        <f>CONCATENATE(VLOOKUP(A122,'[1]iluria-relatorio-de-estoque-dos'!$A$2:$G$1048576,7,0),".00 BRL")</f>
        <v>#N/A</v>
      </c>
      <c r="G122" t="e">
        <f t="shared" si="3"/>
        <v>#N/A</v>
      </c>
      <c r="H122" t="e">
        <f>CONCATENATE("https://s3.amazonaws.com/img.iluria.com/product/",VLOOKUP(A122,[2]Plan1!$B:$C,2,0),"/850xN.jpg")</f>
        <v>#N/A</v>
      </c>
      <c r="I122" t="str">
        <f>IF('[1]iluria-relatorio-de-estoque-dos'!$I$2:$I$1048576&lt;&gt;0,VLOOKUP(A122,'[1]iluria-relatorio-de-estoque-dos'!$A$2:$I$1048576,9,0),"D.divas")</f>
        <v>D.divas</v>
      </c>
      <c r="L122" t="e">
        <f>IF(VLOOKUP(A122,'[1]iluria-relatorio-de-estoque-dos'!$A$2:$D$1048576,4,0)=0,"N/A",VLOOKUP(A122,'[1]iluria-relatorio-de-estoque-dos'!$A$2:$D$1048576,4,0))</f>
        <v>#N/A</v>
      </c>
      <c r="M122" t="s">
        <v>53</v>
      </c>
      <c r="O122" t="s">
        <v>54</v>
      </c>
      <c r="R122" t="s">
        <v>54</v>
      </c>
      <c r="W122" t="e">
        <f>IF(VLOOKUP(A122,'[1]iluria-relatorio-de-estoque-dos'!$A$2:$D$1048576,3,0)=0,"Único",VLOOKUP(A122,'[1]iluria-relatorio-de-estoque-dos'!$A$2:$D$1048576,3,0))</f>
        <v>#N/A</v>
      </c>
    </row>
    <row r="123" spans="1:23" x14ac:dyDescent="0.25">
      <c r="A123" s="1">
        <f>'[1]iluria-relatorio-de-estoque-dos'!$A$2:$A$1048576</f>
        <v>0</v>
      </c>
      <c r="B123" t="e">
        <f>PROPER(VLOOKUP(A123,'[1]iluria-relatorio-de-estoque-dos'!$A$2:$G$1048576,2,0))</f>
        <v>#N/A</v>
      </c>
      <c r="C123" t="e">
        <f t="shared" si="2"/>
        <v>#N/A</v>
      </c>
      <c r="D123" t="e">
        <f>IF(VLOOKUP(A123,'[1]iluria-relatorio-de-estoque-dos'!$A$2:$F$1048576,6,0)&lt;&gt;"Esgotado","in stock","out of stock")</f>
        <v>#N/A</v>
      </c>
      <c r="E123" t="s">
        <v>52</v>
      </c>
      <c r="F123" t="e">
        <f>CONCATENATE(VLOOKUP(A123,'[1]iluria-relatorio-de-estoque-dos'!$A$2:$G$1048576,7,0),".00 BRL")</f>
        <v>#N/A</v>
      </c>
      <c r="G123" t="e">
        <f t="shared" si="3"/>
        <v>#N/A</v>
      </c>
      <c r="H123" t="e">
        <f>CONCATENATE("https://s3.amazonaws.com/img.iluria.com/product/",VLOOKUP(A123,[2]Plan1!$B:$C,2,0),"/850xN.jpg")</f>
        <v>#N/A</v>
      </c>
      <c r="I123" t="str">
        <f>IF('[1]iluria-relatorio-de-estoque-dos'!$I$2:$I$1048576&lt;&gt;0,VLOOKUP(A123,'[1]iluria-relatorio-de-estoque-dos'!$A$2:$I$1048576,9,0),"D.divas")</f>
        <v>D.divas</v>
      </c>
      <c r="L123" t="e">
        <f>IF(VLOOKUP(A123,'[1]iluria-relatorio-de-estoque-dos'!$A$2:$D$1048576,4,0)=0,"N/A",VLOOKUP(A123,'[1]iluria-relatorio-de-estoque-dos'!$A$2:$D$1048576,4,0))</f>
        <v>#N/A</v>
      </c>
      <c r="M123" t="s">
        <v>53</v>
      </c>
      <c r="O123" t="s">
        <v>54</v>
      </c>
      <c r="R123" t="s">
        <v>54</v>
      </c>
      <c r="W123" t="e">
        <f>IF(VLOOKUP(A123,'[1]iluria-relatorio-de-estoque-dos'!$A$2:$D$1048576,3,0)=0,"Único",VLOOKUP(A123,'[1]iluria-relatorio-de-estoque-dos'!$A$2:$D$1048576,3,0))</f>
        <v>#N/A</v>
      </c>
    </row>
    <row r="124" spans="1:23" x14ac:dyDescent="0.25">
      <c r="A124" s="1">
        <f>'[1]iluria-relatorio-de-estoque-dos'!$A$2:$A$1048576</f>
        <v>0</v>
      </c>
      <c r="B124" t="e">
        <f>PROPER(VLOOKUP(A124,'[1]iluria-relatorio-de-estoque-dos'!$A$2:$G$1048576,2,0))</f>
        <v>#N/A</v>
      </c>
      <c r="C124" t="e">
        <f t="shared" si="2"/>
        <v>#N/A</v>
      </c>
      <c r="D124" t="e">
        <f>IF(VLOOKUP(A124,'[1]iluria-relatorio-de-estoque-dos'!$A$2:$F$1048576,6,0)&lt;&gt;"Esgotado","in stock","out of stock")</f>
        <v>#N/A</v>
      </c>
      <c r="E124" t="s">
        <v>52</v>
      </c>
      <c r="F124" t="e">
        <f>CONCATENATE(VLOOKUP(A124,'[1]iluria-relatorio-de-estoque-dos'!$A$2:$G$1048576,7,0),".00 BRL")</f>
        <v>#N/A</v>
      </c>
      <c r="G124" t="e">
        <f t="shared" si="3"/>
        <v>#N/A</v>
      </c>
      <c r="H124" t="e">
        <f>CONCATENATE("https://s3.amazonaws.com/img.iluria.com/product/",VLOOKUP(A124,[2]Plan1!$B:$C,2,0),"/850xN.jpg")</f>
        <v>#N/A</v>
      </c>
      <c r="I124" t="str">
        <f>IF('[1]iluria-relatorio-de-estoque-dos'!$I$2:$I$1048576&lt;&gt;0,VLOOKUP(A124,'[1]iluria-relatorio-de-estoque-dos'!$A$2:$I$1048576,9,0),"D.divas")</f>
        <v>D.divas</v>
      </c>
      <c r="L124" t="e">
        <f>IF(VLOOKUP(A124,'[1]iluria-relatorio-de-estoque-dos'!$A$2:$D$1048576,4,0)=0,"N/A",VLOOKUP(A124,'[1]iluria-relatorio-de-estoque-dos'!$A$2:$D$1048576,4,0))</f>
        <v>#N/A</v>
      </c>
      <c r="M124" t="s">
        <v>53</v>
      </c>
      <c r="O124" t="s">
        <v>54</v>
      </c>
      <c r="R124" t="s">
        <v>54</v>
      </c>
      <c r="W124" t="e">
        <f>IF(VLOOKUP(A124,'[1]iluria-relatorio-de-estoque-dos'!$A$2:$D$1048576,3,0)=0,"Único",VLOOKUP(A124,'[1]iluria-relatorio-de-estoque-dos'!$A$2:$D$1048576,3,0))</f>
        <v>#N/A</v>
      </c>
    </row>
    <row r="125" spans="1:23" x14ac:dyDescent="0.25">
      <c r="A125" s="1">
        <f>'[1]iluria-relatorio-de-estoque-dos'!$A$2:$A$1048576</f>
        <v>0</v>
      </c>
      <c r="B125" t="e">
        <f>PROPER(VLOOKUP(A125,'[1]iluria-relatorio-de-estoque-dos'!$A$2:$G$1048576,2,0))</f>
        <v>#N/A</v>
      </c>
      <c r="C125" t="e">
        <f t="shared" si="2"/>
        <v>#N/A</v>
      </c>
      <c r="D125" t="e">
        <f>IF(VLOOKUP(A125,'[1]iluria-relatorio-de-estoque-dos'!$A$2:$F$1048576,6,0)&lt;&gt;"Esgotado","in stock","out of stock")</f>
        <v>#N/A</v>
      </c>
      <c r="E125" t="s">
        <v>52</v>
      </c>
      <c r="F125" t="e">
        <f>CONCATENATE(VLOOKUP(A125,'[1]iluria-relatorio-de-estoque-dos'!$A$2:$G$1048576,7,0),".00 BRL")</f>
        <v>#N/A</v>
      </c>
      <c r="G125" t="e">
        <f t="shared" si="3"/>
        <v>#N/A</v>
      </c>
      <c r="H125" t="e">
        <f>CONCATENATE("https://s3.amazonaws.com/img.iluria.com/product/",VLOOKUP(A125,[2]Plan1!$B:$C,2,0),"/850xN.jpg")</f>
        <v>#N/A</v>
      </c>
      <c r="I125" t="str">
        <f>IF('[1]iluria-relatorio-de-estoque-dos'!$I$2:$I$1048576&lt;&gt;0,VLOOKUP(A125,'[1]iluria-relatorio-de-estoque-dos'!$A$2:$I$1048576,9,0),"D.divas")</f>
        <v>D.divas</v>
      </c>
      <c r="L125" t="e">
        <f>IF(VLOOKUP(A125,'[1]iluria-relatorio-de-estoque-dos'!$A$2:$D$1048576,4,0)=0,"N/A",VLOOKUP(A125,'[1]iluria-relatorio-de-estoque-dos'!$A$2:$D$1048576,4,0))</f>
        <v>#N/A</v>
      </c>
      <c r="M125" t="s">
        <v>53</v>
      </c>
      <c r="O125" t="s">
        <v>54</v>
      </c>
      <c r="R125" t="s">
        <v>54</v>
      </c>
      <c r="W125" t="e">
        <f>IF(VLOOKUP(A125,'[1]iluria-relatorio-de-estoque-dos'!$A$2:$D$1048576,3,0)=0,"Único",VLOOKUP(A125,'[1]iluria-relatorio-de-estoque-dos'!$A$2:$D$1048576,3,0))</f>
        <v>#N/A</v>
      </c>
    </row>
    <row r="126" spans="1:23" x14ac:dyDescent="0.25">
      <c r="A126" s="1">
        <f>'[1]iluria-relatorio-de-estoque-dos'!$A$2:$A$1048576</f>
        <v>0</v>
      </c>
      <c r="B126" t="e">
        <f>PROPER(VLOOKUP(A126,'[1]iluria-relatorio-de-estoque-dos'!$A$2:$G$1048576,2,0))</f>
        <v>#N/A</v>
      </c>
      <c r="C126" t="e">
        <f t="shared" si="2"/>
        <v>#N/A</v>
      </c>
      <c r="D126" t="e">
        <f>IF(VLOOKUP(A126,'[1]iluria-relatorio-de-estoque-dos'!$A$2:$F$1048576,6,0)&lt;&gt;"Esgotado","in stock","out of stock")</f>
        <v>#N/A</v>
      </c>
      <c r="E126" t="s">
        <v>52</v>
      </c>
      <c r="F126" t="e">
        <f>CONCATENATE(VLOOKUP(A126,'[1]iluria-relatorio-de-estoque-dos'!$A$2:$G$1048576,7,0),".00 BRL")</f>
        <v>#N/A</v>
      </c>
      <c r="G126" t="e">
        <f t="shared" si="3"/>
        <v>#N/A</v>
      </c>
      <c r="H126" t="e">
        <f>CONCATENATE("https://s3.amazonaws.com/img.iluria.com/product/",VLOOKUP(A126,[2]Plan1!$B:$C,2,0),"/850xN.jpg")</f>
        <v>#N/A</v>
      </c>
      <c r="I126" t="str">
        <f>IF('[1]iluria-relatorio-de-estoque-dos'!$I$2:$I$1048576&lt;&gt;0,VLOOKUP(A126,'[1]iluria-relatorio-de-estoque-dos'!$A$2:$I$1048576,9,0),"D.divas")</f>
        <v>D.divas</v>
      </c>
      <c r="L126" t="e">
        <f>IF(VLOOKUP(A126,'[1]iluria-relatorio-de-estoque-dos'!$A$2:$D$1048576,4,0)=0,"N/A",VLOOKUP(A126,'[1]iluria-relatorio-de-estoque-dos'!$A$2:$D$1048576,4,0))</f>
        <v>#N/A</v>
      </c>
      <c r="M126" t="s">
        <v>53</v>
      </c>
      <c r="O126" t="s">
        <v>54</v>
      </c>
      <c r="R126" t="s">
        <v>54</v>
      </c>
      <c r="W126" t="e">
        <f>IF(VLOOKUP(A126,'[1]iluria-relatorio-de-estoque-dos'!$A$2:$D$1048576,3,0)=0,"Único",VLOOKUP(A126,'[1]iluria-relatorio-de-estoque-dos'!$A$2:$D$1048576,3,0))</f>
        <v>#N/A</v>
      </c>
    </row>
    <row r="127" spans="1:23" x14ac:dyDescent="0.25">
      <c r="A127" s="1">
        <f>'[1]iluria-relatorio-de-estoque-dos'!$A$2:$A$1048576</f>
        <v>0</v>
      </c>
      <c r="B127" t="e">
        <f>PROPER(VLOOKUP(A127,'[1]iluria-relatorio-de-estoque-dos'!$A$2:$G$1048576,2,0))</f>
        <v>#N/A</v>
      </c>
      <c r="C127" t="e">
        <f t="shared" si="2"/>
        <v>#N/A</v>
      </c>
      <c r="D127" t="e">
        <f>IF(VLOOKUP(A127,'[1]iluria-relatorio-de-estoque-dos'!$A$2:$F$1048576,6,0)&lt;&gt;"Esgotado","in stock","out of stock")</f>
        <v>#N/A</v>
      </c>
      <c r="E127" t="s">
        <v>52</v>
      </c>
      <c r="F127" t="e">
        <f>CONCATENATE(VLOOKUP(A127,'[1]iluria-relatorio-de-estoque-dos'!$A$2:$G$1048576,7,0),".00 BRL")</f>
        <v>#N/A</v>
      </c>
      <c r="G127" t="e">
        <f t="shared" si="3"/>
        <v>#N/A</v>
      </c>
      <c r="H127" t="e">
        <f>CONCATENATE("https://s3.amazonaws.com/img.iluria.com/product/",VLOOKUP(A127,[2]Plan1!$B:$C,2,0),"/850xN.jpg")</f>
        <v>#N/A</v>
      </c>
      <c r="I127" t="str">
        <f>IF('[1]iluria-relatorio-de-estoque-dos'!$I$2:$I$1048576&lt;&gt;0,VLOOKUP(A127,'[1]iluria-relatorio-de-estoque-dos'!$A$2:$I$1048576,9,0),"D.divas")</f>
        <v>D.divas</v>
      </c>
      <c r="L127" t="e">
        <f>IF(VLOOKUP(A127,'[1]iluria-relatorio-de-estoque-dos'!$A$2:$D$1048576,4,0)=0,"N/A",VLOOKUP(A127,'[1]iluria-relatorio-de-estoque-dos'!$A$2:$D$1048576,4,0))</f>
        <v>#N/A</v>
      </c>
      <c r="M127" t="s">
        <v>53</v>
      </c>
      <c r="O127" t="s">
        <v>54</v>
      </c>
      <c r="R127" t="s">
        <v>54</v>
      </c>
      <c r="W127" t="e">
        <f>IF(VLOOKUP(A127,'[1]iluria-relatorio-de-estoque-dos'!$A$2:$D$1048576,3,0)=0,"Único",VLOOKUP(A127,'[1]iluria-relatorio-de-estoque-dos'!$A$2:$D$1048576,3,0))</f>
        <v>#N/A</v>
      </c>
    </row>
    <row r="128" spans="1:23" x14ac:dyDescent="0.25">
      <c r="A128" s="1">
        <f>'[1]iluria-relatorio-de-estoque-dos'!$A$2:$A$1048576</f>
        <v>0</v>
      </c>
      <c r="B128" t="e">
        <f>PROPER(VLOOKUP(A128,'[1]iluria-relatorio-de-estoque-dos'!$A$2:$G$1048576,2,0))</f>
        <v>#N/A</v>
      </c>
      <c r="C128" t="e">
        <f t="shared" si="2"/>
        <v>#N/A</v>
      </c>
      <c r="D128" t="e">
        <f>IF(VLOOKUP(A128,'[1]iluria-relatorio-de-estoque-dos'!$A$2:$F$1048576,6,0)&lt;&gt;"Esgotado","in stock","out of stock")</f>
        <v>#N/A</v>
      </c>
      <c r="E128" t="s">
        <v>52</v>
      </c>
      <c r="F128" t="e">
        <f>CONCATENATE(VLOOKUP(A128,'[1]iluria-relatorio-de-estoque-dos'!$A$2:$G$1048576,7,0),".00 BRL")</f>
        <v>#N/A</v>
      </c>
      <c r="G128" t="e">
        <f t="shared" si="3"/>
        <v>#N/A</v>
      </c>
      <c r="H128" t="e">
        <f>CONCATENATE("https://s3.amazonaws.com/img.iluria.com/product/",VLOOKUP(A128,[2]Plan1!$B:$C,2,0),"/850xN.jpg")</f>
        <v>#N/A</v>
      </c>
      <c r="I128" t="str">
        <f>IF('[1]iluria-relatorio-de-estoque-dos'!$I$2:$I$1048576&lt;&gt;0,VLOOKUP(A128,'[1]iluria-relatorio-de-estoque-dos'!$A$2:$I$1048576,9,0),"D.divas")</f>
        <v>D.divas</v>
      </c>
      <c r="L128" t="e">
        <f>IF(VLOOKUP(A128,'[1]iluria-relatorio-de-estoque-dos'!$A$2:$D$1048576,4,0)=0,"N/A",VLOOKUP(A128,'[1]iluria-relatorio-de-estoque-dos'!$A$2:$D$1048576,4,0))</f>
        <v>#N/A</v>
      </c>
      <c r="M128" t="s">
        <v>53</v>
      </c>
      <c r="O128" t="s">
        <v>54</v>
      </c>
      <c r="R128" t="s">
        <v>54</v>
      </c>
      <c r="W128" t="e">
        <f>IF(VLOOKUP(A128,'[1]iluria-relatorio-de-estoque-dos'!$A$2:$D$1048576,3,0)=0,"Único",VLOOKUP(A128,'[1]iluria-relatorio-de-estoque-dos'!$A$2:$D$1048576,3,0))</f>
        <v>#N/A</v>
      </c>
    </row>
    <row r="129" spans="1:23" x14ac:dyDescent="0.25">
      <c r="A129" s="1">
        <f>'[1]iluria-relatorio-de-estoque-dos'!$A$2:$A$1048576</f>
        <v>0</v>
      </c>
      <c r="B129" t="e">
        <f>PROPER(VLOOKUP(A129,'[1]iluria-relatorio-de-estoque-dos'!$A$2:$G$1048576,2,0))</f>
        <v>#N/A</v>
      </c>
      <c r="C129" t="e">
        <f t="shared" si="2"/>
        <v>#N/A</v>
      </c>
      <c r="D129" t="e">
        <f>IF(VLOOKUP(A129,'[1]iluria-relatorio-de-estoque-dos'!$A$2:$F$1048576,6,0)&lt;&gt;"Esgotado","in stock","out of stock")</f>
        <v>#N/A</v>
      </c>
      <c r="E129" t="s">
        <v>52</v>
      </c>
      <c r="F129" t="e">
        <f>CONCATENATE(VLOOKUP(A129,'[1]iluria-relatorio-de-estoque-dos'!$A$2:$G$1048576,7,0),".00 BRL")</f>
        <v>#N/A</v>
      </c>
      <c r="G129" t="e">
        <f t="shared" si="3"/>
        <v>#N/A</v>
      </c>
      <c r="H129" t="e">
        <f>CONCATENATE("https://s3.amazonaws.com/img.iluria.com/product/",VLOOKUP(A129,[2]Plan1!$B:$C,2,0),"/850xN.jpg")</f>
        <v>#N/A</v>
      </c>
      <c r="I129" t="str">
        <f>IF('[1]iluria-relatorio-de-estoque-dos'!$I$2:$I$1048576&lt;&gt;0,VLOOKUP(A129,'[1]iluria-relatorio-de-estoque-dos'!$A$2:$I$1048576,9,0),"D.divas")</f>
        <v>D.divas</v>
      </c>
      <c r="L129" t="e">
        <f>IF(VLOOKUP(A129,'[1]iluria-relatorio-de-estoque-dos'!$A$2:$D$1048576,4,0)=0,"N/A",VLOOKUP(A129,'[1]iluria-relatorio-de-estoque-dos'!$A$2:$D$1048576,4,0))</f>
        <v>#N/A</v>
      </c>
      <c r="M129" t="s">
        <v>53</v>
      </c>
      <c r="O129" t="s">
        <v>54</v>
      </c>
      <c r="R129" t="s">
        <v>54</v>
      </c>
      <c r="W129" t="e">
        <f>IF(VLOOKUP(A129,'[1]iluria-relatorio-de-estoque-dos'!$A$2:$D$1048576,3,0)=0,"Único",VLOOKUP(A129,'[1]iluria-relatorio-de-estoque-dos'!$A$2:$D$1048576,3,0))</f>
        <v>#N/A</v>
      </c>
    </row>
    <row r="130" spans="1:23" x14ac:dyDescent="0.25">
      <c r="A130" s="1">
        <f>'[1]iluria-relatorio-de-estoque-dos'!$A$2:$A$1048576</f>
        <v>0</v>
      </c>
      <c r="B130" t="e">
        <f>PROPER(VLOOKUP(A130,'[1]iluria-relatorio-de-estoque-dos'!$A$2:$G$1048576,2,0))</f>
        <v>#N/A</v>
      </c>
      <c r="C130" t="e">
        <f t="shared" si="2"/>
        <v>#N/A</v>
      </c>
      <c r="D130" t="e">
        <f>IF(VLOOKUP(A130,'[1]iluria-relatorio-de-estoque-dos'!$A$2:$F$1048576,6,0)&lt;&gt;"Esgotado","in stock","out of stock")</f>
        <v>#N/A</v>
      </c>
      <c r="E130" t="s">
        <v>52</v>
      </c>
      <c r="F130" t="e">
        <f>CONCATENATE(VLOOKUP(A130,'[1]iluria-relatorio-de-estoque-dos'!$A$2:$G$1048576,7,0),".00 BRL")</f>
        <v>#N/A</v>
      </c>
      <c r="G130" t="e">
        <f t="shared" si="3"/>
        <v>#N/A</v>
      </c>
      <c r="H130" t="e">
        <f>CONCATENATE("https://s3.amazonaws.com/img.iluria.com/product/",VLOOKUP(A130,[2]Plan1!$B:$C,2,0),"/850xN.jpg")</f>
        <v>#N/A</v>
      </c>
      <c r="I130" t="str">
        <f>IF('[1]iluria-relatorio-de-estoque-dos'!$I$2:$I$1048576&lt;&gt;0,VLOOKUP(A130,'[1]iluria-relatorio-de-estoque-dos'!$A$2:$I$1048576,9,0),"D.divas")</f>
        <v>D.divas</v>
      </c>
      <c r="L130" t="e">
        <f>IF(VLOOKUP(A130,'[1]iluria-relatorio-de-estoque-dos'!$A$2:$D$1048576,4,0)=0,"N/A",VLOOKUP(A130,'[1]iluria-relatorio-de-estoque-dos'!$A$2:$D$1048576,4,0))</f>
        <v>#N/A</v>
      </c>
      <c r="M130" t="s">
        <v>53</v>
      </c>
      <c r="O130" t="s">
        <v>54</v>
      </c>
      <c r="R130" t="s">
        <v>54</v>
      </c>
      <c r="W130" t="e">
        <f>IF(VLOOKUP(A130,'[1]iluria-relatorio-de-estoque-dos'!$A$2:$D$1048576,3,0)=0,"Único",VLOOKUP(A130,'[1]iluria-relatorio-de-estoque-dos'!$A$2:$D$1048576,3,0))</f>
        <v>#N/A</v>
      </c>
    </row>
    <row r="131" spans="1:23" x14ac:dyDescent="0.25">
      <c r="A131" s="1">
        <f>'[1]iluria-relatorio-de-estoque-dos'!$A$2:$A$1048576</f>
        <v>0</v>
      </c>
      <c r="B131" t="e">
        <f>PROPER(VLOOKUP(A131,'[1]iluria-relatorio-de-estoque-dos'!$A$2:$G$1048576,2,0))</f>
        <v>#N/A</v>
      </c>
      <c r="C131" t="e">
        <f t="shared" ref="C131:C194" si="4">B131</f>
        <v>#N/A</v>
      </c>
      <c r="D131" t="e">
        <f>IF(VLOOKUP(A131,'[1]iluria-relatorio-de-estoque-dos'!$A$2:$F$1048576,6,0)&lt;&gt;"Esgotado","in stock","out of stock")</f>
        <v>#N/A</v>
      </c>
      <c r="E131" t="s">
        <v>52</v>
      </c>
      <c r="F131" t="e">
        <f>CONCATENATE(VLOOKUP(A131,'[1]iluria-relatorio-de-estoque-dos'!$A$2:$G$1048576,7,0),".00 BRL")</f>
        <v>#N/A</v>
      </c>
      <c r="G131" t="e">
        <f t="shared" ref="G131:G194" si="5">CONCATENATE("http://www.ddivas.com.br/pd-",LOWER(A131),"-",LOWER(SUBSTITUTE(B131," ","-")),"?ct=&amp;p=1&amp;s=1")</f>
        <v>#N/A</v>
      </c>
      <c r="H131" t="e">
        <f>CONCATENATE("https://s3.amazonaws.com/img.iluria.com/product/",VLOOKUP(A131,[2]Plan1!$B:$C,2,0),"/850xN.jpg")</f>
        <v>#N/A</v>
      </c>
      <c r="I131" t="str">
        <f>IF('[1]iluria-relatorio-de-estoque-dos'!$I$2:$I$1048576&lt;&gt;0,VLOOKUP(A131,'[1]iluria-relatorio-de-estoque-dos'!$A$2:$I$1048576,9,0),"D.divas")</f>
        <v>D.divas</v>
      </c>
      <c r="L131" t="e">
        <f>IF(VLOOKUP(A131,'[1]iluria-relatorio-de-estoque-dos'!$A$2:$D$1048576,4,0)=0,"N/A",VLOOKUP(A131,'[1]iluria-relatorio-de-estoque-dos'!$A$2:$D$1048576,4,0))</f>
        <v>#N/A</v>
      </c>
      <c r="M131" t="s">
        <v>53</v>
      </c>
      <c r="O131" t="s">
        <v>54</v>
      </c>
      <c r="R131" t="s">
        <v>54</v>
      </c>
      <c r="W131" t="e">
        <f>IF(VLOOKUP(A131,'[1]iluria-relatorio-de-estoque-dos'!$A$2:$D$1048576,3,0)=0,"Único",VLOOKUP(A131,'[1]iluria-relatorio-de-estoque-dos'!$A$2:$D$1048576,3,0))</f>
        <v>#N/A</v>
      </c>
    </row>
    <row r="132" spans="1:23" x14ac:dyDescent="0.25">
      <c r="A132" s="1">
        <f>'[1]iluria-relatorio-de-estoque-dos'!$A$2:$A$1048576</f>
        <v>0</v>
      </c>
      <c r="B132" t="e">
        <f>PROPER(VLOOKUP(A132,'[1]iluria-relatorio-de-estoque-dos'!$A$2:$G$1048576,2,0))</f>
        <v>#N/A</v>
      </c>
      <c r="C132" t="e">
        <f t="shared" si="4"/>
        <v>#N/A</v>
      </c>
      <c r="D132" t="e">
        <f>IF(VLOOKUP(A132,'[1]iluria-relatorio-de-estoque-dos'!$A$2:$F$1048576,6,0)&lt;&gt;"Esgotado","in stock","out of stock")</f>
        <v>#N/A</v>
      </c>
      <c r="E132" t="s">
        <v>52</v>
      </c>
      <c r="F132" t="e">
        <f>CONCATENATE(VLOOKUP(A132,'[1]iluria-relatorio-de-estoque-dos'!$A$2:$G$1048576,7,0),".00 BRL")</f>
        <v>#N/A</v>
      </c>
      <c r="G132" t="e">
        <f t="shared" si="5"/>
        <v>#N/A</v>
      </c>
      <c r="H132" t="e">
        <f>CONCATENATE("https://s3.amazonaws.com/img.iluria.com/product/",VLOOKUP(A132,[2]Plan1!$B:$C,2,0),"/850xN.jpg")</f>
        <v>#N/A</v>
      </c>
      <c r="I132" t="str">
        <f>IF('[1]iluria-relatorio-de-estoque-dos'!$I$2:$I$1048576&lt;&gt;0,VLOOKUP(A132,'[1]iluria-relatorio-de-estoque-dos'!$A$2:$I$1048576,9,0),"D.divas")</f>
        <v>D.divas</v>
      </c>
      <c r="L132" t="e">
        <f>IF(VLOOKUP(A132,'[1]iluria-relatorio-de-estoque-dos'!$A$2:$D$1048576,4,0)=0,"N/A",VLOOKUP(A132,'[1]iluria-relatorio-de-estoque-dos'!$A$2:$D$1048576,4,0))</f>
        <v>#N/A</v>
      </c>
      <c r="M132" t="s">
        <v>53</v>
      </c>
      <c r="O132" t="s">
        <v>54</v>
      </c>
      <c r="R132" t="s">
        <v>54</v>
      </c>
      <c r="W132" t="e">
        <f>IF(VLOOKUP(A132,'[1]iluria-relatorio-de-estoque-dos'!$A$2:$D$1048576,3,0)=0,"Único",VLOOKUP(A132,'[1]iluria-relatorio-de-estoque-dos'!$A$2:$D$1048576,3,0))</f>
        <v>#N/A</v>
      </c>
    </row>
    <row r="133" spans="1:23" x14ac:dyDescent="0.25">
      <c r="A133" s="1">
        <f>'[1]iluria-relatorio-de-estoque-dos'!$A$2:$A$1048576</f>
        <v>0</v>
      </c>
      <c r="B133" t="e">
        <f>PROPER(VLOOKUP(A133,'[1]iluria-relatorio-de-estoque-dos'!$A$2:$G$1048576,2,0))</f>
        <v>#N/A</v>
      </c>
      <c r="C133" t="e">
        <f t="shared" si="4"/>
        <v>#N/A</v>
      </c>
      <c r="D133" t="e">
        <f>IF(VLOOKUP(A133,'[1]iluria-relatorio-de-estoque-dos'!$A$2:$F$1048576,6,0)&lt;&gt;"Esgotado","in stock","out of stock")</f>
        <v>#N/A</v>
      </c>
      <c r="E133" t="s">
        <v>52</v>
      </c>
      <c r="F133" t="e">
        <f>CONCATENATE(VLOOKUP(A133,'[1]iluria-relatorio-de-estoque-dos'!$A$2:$G$1048576,7,0),".00 BRL")</f>
        <v>#N/A</v>
      </c>
      <c r="G133" t="e">
        <f t="shared" si="5"/>
        <v>#N/A</v>
      </c>
      <c r="H133" t="e">
        <f>CONCATENATE("https://s3.amazonaws.com/img.iluria.com/product/",VLOOKUP(A133,[2]Plan1!$B:$C,2,0),"/850xN.jpg")</f>
        <v>#N/A</v>
      </c>
      <c r="I133" t="str">
        <f>IF('[1]iluria-relatorio-de-estoque-dos'!$I$2:$I$1048576&lt;&gt;0,VLOOKUP(A133,'[1]iluria-relatorio-de-estoque-dos'!$A$2:$I$1048576,9,0),"D.divas")</f>
        <v>D.divas</v>
      </c>
      <c r="L133" t="e">
        <f>IF(VLOOKUP(A133,'[1]iluria-relatorio-de-estoque-dos'!$A$2:$D$1048576,4,0)=0,"N/A",VLOOKUP(A133,'[1]iluria-relatorio-de-estoque-dos'!$A$2:$D$1048576,4,0))</f>
        <v>#N/A</v>
      </c>
      <c r="M133" t="s">
        <v>53</v>
      </c>
      <c r="O133" t="s">
        <v>54</v>
      </c>
      <c r="R133" t="s">
        <v>54</v>
      </c>
      <c r="W133" t="e">
        <f>IF(VLOOKUP(A133,'[1]iluria-relatorio-de-estoque-dos'!$A$2:$D$1048576,3,0)=0,"Único",VLOOKUP(A133,'[1]iluria-relatorio-de-estoque-dos'!$A$2:$D$1048576,3,0))</f>
        <v>#N/A</v>
      </c>
    </row>
    <row r="134" spans="1:23" x14ac:dyDescent="0.25">
      <c r="A134" s="1">
        <f>'[1]iluria-relatorio-de-estoque-dos'!$A$2:$A$1048576</f>
        <v>0</v>
      </c>
      <c r="B134" t="e">
        <f>PROPER(VLOOKUP(A134,'[1]iluria-relatorio-de-estoque-dos'!$A$2:$G$1048576,2,0))</f>
        <v>#N/A</v>
      </c>
      <c r="C134" t="e">
        <f t="shared" si="4"/>
        <v>#N/A</v>
      </c>
      <c r="D134" t="e">
        <f>IF(VLOOKUP(A134,'[1]iluria-relatorio-de-estoque-dos'!$A$2:$F$1048576,6,0)&lt;&gt;"Esgotado","in stock","out of stock")</f>
        <v>#N/A</v>
      </c>
      <c r="E134" t="s">
        <v>52</v>
      </c>
      <c r="F134" t="e">
        <f>CONCATENATE(VLOOKUP(A134,'[1]iluria-relatorio-de-estoque-dos'!$A$2:$G$1048576,7,0),".00 BRL")</f>
        <v>#N/A</v>
      </c>
      <c r="G134" t="e">
        <f t="shared" si="5"/>
        <v>#N/A</v>
      </c>
      <c r="H134" t="e">
        <f>CONCATENATE("https://s3.amazonaws.com/img.iluria.com/product/",VLOOKUP(A134,[2]Plan1!$B:$C,2,0),"/850xN.jpg")</f>
        <v>#N/A</v>
      </c>
      <c r="I134" t="str">
        <f>IF('[1]iluria-relatorio-de-estoque-dos'!$I$2:$I$1048576&lt;&gt;0,VLOOKUP(A134,'[1]iluria-relatorio-de-estoque-dos'!$A$2:$I$1048576,9,0),"D.divas")</f>
        <v>D.divas</v>
      </c>
      <c r="L134" t="e">
        <f>IF(VLOOKUP(A134,'[1]iluria-relatorio-de-estoque-dos'!$A$2:$D$1048576,4,0)=0,"N/A",VLOOKUP(A134,'[1]iluria-relatorio-de-estoque-dos'!$A$2:$D$1048576,4,0))</f>
        <v>#N/A</v>
      </c>
      <c r="M134" t="s">
        <v>53</v>
      </c>
      <c r="O134" t="s">
        <v>54</v>
      </c>
      <c r="R134" t="s">
        <v>54</v>
      </c>
      <c r="W134" t="e">
        <f>IF(VLOOKUP(A134,'[1]iluria-relatorio-de-estoque-dos'!$A$2:$D$1048576,3,0)=0,"Único",VLOOKUP(A134,'[1]iluria-relatorio-de-estoque-dos'!$A$2:$D$1048576,3,0))</f>
        <v>#N/A</v>
      </c>
    </row>
    <row r="135" spans="1:23" x14ac:dyDescent="0.25">
      <c r="A135" s="1">
        <f>'[1]iluria-relatorio-de-estoque-dos'!$A$2:$A$1048576</f>
        <v>0</v>
      </c>
      <c r="B135" t="e">
        <f>PROPER(VLOOKUP(A135,'[1]iluria-relatorio-de-estoque-dos'!$A$2:$G$1048576,2,0))</f>
        <v>#N/A</v>
      </c>
      <c r="C135" t="e">
        <f t="shared" si="4"/>
        <v>#N/A</v>
      </c>
      <c r="D135" t="e">
        <f>IF(VLOOKUP(A135,'[1]iluria-relatorio-de-estoque-dos'!$A$2:$F$1048576,6,0)&lt;&gt;"Esgotado","in stock","out of stock")</f>
        <v>#N/A</v>
      </c>
      <c r="E135" t="s">
        <v>52</v>
      </c>
      <c r="F135" t="e">
        <f>CONCATENATE(VLOOKUP(A135,'[1]iluria-relatorio-de-estoque-dos'!$A$2:$G$1048576,7,0),".00 BRL")</f>
        <v>#N/A</v>
      </c>
      <c r="G135" t="e">
        <f t="shared" si="5"/>
        <v>#N/A</v>
      </c>
      <c r="H135" t="e">
        <f>CONCATENATE("https://s3.amazonaws.com/img.iluria.com/product/",VLOOKUP(A135,[2]Plan1!$B:$C,2,0),"/850xN.jpg")</f>
        <v>#N/A</v>
      </c>
      <c r="I135" t="str">
        <f>IF('[1]iluria-relatorio-de-estoque-dos'!$I$2:$I$1048576&lt;&gt;0,VLOOKUP(A135,'[1]iluria-relatorio-de-estoque-dos'!$A$2:$I$1048576,9,0),"D.divas")</f>
        <v>D.divas</v>
      </c>
      <c r="L135" t="e">
        <f>IF(VLOOKUP(A135,'[1]iluria-relatorio-de-estoque-dos'!$A$2:$D$1048576,4,0)=0,"N/A",VLOOKUP(A135,'[1]iluria-relatorio-de-estoque-dos'!$A$2:$D$1048576,4,0))</f>
        <v>#N/A</v>
      </c>
      <c r="M135" t="s">
        <v>53</v>
      </c>
      <c r="O135" t="s">
        <v>54</v>
      </c>
      <c r="R135" t="s">
        <v>54</v>
      </c>
      <c r="W135" t="e">
        <f>IF(VLOOKUP(A135,'[1]iluria-relatorio-de-estoque-dos'!$A$2:$D$1048576,3,0)=0,"Único",VLOOKUP(A135,'[1]iluria-relatorio-de-estoque-dos'!$A$2:$D$1048576,3,0))</f>
        <v>#N/A</v>
      </c>
    </row>
    <row r="136" spans="1:23" x14ac:dyDescent="0.25">
      <c r="A136" s="1">
        <f>'[1]iluria-relatorio-de-estoque-dos'!$A$2:$A$1048576</f>
        <v>0</v>
      </c>
      <c r="B136" t="e">
        <f>PROPER(VLOOKUP(A136,'[1]iluria-relatorio-de-estoque-dos'!$A$2:$G$1048576,2,0))</f>
        <v>#N/A</v>
      </c>
      <c r="C136" t="e">
        <f t="shared" si="4"/>
        <v>#N/A</v>
      </c>
      <c r="D136" t="e">
        <f>IF(VLOOKUP(A136,'[1]iluria-relatorio-de-estoque-dos'!$A$2:$F$1048576,6,0)&lt;&gt;"Esgotado","in stock","out of stock")</f>
        <v>#N/A</v>
      </c>
      <c r="E136" t="s">
        <v>52</v>
      </c>
      <c r="F136" t="e">
        <f>CONCATENATE(VLOOKUP(A136,'[1]iluria-relatorio-de-estoque-dos'!$A$2:$G$1048576,7,0),".00 BRL")</f>
        <v>#N/A</v>
      </c>
      <c r="G136" t="e">
        <f t="shared" si="5"/>
        <v>#N/A</v>
      </c>
      <c r="H136" t="e">
        <f>CONCATENATE("https://s3.amazonaws.com/img.iluria.com/product/",VLOOKUP(A136,[2]Plan1!$B:$C,2,0),"/850xN.jpg")</f>
        <v>#N/A</v>
      </c>
      <c r="I136" t="str">
        <f>IF('[1]iluria-relatorio-de-estoque-dos'!$I$2:$I$1048576&lt;&gt;0,VLOOKUP(A136,'[1]iluria-relatorio-de-estoque-dos'!$A$2:$I$1048576,9,0),"D.divas")</f>
        <v>D.divas</v>
      </c>
      <c r="L136" t="e">
        <f>IF(VLOOKUP(A136,'[1]iluria-relatorio-de-estoque-dos'!$A$2:$D$1048576,4,0)=0,"N/A",VLOOKUP(A136,'[1]iluria-relatorio-de-estoque-dos'!$A$2:$D$1048576,4,0))</f>
        <v>#N/A</v>
      </c>
      <c r="M136" t="s">
        <v>53</v>
      </c>
      <c r="O136" t="s">
        <v>54</v>
      </c>
      <c r="R136" t="s">
        <v>54</v>
      </c>
      <c r="W136" t="e">
        <f>IF(VLOOKUP(A136,'[1]iluria-relatorio-de-estoque-dos'!$A$2:$D$1048576,3,0)=0,"Único",VLOOKUP(A136,'[1]iluria-relatorio-de-estoque-dos'!$A$2:$D$1048576,3,0))</f>
        <v>#N/A</v>
      </c>
    </row>
    <row r="137" spans="1:23" x14ac:dyDescent="0.25">
      <c r="A137" s="1">
        <f>'[1]iluria-relatorio-de-estoque-dos'!$A$2:$A$1048576</f>
        <v>0</v>
      </c>
      <c r="B137" t="e">
        <f>PROPER(VLOOKUP(A137,'[1]iluria-relatorio-de-estoque-dos'!$A$2:$G$1048576,2,0))</f>
        <v>#N/A</v>
      </c>
      <c r="C137" t="e">
        <f t="shared" si="4"/>
        <v>#N/A</v>
      </c>
      <c r="D137" t="e">
        <f>IF(VLOOKUP(A137,'[1]iluria-relatorio-de-estoque-dos'!$A$2:$F$1048576,6,0)&lt;&gt;"Esgotado","in stock","out of stock")</f>
        <v>#N/A</v>
      </c>
      <c r="E137" t="s">
        <v>52</v>
      </c>
      <c r="F137" t="e">
        <f>CONCATENATE(VLOOKUP(A137,'[1]iluria-relatorio-de-estoque-dos'!$A$2:$G$1048576,7,0),".00 BRL")</f>
        <v>#N/A</v>
      </c>
      <c r="G137" t="e">
        <f t="shared" si="5"/>
        <v>#N/A</v>
      </c>
      <c r="H137" t="e">
        <f>CONCATENATE("https://s3.amazonaws.com/img.iluria.com/product/",VLOOKUP(A137,[2]Plan1!$B:$C,2,0),"/850xN.jpg")</f>
        <v>#N/A</v>
      </c>
      <c r="I137" t="str">
        <f>IF('[1]iluria-relatorio-de-estoque-dos'!$I$2:$I$1048576&lt;&gt;0,VLOOKUP(A137,'[1]iluria-relatorio-de-estoque-dos'!$A$2:$I$1048576,9,0),"D.divas")</f>
        <v>D.divas</v>
      </c>
      <c r="L137" t="e">
        <f>IF(VLOOKUP(A137,'[1]iluria-relatorio-de-estoque-dos'!$A$2:$D$1048576,4,0)=0,"N/A",VLOOKUP(A137,'[1]iluria-relatorio-de-estoque-dos'!$A$2:$D$1048576,4,0))</f>
        <v>#N/A</v>
      </c>
      <c r="M137" t="s">
        <v>53</v>
      </c>
      <c r="O137" t="s">
        <v>54</v>
      </c>
      <c r="R137" t="s">
        <v>54</v>
      </c>
      <c r="W137" t="e">
        <f>IF(VLOOKUP(A137,'[1]iluria-relatorio-de-estoque-dos'!$A$2:$D$1048576,3,0)=0,"Único",VLOOKUP(A137,'[1]iluria-relatorio-de-estoque-dos'!$A$2:$D$1048576,3,0))</f>
        <v>#N/A</v>
      </c>
    </row>
    <row r="138" spans="1:23" x14ac:dyDescent="0.25">
      <c r="A138" s="1">
        <f>'[1]iluria-relatorio-de-estoque-dos'!$A$2:$A$1048576</f>
        <v>0</v>
      </c>
      <c r="B138" t="e">
        <f>PROPER(VLOOKUP(A138,'[1]iluria-relatorio-de-estoque-dos'!$A$2:$G$1048576,2,0))</f>
        <v>#N/A</v>
      </c>
      <c r="C138" t="e">
        <f t="shared" si="4"/>
        <v>#N/A</v>
      </c>
      <c r="D138" t="e">
        <f>IF(VLOOKUP(A138,'[1]iluria-relatorio-de-estoque-dos'!$A$2:$F$1048576,6,0)&lt;&gt;"Esgotado","in stock","out of stock")</f>
        <v>#N/A</v>
      </c>
      <c r="E138" t="s">
        <v>52</v>
      </c>
      <c r="F138" t="e">
        <f>CONCATENATE(VLOOKUP(A138,'[1]iluria-relatorio-de-estoque-dos'!$A$2:$G$1048576,7,0),".00 BRL")</f>
        <v>#N/A</v>
      </c>
      <c r="G138" t="e">
        <f t="shared" si="5"/>
        <v>#N/A</v>
      </c>
      <c r="H138" t="e">
        <f>CONCATENATE("https://s3.amazonaws.com/img.iluria.com/product/",VLOOKUP(A138,[2]Plan1!$B:$C,2,0),"/850xN.jpg")</f>
        <v>#N/A</v>
      </c>
      <c r="I138" t="str">
        <f>IF('[1]iluria-relatorio-de-estoque-dos'!$I$2:$I$1048576&lt;&gt;0,VLOOKUP(A138,'[1]iluria-relatorio-de-estoque-dos'!$A$2:$I$1048576,9,0),"D.divas")</f>
        <v>D.divas</v>
      </c>
      <c r="L138" t="e">
        <f>IF(VLOOKUP(A138,'[1]iluria-relatorio-de-estoque-dos'!$A$2:$D$1048576,4,0)=0,"N/A",VLOOKUP(A138,'[1]iluria-relatorio-de-estoque-dos'!$A$2:$D$1048576,4,0))</f>
        <v>#N/A</v>
      </c>
      <c r="M138" t="s">
        <v>53</v>
      </c>
      <c r="O138" t="s">
        <v>54</v>
      </c>
      <c r="R138" t="s">
        <v>54</v>
      </c>
      <c r="W138" t="e">
        <f>IF(VLOOKUP(A138,'[1]iluria-relatorio-de-estoque-dos'!$A$2:$D$1048576,3,0)=0,"Único",VLOOKUP(A138,'[1]iluria-relatorio-de-estoque-dos'!$A$2:$D$1048576,3,0))</f>
        <v>#N/A</v>
      </c>
    </row>
    <row r="139" spans="1:23" x14ac:dyDescent="0.25">
      <c r="A139" s="1">
        <f>'[1]iluria-relatorio-de-estoque-dos'!$A$2:$A$1048576</f>
        <v>0</v>
      </c>
      <c r="B139" t="e">
        <f>PROPER(VLOOKUP(A139,'[1]iluria-relatorio-de-estoque-dos'!$A$2:$G$1048576,2,0))</f>
        <v>#N/A</v>
      </c>
      <c r="C139" t="e">
        <f t="shared" si="4"/>
        <v>#N/A</v>
      </c>
      <c r="D139" t="e">
        <f>IF(VLOOKUP(A139,'[1]iluria-relatorio-de-estoque-dos'!$A$2:$F$1048576,6,0)&lt;&gt;"Esgotado","in stock","out of stock")</f>
        <v>#N/A</v>
      </c>
      <c r="E139" t="s">
        <v>52</v>
      </c>
      <c r="F139" t="e">
        <f>CONCATENATE(VLOOKUP(A139,'[1]iluria-relatorio-de-estoque-dos'!$A$2:$G$1048576,7,0),".00 BRL")</f>
        <v>#N/A</v>
      </c>
      <c r="G139" t="e">
        <f t="shared" si="5"/>
        <v>#N/A</v>
      </c>
      <c r="H139" t="e">
        <f>CONCATENATE("https://s3.amazonaws.com/img.iluria.com/product/",VLOOKUP(A139,[2]Plan1!$B:$C,2,0),"/850xN.jpg")</f>
        <v>#N/A</v>
      </c>
      <c r="I139" t="str">
        <f>IF('[1]iluria-relatorio-de-estoque-dos'!$I$2:$I$1048576&lt;&gt;0,VLOOKUP(A139,'[1]iluria-relatorio-de-estoque-dos'!$A$2:$I$1048576,9,0),"D.divas")</f>
        <v>D.divas</v>
      </c>
      <c r="L139" t="e">
        <f>IF(VLOOKUP(A139,'[1]iluria-relatorio-de-estoque-dos'!$A$2:$D$1048576,4,0)=0,"N/A",VLOOKUP(A139,'[1]iluria-relatorio-de-estoque-dos'!$A$2:$D$1048576,4,0))</f>
        <v>#N/A</v>
      </c>
      <c r="M139" t="s">
        <v>53</v>
      </c>
      <c r="O139" t="s">
        <v>54</v>
      </c>
      <c r="R139" t="s">
        <v>54</v>
      </c>
      <c r="W139" t="e">
        <f>IF(VLOOKUP(A139,'[1]iluria-relatorio-de-estoque-dos'!$A$2:$D$1048576,3,0)=0,"Único",VLOOKUP(A139,'[1]iluria-relatorio-de-estoque-dos'!$A$2:$D$1048576,3,0))</f>
        <v>#N/A</v>
      </c>
    </row>
    <row r="140" spans="1:23" x14ac:dyDescent="0.25">
      <c r="A140" s="1">
        <f>'[1]iluria-relatorio-de-estoque-dos'!$A$2:$A$1048576</f>
        <v>0</v>
      </c>
      <c r="B140" t="e">
        <f>PROPER(VLOOKUP(A140,'[1]iluria-relatorio-de-estoque-dos'!$A$2:$G$1048576,2,0))</f>
        <v>#N/A</v>
      </c>
      <c r="C140" t="e">
        <f t="shared" si="4"/>
        <v>#N/A</v>
      </c>
      <c r="D140" t="e">
        <f>IF(VLOOKUP(A140,'[1]iluria-relatorio-de-estoque-dos'!$A$2:$F$1048576,6,0)&lt;&gt;"Esgotado","in stock","out of stock")</f>
        <v>#N/A</v>
      </c>
      <c r="E140" t="s">
        <v>52</v>
      </c>
      <c r="F140" t="e">
        <f>CONCATENATE(VLOOKUP(A140,'[1]iluria-relatorio-de-estoque-dos'!$A$2:$G$1048576,7,0),".00 BRL")</f>
        <v>#N/A</v>
      </c>
      <c r="G140" t="e">
        <f t="shared" si="5"/>
        <v>#N/A</v>
      </c>
      <c r="H140" t="e">
        <f>CONCATENATE("https://s3.amazonaws.com/img.iluria.com/product/",VLOOKUP(A140,[2]Plan1!$B:$C,2,0),"/850xN.jpg")</f>
        <v>#N/A</v>
      </c>
      <c r="I140" t="str">
        <f>IF('[1]iluria-relatorio-de-estoque-dos'!$I$2:$I$1048576&lt;&gt;0,VLOOKUP(A140,'[1]iluria-relatorio-de-estoque-dos'!$A$2:$I$1048576,9,0),"D.divas")</f>
        <v>D.divas</v>
      </c>
      <c r="L140" t="e">
        <f>IF(VLOOKUP(A140,'[1]iluria-relatorio-de-estoque-dos'!$A$2:$D$1048576,4,0)=0,"N/A",VLOOKUP(A140,'[1]iluria-relatorio-de-estoque-dos'!$A$2:$D$1048576,4,0))</f>
        <v>#N/A</v>
      </c>
      <c r="M140" t="s">
        <v>53</v>
      </c>
      <c r="O140" t="s">
        <v>54</v>
      </c>
      <c r="R140" t="s">
        <v>54</v>
      </c>
      <c r="W140" t="e">
        <f>IF(VLOOKUP(A140,'[1]iluria-relatorio-de-estoque-dos'!$A$2:$D$1048576,3,0)=0,"Único",VLOOKUP(A140,'[1]iluria-relatorio-de-estoque-dos'!$A$2:$D$1048576,3,0))</f>
        <v>#N/A</v>
      </c>
    </row>
    <row r="141" spans="1:23" x14ac:dyDescent="0.25">
      <c r="A141" s="1">
        <f>'[1]iluria-relatorio-de-estoque-dos'!$A$2:$A$1048576</f>
        <v>0</v>
      </c>
      <c r="B141" t="e">
        <f>PROPER(VLOOKUP(A141,'[1]iluria-relatorio-de-estoque-dos'!$A$2:$G$1048576,2,0))</f>
        <v>#N/A</v>
      </c>
      <c r="C141" t="e">
        <f t="shared" si="4"/>
        <v>#N/A</v>
      </c>
      <c r="D141" t="e">
        <f>IF(VLOOKUP(A141,'[1]iluria-relatorio-de-estoque-dos'!$A$2:$F$1048576,6,0)&lt;&gt;"Esgotado","in stock","out of stock")</f>
        <v>#N/A</v>
      </c>
      <c r="E141" t="s">
        <v>52</v>
      </c>
      <c r="F141" t="e">
        <f>CONCATENATE(VLOOKUP(A141,'[1]iluria-relatorio-de-estoque-dos'!$A$2:$G$1048576,7,0),".00 BRL")</f>
        <v>#N/A</v>
      </c>
      <c r="G141" t="e">
        <f t="shared" si="5"/>
        <v>#N/A</v>
      </c>
      <c r="H141" t="e">
        <f>CONCATENATE("https://s3.amazonaws.com/img.iluria.com/product/",VLOOKUP(A141,[2]Plan1!$B:$C,2,0),"/850xN.jpg")</f>
        <v>#N/A</v>
      </c>
      <c r="I141" t="str">
        <f>IF('[1]iluria-relatorio-de-estoque-dos'!$I$2:$I$1048576&lt;&gt;0,VLOOKUP(A141,'[1]iluria-relatorio-de-estoque-dos'!$A$2:$I$1048576,9,0),"D.divas")</f>
        <v>D.divas</v>
      </c>
      <c r="L141" t="e">
        <f>IF(VLOOKUP(A141,'[1]iluria-relatorio-de-estoque-dos'!$A$2:$D$1048576,4,0)=0,"N/A",VLOOKUP(A141,'[1]iluria-relatorio-de-estoque-dos'!$A$2:$D$1048576,4,0))</f>
        <v>#N/A</v>
      </c>
      <c r="M141" t="s">
        <v>53</v>
      </c>
      <c r="O141" t="s">
        <v>54</v>
      </c>
      <c r="R141" t="s">
        <v>54</v>
      </c>
      <c r="W141" t="e">
        <f>IF(VLOOKUP(A141,'[1]iluria-relatorio-de-estoque-dos'!$A$2:$D$1048576,3,0)=0,"Único",VLOOKUP(A141,'[1]iluria-relatorio-de-estoque-dos'!$A$2:$D$1048576,3,0))</f>
        <v>#N/A</v>
      </c>
    </row>
    <row r="142" spans="1:23" x14ac:dyDescent="0.25">
      <c r="A142" s="1">
        <f>'[1]iluria-relatorio-de-estoque-dos'!$A$2:$A$1048576</f>
        <v>0</v>
      </c>
      <c r="B142" t="e">
        <f>PROPER(VLOOKUP(A142,'[1]iluria-relatorio-de-estoque-dos'!$A$2:$G$1048576,2,0))</f>
        <v>#N/A</v>
      </c>
      <c r="C142" t="e">
        <f t="shared" si="4"/>
        <v>#N/A</v>
      </c>
      <c r="D142" t="e">
        <f>IF(VLOOKUP(A142,'[1]iluria-relatorio-de-estoque-dos'!$A$2:$F$1048576,6,0)&lt;&gt;"Esgotado","in stock","out of stock")</f>
        <v>#N/A</v>
      </c>
      <c r="E142" t="s">
        <v>52</v>
      </c>
      <c r="F142" t="e">
        <f>CONCATENATE(VLOOKUP(A142,'[1]iluria-relatorio-de-estoque-dos'!$A$2:$G$1048576,7,0),".00 BRL")</f>
        <v>#N/A</v>
      </c>
      <c r="G142" t="e">
        <f t="shared" si="5"/>
        <v>#N/A</v>
      </c>
      <c r="H142" t="e">
        <f>CONCATENATE("https://s3.amazonaws.com/img.iluria.com/product/",VLOOKUP(A142,[2]Plan1!$B:$C,2,0),"/850xN.jpg")</f>
        <v>#N/A</v>
      </c>
      <c r="I142" t="str">
        <f>IF('[1]iluria-relatorio-de-estoque-dos'!$I$2:$I$1048576&lt;&gt;0,VLOOKUP(A142,'[1]iluria-relatorio-de-estoque-dos'!$A$2:$I$1048576,9,0),"D.divas")</f>
        <v>D.divas</v>
      </c>
      <c r="L142" t="e">
        <f>IF(VLOOKUP(A142,'[1]iluria-relatorio-de-estoque-dos'!$A$2:$D$1048576,4,0)=0,"N/A",VLOOKUP(A142,'[1]iluria-relatorio-de-estoque-dos'!$A$2:$D$1048576,4,0))</f>
        <v>#N/A</v>
      </c>
      <c r="M142" t="s">
        <v>53</v>
      </c>
      <c r="O142" t="s">
        <v>54</v>
      </c>
      <c r="R142" t="s">
        <v>54</v>
      </c>
      <c r="W142" t="e">
        <f>IF(VLOOKUP(A142,'[1]iluria-relatorio-de-estoque-dos'!$A$2:$D$1048576,3,0)=0,"Único",VLOOKUP(A142,'[1]iluria-relatorio-de-estoque-dos'!$A$2:$D$1048576,3,0))</f>
        <v>#N/A</v>
      </c>
    </row>
    <row r="143" spans="1:23" x14ac:dyDescent="0.25">
      <c r="A143" s="1">
        <f>'[1]iluria-relatorio-de-estoque-dos'!$A$2:$A$1048576</f>
        <v>0</v>
      </c>
      <c r="B143" t="e">
        <f>PROPER(VLOOKUP(A143,'[1]iluria-relatorio-de-estoque-dos'!$A$2:$G$1048576,2,0))</f>
        <v>#N/A</v>
      </c>
      <c r="C143" t="e">
        <f t="shared" si="4"/>
        <v>#N/A</v>
      </c>
      <c r="D143" t="e">
        <f>IF(VLOOKUP(A143,'[1]iluria-relatorio-de-estoque-dos'!$A$2:$F$1048576,6,0)&lt;&gt;"Esgotado","in stock","out of stock")</f>
        <v>#N/A</v>
      </c>
      <c r="E143" t="s">
        <v>52</v>
      </c>
      <c r="F143" t="e">
        <f>CONCATENATE(VLOOKUP(A143,'[1]iluria-relatorio-de-estoque-dos'!$A$2:$G$1048576,7,0),".00 BRL")</f>
        <v>#N/A</v>
      </c>
      <c r="G143" t="e">
        <f t="shared" si="5"/>
        <v>#N/A</v>
      </c>
      <c r="H143" t="e">
        <f>CONCATENATE("https://s3.amazonaws.com/img.iluria.com/product/",VLOOKUP(A143,[2]Plan1!$B:$C,2,0),"/850xN.jpg")</f>
        <v>#N/A</v>
      </c>
      <c r="I143" t="str">
        <f>IF('[1]iluria-relatorio-de-estoque-dos'!$I$2:$I$1048576&lt;&gt;0,VLOOKUP(A143,'[1]iluria-relatorio-de-estoque-dos'!$A$2:$I$1048576,9,0),"D.divas")</f>
        <v>D.divas</v>
      </c>
      <c r="L143" t="e">
        <f>IF(VLOOKUP(A143,'[1]iluria-relatorio-de-estoque-dos'!$A$2:$D$1048576,4,0)=0,"N/A",VLOOKUP(A143,'[1]iluria-relatorio-de-estoque-dos'!$A$2:$D$1048576,4,0))</f>
        <v>#N/A</v>
      </c>
      <c r="M143" t="s">
        <v>53</v>
      </c>
      <c r="O143" t="s">
        <v>54</v>
      </c>
      <c r="R143" t="s">
        <v>54</v>
      </c>
      <c r="W143" t="e">
        <f>IF(VLOOKUP(A143,'[1]iluria-relatorio-de-estoque-dos'!$A$2:$D$1048576,3,0)=0,"Único",VLOOKUP(A143,'[1]iluria-relatorio-de-estoque-dos'!$A$2:$D$1048576,3,0))</f>
        <v>#N/A</v>
      </c>
    </row>
    <row r="144" spans="1:23" x14ac:dyDescent="0.25">
      <c r="A144" s="1">
        <f>'[1]iluria-relatorio-de-estoque-dos'!$A$2:$A$1048576</f>
        <v>0</v>
      </c>
      <c r="B144" t="e">
        <f>PROPER(VLOOKUP(A144,'[1]iluria-relatorio-de-estoque-dos'!$A$2:$G$1048576,2,0))</f>
        <v>#N/A</v>
      </c>
      <c r="C144" t="e">
        <f t="shared" si="4"/>
        <v>#N/A</v>
      </c>
      <c r="D144" t="e">
        <f>IF(VLOOKUP(A144,'[1]iluria-relatorio-de-estoque-dos'!$A$2:$F$1048576,6,0)&lt;&gt;"Esgotado","in stock","out of stock")</f>
        <v>#N/A</v>
      </c>
      <c r="E144" t="s">
        <v>52</v>
      </c>
      <c r="F144" t="e">
        <f>CONCATENATE(VLOOKUP(A144,'[1]iluria-relatorio-de-estoque-dos'!$A$2:$G$1048576,7,0),".00 BRL")</f>
        <v>#N/A</v>
      </c>
      <c r="G144" t="e">
        <f t="shared" si="5"/>
        <v>#N/A</v>
      </c>
      <c r="H144" t="e">
        <f>CONCATENATE("https://s3.amazonaws.com/img.iluria.com/product/",VLOOKUP(A144,[2]Plan1!$B:$C,2,0),"/850xN.jpg")</f>
        <v>#N/A</v>
      </c>
      <c r="I144" t="str">
        <f>IF('[1]iluria-relatorio-de-estoque-dos'!$I$2:$I$1048576&lt;&gt;0,VLOOKUP(A144,'[1]iluria-relatorio-de-estoque-dos'!$A$2:$I$1048576,9,0),"D.divas")</f>
        <v>D.divas</v>
      </c>
      <c r="L144" t="e">
        <f>IF(VLOOKUP(A144,'[1]iluria-relatorio-de-estoque-dos'!$A$2:$D$1048576,4,0)=0,"N/A",VLOOKUP(A144,'[1]iluria-relatorio-de-estoque-dos'!$A$2:$D$1048576,4,0))</f>
        <v>#N/A</v>
      </c>
      <c r="M144" t="s">
        <v>53</v>
      </c>
      <c r="O144" t="s">
        <v>54</v>
      </c>
      <c r="R144" t="s">
        <v>54</v>
      </c>
      <c r="W144" t="e">
        <f>IF(VLOOKUP(A144,'[1]iluria-relatorio-de-estoque-dos'!$A$2:$D$1048576,3,0)=0,"Único",VLOOKUP(A144,'[1]iluria-relatorio-de-estoque-dos'!$A$2:$D$1048576,3,0))</f>
        <v>#N/A</v>
      </c>
    </row>
    <row r="145" spans="1:23" x14ac:dyDescent="0.25">
      <c r="A145" s="1">
        <f>'[1]iluria-relatorio-de-estoque-dos'!$A$2:$A$1048576</f>
        <v>0</v>
      </c>
      <c r="B145" t="e">
        <f>PROPER(VLOOKUP(A145,'[1]iluria-relatorio-de-estoque-dos'!$A$2:$G$1048576,2,0))</f>
        <v>#N/A</v>
      </c>
      <c r="C145" t="e">
        <f t="shared" si="4"/>
        <v>#N/A</v>
      </c>
      <c r="D145" t="e">
        <f>IF(VLOOKUP(A145,'[1]iluria-relatorio-de-estoque-dos'!$A$2:$F$1048576,6,0)&lt;&gt;"Esgotado","in stock","out of stock")</f>
        <v>#N/A</v>
      </c>
      <c r="E145" t="s">
        <v>52</v>
      </c>
      <c r="F145" t="e">
        <f>CONCATENATE(VLOOKUP(A145,'[1]iluria-relatorio-de-estoque-dos'!$A$2:$G$1048576,7,0),".00 BRL")</f>
        <v>#N/A</v>
      </c>
      <c r="G145" t="e">
        <f t="shared" si="5"/>
        <v>#N/A</v>
      </c>
      <c r="H145" t="e">
        <f>CONCATENATE("https://s3.amazonaws.com/img.iluria.com/product/",VLOOKUP(A145,[2]Plan1!$B:$C,2,0),"/850xN.jpg")</f>
        <v>#N/A</v>
      </c>
      <c r="I145" t="str">
        <f>IF('[1]iluria-relatorio-de-estoque-dos'!$I$2:$I$1048576&lt;&gt;0,VLOOKUP(A145,'[1]iluria-relatorio-de-estoque-dos'!$A$2:$I$1048576,9,0),"D.divas")</f>
        <v>D.divas</v>
      </c>
      <c r="L145" t="e">
        <f>IF(VLOOKUP(A145,'[1]iluria-relatorio-de-estoque-dos'!$A$2:$D$1048576,4,0)=0,"N/A",VLOOKUP(A145,'[1]iluria-relatorio-de-estoque-dos'!$A$2:$D$1048576,4,0))</f>
        <v>#N/A</v>
      </c>
      <c r="M145" t="s">
        <v>53</v>
      </c>
      <c r="O145" t="s">
        <v>54</v>
      </c>
      <c r="R145" t="s">
        <v>54</v>
      </c>
      <c r="W145" t="e">
        <f>IF(VLOOKUP(A145,'[1]iluria-relatorio-de-estoque-dos'!$A$2:$D$1048576,3,0)=0,"Único",VLOOKUP(A145,'[1]iluria-relatorio-de-estoque-dos'!$A$2:$D$1048576,3,0))</f>
        <v>#N/A</v>
      </c>
    </row>
    <row r="146" spans="1:23" x14ac:dyDescent="0.25">
      <c r="A146" s="1">
        <f>'[1]iluria-relatorio-de-estoque-dos'!$A$2:$A$1048576</f>
        <v>0</v>
      </c>
      <c r="B146" t="e">
        <f>PROPER(VLOOKUP(A146,'[1]iluria-relatorio-de-estoque-dos'!$A$2:$G$1048576,2,0))</f>
        <v>#N/A</v>
      </c>
      <c r="C146" t="e">
        <f t="shared" si="4"/>
        <v>#N/A</v>
      </c>
      <c r="D146" t="e">
        <f>IF(VLOOKUP(A146,'[1]iluria-relatorio-de-estoque-dos'!$A$2:$F$1048576,6,0)&lt;&gt;"Esgotado","in stock","out of stock")</f>
        <v>#N/A</v>
      </c>
      <c r="E146" t="s">
        <v>52</v>
      </c>
      <c r="F146" t="e">
        <f>CONCATENATE(VLOOKUP(A146,'[1]iluria-relatorio-de-estoque-dos'!$A$2:$G$1048576,7,0),".00 BRL")</f>
        <v>#N/A</v>
      </c>
      <c r="G146" t="e">
        <f t="shared" si="5"/>
        <v>#N/A</v>
      </c>
      <c r="H146" t="e">
        <f>CONCATENATE("https://s3.amazonaws.com/img.iluria.com/product/",VLOOKUP(A146,[2]Plan1!$B:$C,2,0),"/850xN.jpg")</f>
        <v>#N/A</v>
      </c>
      <c r="I146" t="str">
        <f>IF('[1]iluria-relatorio-de-estoque-dos'!$I$2:$I$1048576&lt;&gt;0,VLOOKUP(A146,'[1]iluria-relatorio-de-estoque-dos'!$A$2:$I$1048576,9,0),"D.divas")</f>
        <v>D.divas</v>
      </c>
      <c r="L146" t="e">
        <f>IF(VLOOKUP(A146,'[1]iluria-relatorio-de-estoque-dos'!$A$2:$D$1048576,4,0)=0,"N/A",VLOOKUP(A146,'[1]iluria-relatorio-de-estoque-dos'!$A$2:$D$1048576,4,0))</f>
        <v>#N/A</v>
      </c>
      <c r="M146" t="s">
        <v>53</v>
      </c>
      <c r="O146" t="s">
        <v>54</v>
      </c>
      <c r="R146" t="s">
        <v>54</v>
      </c>
      <c r="W146" t="e">
        <f>IF(VLOOKUP(A146,'[1]iluria-relatorio-de-estoque-dos'!$A$2:$D$1048576,3,0)=0,"Único",VLOOKUP(A146,'[1]iluria-relatorio-de-estoque-dos'!$A$2:$D$1048576,3,0))</f>
        <v>#N/A</v>
      </c>
    </row>
    <row r="147" spans="1:23" x14ac:dyDescent="0.25">
      <c r="A147" s="1">
        <f>'[1]iluria-relatorio-de-estoque-dos'!$A$2:$A$1048576</f>
        <v>0</v>
      </c>
      <c r="B147" t="e">
        <f>PROPER(VLOOKUP(A147,'[1]iluria-relatorio-de-estoque-dos'!$A$2:$G$1048576,2,0))</f>
        <v>#N/A</v>
      </c>
      <c r="C147" t="e">
        <f t="shared" si="4"/>
        <v>#N/A</v>
      </c>
      <c r="D147" t="e">
        <f>IF(VLOOKUP(A147,'[1]iluria-relatorio-de-estoque-dos'!$A$2:$F$1048576,6,0)&lt;&gt;"Esgotado","in stock","out of stock")</f>
        <v>#N/A</v>
      </c>
      <c r="E147" t="s">
        <v>52</v>
      </c>
      <c r="F147" t="e">
        <f>CONCATENATE(VLOOKUP(A147,'[1]iluria-relatorio-de-estoque-dos'!$A$2:$G$1048576,7,0),".00 BRL")</f>
        <v>#N/A</v>
      </c>
      <c r="G147" t="e">
        <f t="shared" si="5"/>
        <v>#N/A</v>
      </c>
      <c r="H147" t="e">
        <f>CONCATENATE("https://s3.amazonaws.com/img.iluria.com/product/",VLOOKUP(A147,[2]Plan1!$B:$C,2,0),"/850xN.jpg")</f>
        <v>#N/A</v>
      </c>
      <c r="I147" t="str">
        <f>IF('[1]iluria-relatorio-de-estoque-dos'!$I$2:$I$1048576&lt;&gt;0,VLOOKUP(A147,'[1]iluria-relatorio-de-estoque-dos'!$A$2:$I$1048576,9,0),"D.divas")</f>
        <v>D.divas</v>
      </c>
      <c r="L147" t="e">
        <f>IF(VLOOKUP(A147,'[1]iluria-relatorio-de-estoque-dos'!$A$2:$D$1048576,4,0)=0,"N/A",VLOOKUP(A147,'[1]iluria-relatorio-de-estoque-dos'!$A$2:$D$1048576,4,0))</f>
        <v>#N/A</v>
      </c>
      <c r="M147" t="s">
        <v>53</v>
      </c>
      <c r="O147" t="s">
        <v>54</v>
      </c>
      <c r="R147" t="s">
        <v>54</v>
      </c>
      <c r="W147" t="e">
        <f>IF(VLOOKUP(A147,'[1]iluria-relatorio-de-estoque-dos'!$A$2:$D$1048576,3,0)=0,"Único",VLOOKUP(A147,'[1]iluria-relatorio-de-estoque-dos'!$A$2:$D$1048576,3,0))</f>
        <v>#N/A</v>
      </c>
    </row>
    <row r="148" spans="1:23" x14ac:dyDescent="0.25">
      <c r="A148" s="1">
        <f>'[1]iluria-relatorio-de-estoque-dos'!$A$2:$A$1048576</f>
        <v>0</v>
      </c>
      <c r="B148" t="e">
        <f>PROPER(VLOOKUP(A148,'[1]iluria-relatorio-de-estoque-dos'!$A$2:$G$1048576,2,0))</f>
        <v>#N/A</v>
      </c>
      <c r="C148" t="e">
        <f t="shared" si="4"/>
        <v>#N/A</v>
      </c>
      <c r="D148" t="e">
        <f>IF(VLOOKUP(A148,'[1]iluria-relatorio-de-estoque-dos'!$A$2:$F$1048576,6,0)&lt;&gt;"Esgotado","in stock","out of stock")</f>
        <v>#N/A</v>
      </c>
      <c r="E148" t="s">
        <v>52</v>
      </c>
      <c r="F148" t="e">
        <f>CONCATENATE(VLOOKUP(A148,'[1]iluria-relatorio-de-estoque-dos'!$A$2:$G$1048576,7,0),".00 BRL")</f>
        <v>#N/A</v>
      </c>
      <c r="G148" t="e">
        <f t="shared" si="5"/>
        <v>#N/A</v>
      </c>
      <c r="H148" t="e">
        <f>CONCATENATE("https://s3.amazonaws.com/img.iluria.com/product/",VLOOKUP(A148,[2]Plan1!$B:$C,2,0),"/850xN.jpg")</f>
        <v>#N/A</v>
      </c>
      <c r="I148" t="str">
        <f>IF('[1]iluria-relatorio-de-estoque-dos'!$I$2:$I$1048576&lt;&gt;0,VLOOKUP(A148,'[1]iluria-relatorio-de-estoque-dos'!$A$2:$I$1048576,9,0),"D.divas")</f>
        <v>D.divas</v>
      </c>
      <c r="L148" t="e">
        <f>IF(VLOOKUP(A148,'[1]iluria-relatorio-de-estoque-dos'!$A$2:$D$1048576,4,0)=0,"N/A",VLOOKUP(A148,'[1]iluria-relatorio-de-estoque-dos'!$A$2:$D$1048576,4,0))</f>
        <v>#N/A</v>
      </c>
      <c r="M148" t="s">
        <v>53</v>
      </c>
      <c r="O148" t="s">
        <v>54</v>
      </c>
      <c r="R148" t="s">
        <v>54</v>
      </c>
      <c r="W148" t="e">
        <f>IF(VLOOKUP(A148,'[1]iluria-relatorio-de-estoque-dos'!$A$2:$D$1048576,3,0)=0,"Único",VLOOKUP(A148,'[1]iluria-relatorio-de-estoque-dos'!$A$2:$D$1048576,3,0))</f>
        <v>#N/A</v>
      </c>
    </row>
    <row r="149" spans="1:23" x14ac:dyDescent="0.25">
      <c r="A149" s="1">
        <f>'[1]iluria-relatorio-de-estoque-dos'!$A$2:$A$1048576</f>
        <v>0</v>
      </c>
      <c r="B149" t="e">
        <f>PROPER(VLOOKUP(A149,'[1]iluria-relatorio-de-estoque-dos'!$A$2:$G$1048576,2,0))</f>
        <v>#N/A</v>
      </c>
      <c r="C149" t="e">
        <f t="shared" si="4"/>
        <v>#N/A</v>
      </c>
      <c r="D149" t="e">
        <f>IF(VLOOKUP(A149,'[1]iluria-relatorio-de-estoque-dos'!$A$2:$F$1048576,6,0)&lt;&gt;"Esgotado","in stock","out of stock")</f>
        <v>#N/A</v>
      </c>
      <c r="E149" t="s">
        <v>52</v>
      </c>
      <c r="F149" t="e">
        <f>CONCATENATE(VLOOKUP(A149,'[1]iluria-relatorio-de-estoque-dos'!$A$2:$G$1048576,7,0),".00 BRL")</f>
        <v>#N/A</v>
      </c>
      <c r="G149" t="e">
        <f t="shared" si="5"/>
        <v>#N/A</v>
      </c>
      <c r="H149" t="e">
        <f>CONCATENATE("https://s3.amazonaws.com/img.iluria.com/product/",VLOOKUP(A149,[2]Plan1!$B:$C,2,0),"/850xN.jpg")</f>
        <v>#N/A</v>
      </c>
      <c r="I149" t="str">
        <f>IF('[1]iluria-relatorio-de-estoque-dos'!$I$2:$I$1048576&lt;&gt;0,VLOOKUP(A149,'[1]iluria-relatorio-de-estoque-dos'!$A$2:$I$1048576,9,0),"D.divas")</f>
        <v>D.divas</v>
      </c>
      <c r="L149" t="e">
        <f>IF(VLOOKUP(A149,'[1]iluria-relatorio-de-estoque-dos'!$A$2:$D$1048576,4,0)=0,"N/A",VLOOKUP(A149,'[1]iluria-relatorio-de-estoque-dos'!$A$2:$D$1048576,4,0))</f>
        <v>#N/A</v>
      </c>
      <c r="M149" t="s">
        <v>53</v>
      </c>
      <c r="O149" t="s">
        <v>54</v>
      </c>
      <c r="R149" t="s">
        <v>54</v>
      </c>
      <c r="W149" t="e">
        <f>IF(VLOOKUP(A149,'[1]iluria-relatorio-de-estoque-dos'!$A$2:$D$1048576,3,0)=0,"Único",VLOOKUP(A149,'[1]iluria-relatorio-de-estoque-dos'!$A$2:$D$1048576,3,0))</f>
        <v>#N/A</v>
      </c>
    </row>
    <row r="150" spans="1:23" x14ac:dyDescent="0.25">
      <c r="A150" s="1">
        <f>'[1]iluria-relatorio-de-estoque-dos'!$A$2:$A$1048576</f>
        <v>0</v>
      </c>
      <c r="B150" t="e">
        <f>PROPER(VLOOKUP(A150,'[1]iluria-relatorio-de-estoque-dos'!$A$2:$G$1048576,2,0))</f>
        <v>#N/A</v>
      </c>
      <c r="C150" t="e">
        <f t="shared" si="4"/>
        <v>#N/A</v>
      </c>
      <c r="D150" t="e">
        <f>IF(VLOOKUP(A150,'[1]iluria-relatorio-de-estoque-dos'!$A$2:$F$1048576,6,0)&lt;&gt;"Esgotado","in stock","out of stock")</f>
        <v>#N/A</v>
      </c>
      <c r="E150" t="s">
        <v>52</v>
      </c>
      <c r="F150" t="e">
        <f>CONCATENATE(VLOOKUP(A150,'[1]iluria-relatorio-de-estoque-dos'!$A$2:$G$1048576,7,0),".00 BRL")</f>
        <v>#N/A</v>
      </c>
      <c r="G150" t="e">
        <f t="shared" si="5"/>
        <v>#N/A</v>
      </c>
      <c r="H150" t="e">
        <f>CONCATENATE("https://s3.amazonaws.com/img.iluria.com/product/",VLOOKUP(A150,[2]Plan1!$B:$C,2,0),"/850xN.jpg")</f>
        <v>#N/A</v>
      </c>
      <c r="I150" t="str">
        <f>IF('[1]iluria-relatorio-de-estoque-dos'!$I$2:$I$1048576&lt;&gt;0,VLOOKUP(A150,'[1]iluria-relatorio-de-estoque-dos'!$A$2:$I$1048576,9,0),"D.divas")</f>
        <v>D.divas</v>
      </c>
      <c r="L150" t="e">
        <f>IF(VLOOKUP(A150,'[1]iluria-relatorio-de-estoque-dos'!$A$2:$D$1048576,4,0)=0,"N/A",VLOOKUP(A150,'[1]iluria-relatorio-de-estoque-dos'!$A$2:$D$1048576,4,0))</f>
        <v>#N/A</v>
      </c>
      <c r="M150" t="s">
        <v>53</v>
      </c>
      <c r="O150" t="s">
        <v>54</v>
      </c>
      <c r="R150" t="s">
        <v>54</v>
      </c>
      <c r="W150" t="e">
        <f>IF(VLOOKUP(A150,'[1]iluria-relatorio-de-estoque-dos'!$A$2:$D$1048576,3,0)=0,"Único",VLOOKUP(A150,'[1]iluria-relatorio-de-estoque-dos'!$A$2:$D$1048576,3,0))</f>
        <v>#N/A</v>
      </c>
    </row>
    <row r="151" spans="1:23" x14ac:dyDescent="0.25">
      <c r="A151" s="1">
        <f>'[1]iluria-relatorio-de-estoque-dos'!$A$2:$A$1048576</f>
        <v>0</v>
      </c>
      <c r="B151" t="e">
        <f>PROPER(VLOOKUP(A151,'[1]iluria-relatorio-de-estoque-dos'!$A$2:$G$1048576,2,0))</f>
        <v>#N/A</v>
      </c>
      <c r="C151" t="e">
        <f t="shared" si="4"/>
        <v>#N/A</v>
      </c>
      <c r="D151" t="e">
        <f>IF(VLOOKUP(A151,'[1]iluria-relatorio-de-estoque-dos'!$A$2:$F$1048576,6,0)&lt;&gt;"Esgotado","in stock","out of stock")</f>
        <v>#N/A</v>
      </c>
      <c r="E151" t="s">
        <v>52</v>
      </c>
      <c r="F151" t="e">
        <f>CONCATENATE(VLOOKUP(A151,'[1]iluria-relatorio-de-estoque-dos'!$A$2:$G$1048576,7,0),".00 BRL")</f>
        <v>#N/A</v>
      </c>
      <c r="G151" t="e">
        <f t="shared" si="5"/>
        <v>#N/A</v>
      </c>
      <c r="H151" t="e">
        <f>CONCATENATE("https://s3.amazonaws.com/img.iluria.com/product/",VLOOKUP(A151,[2]Plan1!$B:$C,2,0),"/850xN.jpg")</f>
        <v>#N/A</v>
      </c>
      <c r="I151" t="str">
        <f>IF('[1]iluria-relatorio-de-estoque-dos'!$I$2:$I$1048576&lt;&gt;0,VLOOKUP(A151,'[1]iluria-relatorio-de-estoque-dos'!$A$2:$I$1048576,9,0),"D.divas")</f>
        <v>D.divas</v>
      </c>
      <c r="L151" t="e">
        <f>IF(VLOOKUP(A151,'[1]iluria-relatorio-de-estoque-dos'!$A$2:$D$1048576,4,0)=0,"N/A",VLOOKUP(A151,'[1]iluria-relatorio-de-estoque-dos'!$A$2:$D$1048576,4,0))</f>
        <v>#N/A</v>
      </c>
      <c r="M151" t="s">
        <v>53</v>
      </c>
      <c r="O151" t="s">
        <v>54</v>
      </c>
      <c r="R151" t="s">
        <v>54</v>
      </c>
      <c r="W151" t="e">
        <f>IF(VLOOKUP(A151,'[1]iluria-relatorio-de-estoque-dos'!$A$2:$D$1048576,3,0)=0,"Único",VLOOKUP(A151,'[1]iluria-relatorio-de-estoque-dos'!$A$2:$D$1048576,3,0))</f>
        <v>#N/A</v>
      </c>
    </row>
    <row r="152" spans="1:23" x14ac:dyDescent="0.25">
      <c r="A152" s="1">
        <f>'[1]iluria-relatorio-de-estoque-dos'!$A$2:$A$1048576</f>
        <v>0</v>
      </c>
      <c r="B152" t="e">
        <f>PROPER(VLOOKUP(A152,'[1]iluria-relatorio-de-estoque-dos'!$A$2:$G$1048576,2,0))</f>
        <v>#N/A</v>
      </c>
      <c r="C152" t="e">
        <f t="shared" si="4"/>
        <v>#N/A</v>
      </c>
      <c r="D152" t="e">
        <f>IF(VLOOKUP(A152,'[1]iluria-relatorio-de-estoque-dos'!$A$2:$F$1048576,6,0)&lt;&gt;"Esgotado","in stock","out of stock")</f>
        <v>#N/A</v>
      </c>
      <c r="E152" t="s">
        <v>52</v>
      </c>
      <c r="F152" t="e">
        <f>CONCATENATE(VLOOKUP(A152,'[1]iluria-relatorio-de-estoque-dos'!$A$2:$G$1048576,7,0),".00 BRL")</f>
        <v>#N/A</v>
      </c>
      <c r="G152" t="e">
        <f t="shared" si="5"/>
        <v>#N/A</v>
      </c>
      <c r="H152" t="e">
        <f>CONCATENATE("https://s3.amazonaws.com/img.iluria.com/product/",VLOOKUP(A152,[2]Plan1!$B:$C,2,0),"/850xN.jpg")</f>
        <v>#N/A</v>
      </c>
      <c r="I152" t="str">
        <f>IF('[1]iluria-relatorio-de-estoque-dos'!$I$2:$I$1048576&lt;&gt;0,VLOOKUP(A152,'[1]iluria-relatorio-de-estoque-dos'!$A$2:$I$1048576,9,0),"D.divas")</f>
        <v>D.divas</v>
      </c>
      <c r="L152" t="e">
        <f>IF(VLOOKUP(A152,'[1]iluria-relatorio-de-estoque-dos'!$A$2:$D$1048576,4,0)=0,"N/A",VLOOKUP(A152,'[1]iluria-relatorio-de-estoque-dos'!$A$2:$D$1048576,4,0))</f>
        <v>#N/A</v>
      </c>
      <c r="M152" t="s">
        <v>53</v>
      </c>
      <c r="O152" t="s">
        <v>54</v>
      </c>
      <c r="R152" t="s">
        <v>54</v>
      </c>
      <c r="W152" t="e">
        <f>IF(VLOOKUP(A152,'[1]iluria-relatorio-de-estoque-dos'!$A$2:$D$1048576,3,0)=0,"Único",VLOOKUP(A152,'[1]iluria-relatorio-de-estoque-dos'!$A$2:$D$1048576,3,0))</f>
        <v>#N/A</v>
      </c>
    </row>
    <row r="153" spans="1:23" x14ac:dyDescent="0.25">
      <c r="A153" s="1">
        <f>'[1]iluria-relatorio-de-estoque-dos'!$A$2:$A$1048576</f>
        <v>0</v>
      </c>
      <c r="B153" t="e">
        <f>PROPER(VLOOKUP(A153,'[1]iluria-relatorio-de-estoque-dos'!$A$2:$G$1048576,2,0))</f>
        <v>#N/A</v>
      </c>
      <c r="C153" t="e">
        <f t="shared" si="4"/>
        <v>#N/A</v>
      </c>
      <c r="D153" t="e">
        <f>IF(VLOOKUP(A153,'[1]iluria-relatorio-de-estoque-dos'!$A$2:$F$1048576,6,0)&lt;&gt;"Esgotado","in stock","out of stock")</f>
        <v>#N/A</v>
      </c>
      <c r="E153" t="s">
        <v>52</v>
      </c>
      <c r="F153" t="e">
        <f>CONCATENATE(VLOOKUP(A153,'[1]iluria-relatorio-de-estoque-dos'!$A$2:$G$1048576,7,0),".00 BRL")</f>
        <v>#N/A</v>
      </c>
      <c r="G153" t="e">
        <f t="shared" si="5"/>
        <v>#N/A</v>
      </c>
      <c r="H153" t="e">
        <f>CONCATENATE("https://s3.amazonaws.com/img.iluria.com/product/",VLOOKUP(A153,[2]Plan1!$B:$C,2,0),"/850xN.jpg")</f>
        <v>#N/A</v>
      </c>
      <c r="I153" t="str">
        <f>IF('[1]iluria-relatorio-de-estoque-dos'!$I$2:$I$1048576&lt;&gt;0,VLOOKUP(A153,'[1]iluria-relatorio-de-estoque-dos'!$A$2:$I$1048576,9,0),"D.divas")</f>
        <v>D.divas</v>
      </c>
      <c r="L153" t="e">
        <f>IF(VLOOKUP(A153,'[1]iluria-relatorio-de-estoque-dos'!$A$2:$D$1048576,4,0)=0,"N/A",VLOOKUP(A153,'[1]iluria-relatorio-de-estoque-dos'!$A$2:$D$1048576,4,0))</f>
        <v>#N/A</v>
      </c>
      <c r="M153" t="s">
        <v>53</v>
      </c>
      <c r="O153" t="s">
        <v>54</v>
      </c>
      <c r="R153" t="s">
        <v>54</v>
      </c>
      <c r="W153" t="e">
        <f>IF(VLOOKUP(A153,'[1]iluria-relatorio-de-estoque-dos'!$A$2:$D$1048576,3,0)=0,"Único",VLOOKUP(A153,'[1]iluria-relatorio-de-estoque-dos'!$A$2:$D$1048576,3,0))</f>
        <v>#N/A</v>
      </c>
    </row>
    <row r="154" spans="1:23" x14ac:dyDescent="0.25">
      <c r="A154" s="1">
        <f>'[1]iluria-relatorio-de-estoque-dos'!$A$2:$A$1048576</f>
        <v>0</v>
      </c>
      <c r="B154" t="e">
        <f>PROPER(VLOOKUP(A154,'[1]iluria-relatorio-de-estoque-dos'!$A$2:$G$1048576,2,0))</f>
        <v>#N/A</v>
      </c>
      <c r="C154" t="e">
        <f t="shared" si="4"/>
        <v>#N/A</v>
      </c>
      <c r="D154" t="e">
        <f>IF(VLOOKUP(A154,'[1]iluria-relatorio-de-estoque-dos'!$A$2:$F$1048576,6,0)&lt;&gt;"Esgotado","in stock","out of stock")</f>
        <v>#N/A</v>
      </c>
      <c r="E154" t="s">
        <v>52</v>
      </c>
      <c r="F154" t="e">
        <f>CONCATENATE(VLOOKUP(A154,'[1]iluria-relatorio-de-estoque-dos'!$A$2:$G$1048576,7,0),".00 BRL")</f>
        <v>#N/A</v>
      </c>
      <c r="G154" t="e">
        <f t="shared" si="5"/>
        <v>#N/A</v>
      </c>
      <c r="H154" t="e">
        <f>CONCATENATE("https://s3.amazonaws.com/img.iluria.com/product/",VLOOKUP(A154,[2]Plan1!$B:$C,2,0),"/850xN.jpg")</f>
        <v>#N/A</v>
      </c>
      <c r="I154" t="str">
        <f>IF('[1]iluria-relatorio-de-estoque-dos'!$I$2:$I$1048576&lt;&gt;0,VLOOKUP(A154,'[1]iluria-relatorio-de-estoque-dos'!$A$2:$I$1048576,9,0),"D.divas")</f>
        <v>D.divas</v>
      </c>
      <c r="L154" t="e">
        <f>IF(VLOOKUP(A154,'[1]iluria-relatorio-de-estoque-dos'!$A$2:$D$1048576,4,0)=0,"N/A",VLOOKUP(A154,'[1]iluria-relatorio-de-estoque-dos'!$A$2:$D$1048576,4,0))</f>
        <v>#N/A</v>
      </c>
      <c r="M154" t="s">
        <v>53</v>
      </c>
      <c r="O154" t="s">
        <v>54</v>
      </c>
      <c r="R154" t="s">
        <v>54</v>
      </c>
      <c r="W154" t="e">
        <f>IF(VLOOKUP(A154,'[1]iluria-relatorio-de-estoque-dos'!$A$2:$D$1048576,3,0)=0,"Único",VLOOKUP(A154,'[1]iluria-relatorio-de-estoque-dos'!$A$2:$D$1048576,3,0))</f>
        <v>#N/A</v>
      </c>
    </row>
    <row r="155" spans="1:23" x14ac:dyDescent="0.25">
      <c r="A155" s="1">
        <f>'[1]iluria-relatorio-de-estoque-dos'!$A$2:$A$1048576</f>
        <v>0</v>
      </c>
      <c r="B155" t="e">
        <f>PROPER(VLOOKUP(A155,'[1]iluria-relatorio-de-estoque-dos'!$A$2:$G$1048576,2,0))</f>
        <v>#N/A</v>
      </c>
      <c r="C155" t="e">
        <f t="shared" si="4"/>
        <v>#N/A</v>
      </c>
      <c r="D155" t="e">
        <f>IF(VLOOKUP(A155,'[1]iluria-relatorio-de-estoque-dos'!$A$2:$F$1048576,6,0)&lt;&gt;"Esgotado","in stock","out of stock")</f>
        <v>#N/A</v>
      </c>
      <c r="E155" t="s">
        <v>52</v>
      </c>
      <c r="F155" t="e">
        <f>CONCATENATE(VLOOKUP(A155,'[1]iluria-relatorio-de-estoque-dos'!$A$2:$G$1048576,7,0),".00 BRL")</f>
        <v>#N/A</v>
      </c>
      <c r="G155" t="e">
        <f t="shared" si="5"/>
        <v>#N/A</v>
      </c>
      <c r="H155" t="e">
        <f>CONCATENATE("https://s3.amazonaws.com/img.iluria.com/product/",VLOOKUP(A155,[2]Plan1!$B:$C,2,0),"/850xN.jpg")</f>
        <v>#N/A</v>
      </c>
      <c r="I155" t="str">
        <f>IF('[1]iluria-relatorio-de-estoque-dos'!$I$2:$I$1048576&lt;&gt;0,VLOOKUP(A155,'[1]iluria-relatorio-de-estoque-dos'!$A$2:$I$1048576,9,0),"D.divas")</f>
        <v>D.divas</v>
      </c>
      <c r="L155" t="e">
        <f>IF(VLOOKUP(A155,'[1]iluria-relatorio-de-estoque-dos'!$A$2:$D$1048576,4,0)=0,"N/A",VLOOKUP(A155,'[1]iluria-relatorio-de-estoque-dos'!$A$2:$D$1048576,4,0))</f>
        <v>#N/A</v>
      </c>
      <c r="M155" t="s">
        <v>53</v>
      </c>
      <c r="O155" t="s">
        <v>54</v>
      </c>
      <c r="R155" t="s">
        <v>54</v>
      </c>
      <c r="W155" t="e">
        <f>IF(VLOOKUP(A155,'[1]iluria-relatorio-de-estoque-dos'!$A$2:$D$1048576,3,0)=0,"Único",VLOOKUP(A155,'[1]iluria-relatorio-de-estoque-dos'!$A$2:$D$1048576,3,0))</f>
        <v>#N/A</v>
      </c>
    </row>
    <row r="156" spans="1:23" x14ac:dyDescent="0.25">
      <c r="A156" s="1">
        <f>'[1]iluria-relatorio-de-estoque-dos'!$A$2:$A$1048576</f>
        <v>0</v>
      </c>
      <c r="B156" t="e">
        <f>PROPER(VLOOKUP(A156,'[1]iluria-relatorio-de-estoque-dos'!$A$2:$G$1048576,2,0))</f>
        <v>#N/A</v>
      </c>
      <c r="C156" t="e">
        <f t="shared" si="4"/>
        <v>#N/A</v>
      </c>
      <c r="D156" t="e">
        <f>IF(VLOOKUP(A156,'[1]iluria-relatorio-de-estoque-dos'!$A$2:$F$1048576,6,0)&lt;&gt;"Esgotado","in stock","out of stock")</f>
        <v>#N/A</v>
      </c>
      <c r="E156" t="s">
        <v>52</v>
      </c>
      <c r="F156" t="e">
        <f>CONCATENATE(VLOOKUP(A156,'[1]iluria-relatorio-de-estoque-dos'!$A$2:$G$1048576,7,0),".00 BRL")</f>
        <v>#N/A</v>
      </c>
      <c r="G156" t="e">
        <f t="shared" si="5"/>
        <v>#N/A</v>
      </c>
      <c r="H156" t="e">
        <f>CONCATENATE("https://s3.amazonaws.com/img.iluria.com/product/",VLOOKUP(A156,[2]Plan1!$B:$C,2,0),"/850xN.jpg")</f>
        <v>#N/A</v>
      </c>
      <c r="I156" t="str">
        <f>IF('[1]iluria-relatorio-de-estoque-dos'!$I$2:$I$1048576&lt;&gt;0,VLOOKUP(A156,'[1]iluria-relatorio-de-estoque-dos'!$A$2:$I$1048576,9,0),"D.divas")</f>
        <v>D.divas</v>
      </c>
      <c r="L156" t="e">
        <f>IF(VLOOKUP(A156,'[1]iluria-relatorio-de-estoque-dos'!$A$2:$D$1048576,4,0)=0,"N/A",VLOOKUP(A156,'[1]iluria-relatorio-de-estoque-dos'!$A$2:$D$1048576,4,0))</f>
        <v>#N/A</v>
      </c>
      <c r="M156" t="s">
        <v>53</v>
      </c>
      <c r="O156" t="s">
        <v>54</v>
      </c>
      <c r="R156" t="s">
        <v>54</v>
      </c>
      <c r="W156" t="e">
        <f>IF(VLOOKUP(A156,'[1]iluria-relatorio-de-estoque-dos'!$A$2:$D$1048576,3,0)=0,"Único",VLOOKUP(A156,'[1]iluria-relatorio-de-estoque-dos'!$A$2:$D$1048576,3,0))</f>
        <v>#N/A</v>
      </c>
    </row>
    <row r="157" spans="1:23" x14ac:dyDescent="0.25">
      <c r="A157" s="1">
        <f>'[1]iluria-relatorio-de-estoque-dos'!$A$2:$A$1048576</f>
        <v>0</v>
      </c>
      <c r="B157" t="e">
        <f>PROPER(VLOOKUP(A157,'[1]iluria-relatorio-de-estoque-dos'!$A$2:$G$1048576,2,0))</f>
        <v>#N/A</v>
      </c>
      <c r="C157" t="e">
        <f t="shared" si="4"/>
        <v>#N/A</v>
      </c>
      <c r="D157" t="e">
        <f>IF(VLOOKUP(A157,'[1]iluria-relatorio-de-estoque-dos'!$A$2:$F$1048576,6,0)&lt;&gt;"Esgotado","in stock","out of stock")</f>
        <v>#N/A</v>
      </c>
      <c r="E157" t="s">
        <v>52</v>
      </c>
      <c r="F157" t="e">
        <f>CONCATENATE(VLOOKUP(A157,'[1]iluria-relatorio-de-estoque-dos'!$A$2:$G$1048576,7,0),".00 BRL")</f>
        <v>#N/A</v>
      </c>
      <c r="G157" t="e">
        <f t="shared" si="5"/>
        <v>#N/A</v>
      </c>
      <c r="H157" t="e">
        <f>CONCATENATE("https://s3.amazonaws.com/img.iluria.com/product/",VLOOKUP(A157,[2]Plan1!$B:$C,2,0),"/850xN.jpg")</f>
        <v>#N/A</v>
      </c>
      <c r="I157" t="str">
        <f>IF('[1]iluria-relatorio-de-estoque-dos'!$I$2:$I$1048576&lt;&gt;0,VLOOKUP(A157,'[1]iluria-relatorio-de-estoque-dos'!$A$2:$I$1048576,9,0),"D.divas")</f>
        <v>D.divas</v>
      </c>
      <c r="L157" t="e">
        <f>IF(VLOOKUP(A157,'[1]iluria-relatorio-de-estoque-dos'!$A$2:$D$1048576,4,0)=0,"N/A",VLOOKUP(A157,'[1]iluria-relatorio-de-estoque-dos'!$A$2:$D$1048576,4,0))</f>
        <v>#N/A</v>
      </c>
      <c r="M157" t="s">
        <v>53</v>
      </c>
      <c r="O157" t="s">
        <v>54</v>
      </c>
      <c r="R157" t="s">
        <v>54</v>
      </c>
      <c r="W157" t="e">
        <f>IF(VLOOKUP(A157,'[1]iluria-relatorio-de-estoque-dos'!$A$2:$D$1048576,3,0)=0,"Único",VLOOKUP(A157,'[1]iluria-relatorio-de-estoque-dos'!$A$2:$D$1048576,3,0))</f>
        <v>#N/A</v>
      </c>
    </row>
    <row r="158" spans="1:23" x14ac:dyDescent="0.25">
      <c r="A158" s="1">
        <f>'[1]iluria-relatorio-de-estoque-dos'!$A$2:$A$1048576</f>
        <v>0</v>
      </c>
      <c r="B158" t="e">
        <f>PROPER(VLOOKUP(A158,'[1]iluria-relatorio-de-estoque-dos'!$A$2:$G$1048576,2,0))</f>
        <v>#N/A</v>
      </c>
      <c r="C158" t="e">
        <f t="shared" si="4"/>
        <v>#N/A</v>
      </c>
      <c r="D158" t="e">
        <f>IF(VLOOKUP(A158,'[1]iluria-relatorio-de-estoque-dos'!$A$2:$F$1048576,6,0)&lt;&gt;"Esgotado","in stock","out of stock")</f>
        <v>#N/A</v>
      </c>
      <c r="E158" t="s">
        <v>52</v>
      </c>
      <c r="F158" t="e">
        <f>CONCATENATE(VLOOKUP(A158,'[1]iluria-relatorio-de-estoque-dos'!$A$2:$G$1048576,7,0),".00 BRL")</f>
        <v>#N/A</v>
      </c>
      <c r="G158" t="e">
        <f t="shared" si="5"/>
        <v>#N/A</v>
      </c>
      <c r="H158" t="e">
        <f>CONCATENATE("https://s3.amazonaws.com/img.iluria.com/product/",VLOOKUP(A158,[2]Plan1!$B:$C,2,0),"/850xN.jpg")</f>
        <v>#N/A</v>
      </c>
      <c r="I158" t="str">
        <f>IF('[1]iluria-relatorio-de-estoque-dos'!$I$2:$I$1048576&lt;&gt;0,VLOOKUP(A158,'[1]iluria-relatorio-de-estoque-dos'!$A$2:$I$1048576,9,0),"D.divas")</f>
        <v>D.divas</v>
      </c>
      <c r="L158" t="e">
        <f>IF(VLOOKUP(A158,'[1]iluria-relatorio-de-estoque-dos'!$A$2:$D$1048576,4,0)=0,"N/A",VLOOKUP(A158,'[1]iluria-relatorio-de-estoque-dos'!$A$2:$D$1048576,4,0))</f>
        <v>#N/A</v>
      </c>
      <c r="M158" t="s">
        <v>53</v>
      </c>
      <c r="O158" t="s">
        <v>54</v>
      </c>
      <c r="R158" t="s">
        <v>54</v>
      </c>
      <c r="W158" t="e">
        <f>IF(VLOOKUP(A158,'[1]iluria-relatorio-de-estoque-dos'!$A$2:$D$1048576,3,0)=0,"Único",VLOOKUP(A158,'[1]iluria-relatorio-de-estoque-dos'!$A$2:$D$1048576,3,0))</f>
        <v>#N/A</v>
      </c>
    </row>
    <row r="159" spans="1:23" x14ac:dyDescent="0.25">
      <c r="A159" s="1">
        <f>'[1]iluria-relatorio-de-estoque-dos'!$A$2:$A$1048576</f>
        <v>0</v>
      </c>
      <c r="B159" t="e">
        <f>PROPER(VLOOKUP(A159,'[1]iluria-relatorio-de-estoque-dos'!$A$2:$G$1048576,2,0))</f>
        <v>#N/A</v>
      </c>
      <c r="C159" t="e">
        <f t="shared" si="4"/>
        <v>#N/A</v>
      </c>
      <c r="D159" t="e">
        <f>IF(VLOOKUP(A159,'[1]iluria-relatorio-de-estoque-dos'!$A$2:$F$1048576,6,0)&lt;&gt;"Esgotado","in stock","out of stock")</f>
        <v>#N/A</v>
      </c>
      <c r="E159" t="s">
        <v>52</v>
      </c>
      <c r="F159" t="e">
        <f>CONCATENATE(VLOOKUP(A159,'[1]iluria-relatorio-de-estoque-dos'!$A$2:$G$1048576,7,0),".00 BRL")</f>
        <v>#N/A</v>
      </c>
      <c r="G159" t="e">
        <f t="shared" si="5"/>
        <v>#N/A</v>
      </c>
      <c r="H159" t="e">
        <f>CONCATENATE("https://s3.amazonaws.com/img.iluria.com/product/",VLOOKUP(A159,[2]Plan1!$B:$C,2,0),"/850xN.jpg")</f>
        <v>#N/A</v>
      </c>
      <c r="I159" t="str">
        <f>IF('[1]iluria-relatorio-de-estoque-dos'!$I$2:$I$1048576&lt;&gt;0,VLOOKUP(A159,'[1]iluria-relatorio-de-estoque-dos'!$A$2:$I$1048576,9,0),"D.divas")</f>
        <v>D.divas</v>
      </c>
      <c r="L159" t="e">
        <f>IF(VLOOKUP(A159,'[1]iluria-relatorio-de-estoque-dos'!$A$2:$D$1048576,4,0)=0,"N/A",VLOOKUP(A159,'[1]iluria-relatorio-de-estoque-dos'!$A$2:$D$1048576,4,0))</f>
        <v>#N/A</v>
      </c>
      <c r="M159" t="s">
        <v>53</v>
      </c>
      <c r="O159" t="s">
        <v>54</v>
      </c>
      <c r="R159" t="s">
        <v>54</v>
      </c>
      <c r="W159" t="e">
        <f>IF(VLOOKUP(A159,'[1]iluria-relatorio-de-estoque-dos'!$A$2:$D$1048576,3,0)=0,"Único",VLOOKUP(A159,'[1]iluria-relatorio-de-estoque-dos'!$A$2:$D$1048576,3,0))</f>
        <v>#N/A</v>
      </c>
    </row>
    <row r="160" spans="1:23" x14ac:dyDescent="0.25">
      <c r="A160" s="1">
        <f>'[1]iluria-relatorio-de-estoque-dos'!$A$2:$A$1048576</f>
        <v>0</v>
      </c>
      <c r="B160" t="e">
        <f>PROPER(VLOOKUP(A160,'[1]iluria-relatorio-de-estoque-dos'!$A$2:$G$1048576,2,0))</f>
        <v>#N/A</v>
      </c>
      <c r="C160" t="e">
        <f t="shared" si="4"/>
        <v>#N/A</v>
      </c>
      <c r="D160" t="e">
        <f>IF(VLOOKUP(A160,'[1]iluria-relatorio-de-estoque-dos'!$A$2:$F$1048576,6,0)&lt;&gt;"Esgotado","in stock","out of stock")</f>
        <v>#N/A</v>
      </c>
      <c r="E160" t="s">
        <v>52</v>
      </c>
      <c r="F160" t="e">
        <f>CONCATENATE(VLOOKUP(A160,'[1]iluria-relatorio-de-estoque-dos'!$A$2:$G$1048576,7,0),".00 BRL")</f>
        <v>#N/A</v>
      </c>
      <c r="G160" t="e">
        <f t="shared" si="5"/>
        <v>#N/A</v>
      </c>
      <c r="H160" t="e">
        <f>CONCATENATE("https://s3.amazonaws.com/img.iluria.com/product/",VLOOKUP(A160,[2]Plan1!$B:$C,2,0),"/850xN.jpg")</f>
        <v>#N/A</v>
      </c>
      <c r="I160" t="str">
        <f>IF('[1]iluria-relatorio-de-estoque-dos'!$I$2:$I$1048576&lt;&gt;0,VLOOKUP(A160,'[1]iluria-relatorio-de-estoque-dos'!$A$2:$I$1048576,9,0),"D.divas")</f>
        <v>D.divas</v>
      </c>
      <c r="L160" t="e">
        <f>IF(VLOOKUP(A160,'[1]iluria-relatorio-de-estoque-dos'!$A$2:$D$1048576,4,0)=0,"N/A",VLOOKUP(A160,'[1]iluria-relatorio-de-estoque-dos'!$A$2:$D$1048576,4,0))</f>
        <v>#N/A</v>
      </c>
      <c r="M160" t="s">
        <v>53</v>
      </c>
      <c r="O160" t="s">
        <v>54</v>
      </c>
      <c r="R160" t="s">
        <v>54</v>
      </c>
      <c r="W160" t="e">
        <f>IF(VLOOKUP(A160,'[1]iluria-relatorio-de-estoque-dos'!$A$2:$D$1048576,3,0)=0,"Único",VLOOKUP(A160,'[1]iluria-relatorio-de-estoque-dos'!$A$2:$D$1048576,3,0))</f>
        <v>#N/A</v>
      </c>
    </row>
    <row r="161" spans="1:23" x14ac:dyDescent="0.25">
      <c r="A161" s="1">
        <f>'[1]iluria-relatorio-de-estoque-dos'!$A$2:$A$1048576</f>
        <v>0</v>
      </c>
      <c r="B161" t="e">
        <f>PROPER(VLOOKUP(A161,'[1]iluria-relatorio-de-estoque-dos'!$A$2:$G$1048576,2,0))</f>
        <v>#N/A</v>
      </c>
      <c r="C161" t="e">
        <f t="shared" si="4"/>
        <v>#N/A</v>
      </c>
      <c r="D161" t="e">
        <f>IF(VLOOKUP(A161,'[1]iluria-relatorio-de-estoque-dos'!$A$2:$F$1048576,6,0)&lt;&gt;"Esgotado","in stock","out of stock")</f>
        <v>#N/A</v>
      </c>
      <c r="E161" t="s">
        <v>52</v>
      </c>
      <c r="F161" t="e">
        <f>CONCATENATE(VLOOKUP(A161,'[1]iluria-relatorio-de-estoque-dos'!$A$2:$G$1048576,7,0),".00 BRL")</f>
        <v>#N/A</v>
      </c>
      <c r="G161" t="e">
        <f t="shared" si="5"/>
        <v>#N/A</v>
      </c>
      <c r="H161" t="e">
        <f>CONCATENATE("https://s3.amazonaws.com/img.iluria.com/product/",VLOOKUP(A161,[2]Plan1!$B:$C,2,0),"/850xN.jpg")</f>
        <v>#N/A</v>
      </c>
      <c r="I161" t="str">
        <f>IF('[1]iluria-relatorio-de-estoque-dos'!$I$2:$I$1048576&lt;&gt;0,VLOOKUP(A161,'[1]iluria-relatorio-de-estoque-dos'!$A$2:$I$1048576,9,0),"D.divas")</f>
        <v>D.divas</v>
      </c>
      <c r="L161" t="e">
        <f>IF(VLOOKUP(A161,'[1]iluria-relatorio-de-estoque-dos'!$A$2:$D$1048576,4,0)=0,"N/A",VLOOKUP(A161,'[1]iluria-relatorio-de-estoque-dos'!$A$2:$D$1048576,4,0))</f>
        <v>#N/A</v>
      </c>
      <c r="M161" t="s">
        <v>53</v>
      </c>
      <c r="O161" t="s">
        <v>54</v>
      </c>
      <c r="R161" t="s">
        <v>54</v>
      </c>
      <c r="W161" t="e">
        <f>IF(VLOOKUP(A161,'[1]iluria-relatorio-de-estoque-dos'!$A$2:$D$1048576,3,0)=0,"Único",VLOOKUP(A161,'[1]iluria-relatorio-de-estoque-dos'!$A$2:$D$1048576,3,0))</f>
        <v>#N/A</v>
      </c>
    </row>
    <row r="162" spans="1:23" x14ac:dyDescent="0.25">
      <c r="A162" s="1">
        <f>'[1]iluria-relatorio-de-estoque-dos'!$A$2:$A$1048576</f>
        <v>0</v>
      </c>
      <c r="B162" t="e">
        <f>PROPER(VLOOKUP(A162,'[1]iluria-relatorio-de-estoque-dos'!$A$2:$G$1048576,2,0))</f>
        <v>#N/A</v>
      </c>
      <c r="C162" t="e">
        <f t="shared" si="4"/>
        <v>#N/A</v>
      </c>
      <c r="D162" t="e">
        <f>IF(VLOOKUP(A162,'[1]iluria-relatorio-de-estoque-dos'!$A$2:$F$1048576,6,0)&lt;&gt;"Esgotado","in stock","out of stock")</f>
        <v>#N/A</v>
      </c>
      <c r="E162" t="s">
        <v>52</v>
      </c>
      <c r="F162" t="e">
        <f>CONCATENATE(VLOOKUP(A162,'[1]iluria-relatorio-de-estoque-dos'!$A$2:$G$1048576,7,0),".00 BRL")</f>
        <v>#N/A</v>
      </c>
      <c r="G162" t="e">
        <f t="shared" si="5"/>
        <v>#N/A</v>
      </c>
      <c r="H162" t="e">
        <f>CONCATENATE("https://s3.amazonaws.com/img.iluria.com/product/",VLOOKUP(A162,[2]Plan1!$B:$C,2,0),"/850xN.jpg")</f>
        <v>#N/A</v>
      </c>
      <c r="I162" t="str">
        <f>IF('[1]iluria-relatorio-de-estoque-dos'!$I$2:$I$1048576&lt;&gt;0,VLOOKUP(A162,'[1]iluria-relatorio-de-estoque-dos'!$A$2:$I$1048576,9,0),"D.divas")</f>
        <v>D.divas</v>
      </c>
      <c r="L162" t="e">
        <f>IF(VLOOKUP(A162,'[1]iluria-relatorio-de-estoque-dos'!$A$2:$D$1048576,4,0)=0,"N/A",VLOOKUP(A162,'[1]iluria-relatorio-de-estoque-dos'!$A$2:$D$1048576,4,0))</f>
        <v>#N/A</v>
      </c>
      <c r="M162" t="s">
        <v>53</v>
      </c>
      <c r="O162" t="s">
        <v>54</v>
      </c>
      <c r="R162" t="s">
        <v>54</v>
      </c>
      <c r="W162" t="e">
        <f>IF(VLOOKUP(A162,'[1]iluria-relatorio-de-estoque-dos'!$A$2:$D$1048576,3,0)=0,"Único",VLOOKUP(A162,'[1]iluria-relatorio-de-estoque-dos'!$A$2:$D$1048576,3,0))</f>
        <v>#N/A</v>
      </c>
    </row>
    <row r="163" spans="1:23" x14ac:dyDescent="0.25">
      <c r="A163" s="1">
        <f>'[1]iluria-relatorio-de-estoque-dos'!$A$2:$A$1048576</f>
        <v>0</v>
      </c>
      <c r="B163" t="e">
        <f>PROPER(VLOOKUP(A163,'[1]iluria-relatorio-de-estoque-dos'!$A$2:$G$1048576,2,0))</f>
        <v>#N/A</v>
      </c>
      <c r="C163" t="e">
        <f t="shared" si="4"/>
        <v>#N/A</v>
      </c>
      <c r="D163" t="e">
        <f>IF(VLOOKUP(A163,'[1]iluria-relatorio-de-estoque-dos'!$A$2:$F$1048576,6,0)&lt;&gt;"Esgotado","in stock","out of stock")</f>
        <v>#N/A</v>
      </c>
      <c r="E163" t="s">
        <v>52</v>
      </c>
      <c r="F163" t="e">
        <f>CONCATENATE(VLOOKUP(A163,'[1]iluria-relatorio-de-estoque-dos'!$A$2:$G$1048576,7,0),".00 BRL")</f>
        <v>#N/A</v>
      </c>
      <c r="G163" t="e">
        <f t="shared" si="5"/>
        <v>#N/A</v>
      </c>
      <c r="H163" t="e">
        <f>CONCATENATE("https://s3.amazonaws.com/img.iluria.com/product/",VLOOKUP(A163,[2]Plan1!$B:$C,2,0),"/850xN.jpg")</f>
        <v>#N/A</v>
      </c>
      <c r="I163" t="str">
        <f>IF('[1]iluria-relatorio-de-estoque-dos'!$I$2:$I$1048576&lt;&gt;0,VLOOKUP(A163,'[1]iluria-relatorio-de-estoque-dos'!$A$2:$I$1048576,9,0),"D.divas")</f>
        <v>D.divas</v>
      </c>
      <c r="L163" t="e">
        <f>IF(VLOOKUP(A163,'[1]iluria-relatorio-de-estoque-dos'!$A$2:$D$1048576,4,0)=0,"N/A",VLOOKUP(A163,'[1]iluria-relatorio-de-estoque-dos'!$A$2:$D$1048576,4,0))</f>
        <v>#N/A</v>
      </c>
      <c r="M163" t="s">
        <v>53</v>
      </c>
      <c r="O163" t="s">
        <v>54</v>
      </c>
      <c r="R163" t="s">
        <v>54</v>
      </c>
      <c r="W163" t="e">
        <f>IF(VLOOKUP(A163,'[1]iluria-relatorio-de-estoque-dos'!$A$2:$D$1048576,3,0)=0,"Único",VLOOKUP(A163,'[1]iluria-relatorio-de-estoque-dos'!$A$2:$D$1048576,3,0))</f>
        <v>#N/A</v>
      </c>
    </row>
    <row r="164" spans="1:23" x14ac:dyDescent="0.25">
      <c r="A164" s="1">
        <f>'[1]iluria-relatorio-de-estoque-dos'!$A$2:$A$1048576</f>
        <v>0</v>
      </c>
      <c r="B164" t="e">
        <f>PROPER(VLOOKUP(A164,'[1]iluria-relatorio-de-estoque-dos'!$A$2:$G$1048576,2,0))</f>
        <v>#N/A</v>
      </c>
      <c r="C164" t="e">
        <f t="shared" si="4"/>
        <v>#N/A</v>
      </c>
      <c r="D164" t="e">
        <f>IF(VLOOKUP(A164,'[1]iluria-relatorio-de-estoque-dos'!$A$2:$F$1048576,6,0)&lt;&gt;"Esgotado","in stock","out of stock")</f>
        <v>#N/A</v>
      </c>
      <c r="E164" t="s">
        <v>52</v>
      </c>
      <c r="F164" t="e">
        <f>CONCATENATE(VLOOKUP(A164,'[1]iluria-relatorio-de-estoque-dos'!$A$2:$G$1048576,7,0),".00 BRL")</f>
        <v>#N/A</v>
      </c>
      <c r="G164" t="e">
        <f t="shared" si="5"/>
        <v>#N/A</v>
      </c>
      <c r="H164" t="e">
        <f>CONCATENATE("https://s3.amazonaws.com/img.iluria.com/product/",VLOOKUP(A164,[2]Plan1!$B:$C,2,0),"/850xN.jpg")</f>
        <v>#N/A</v>
      </c>
      <c r="I164" t="str">
        <f>IF('[1]iluria-relatorio-de-estoque-dos'!$I$2:$I$1048576&lt;&gt;0,VLOOKUP(A164,'[1]iluria-relatorio-de-estoque-dos'!$A$2:$I$1048576,9,0),"D.divas")</f>
        <v>D.divas</v>
      </c>
      <c r="L164" t="e">
        <f>IF(VLOOKUP(A164,'[1]iluria-relatorio-de-estoque-dos'!$A$2:$D$1048576,4,0)=0,"N/A",VLOOKUP(A164,'[1]iluria-relatorio-de-estoque-dos'!$A$2:$D$1048576,4,0))</f>
        <v>#N/A</v>
      </c>
      <c r="M164" t="s">
        <v>53</v>
      </c>
      <c r="O164" t="s">
        <v>54</v>
      </c>
      <c r="R164" t="s">
        <v>54</v>
      </c>
      <c r="W164" t="e">
        <f>IF(VLOOKUP(A164,'[1]iluria-relatorio-de-estoque-dos'!$A$2:$D$1048576,3,0)=0,"Único",VLOOKUP(A164,'[1]iluria-relatorio-de-estoque-dos'!$A$2:$D$1048576,3,0))</f>
        <v>#N/A</v>
      </c>
    </row>
    <row r="165" spans="1:23" x14ac:dyDescent="0.25">
      <c r="A165" s="1">
        <f>'[1]iluria-relatorio-de-estoque-dos'!$A$2:$A$1048576</f>
        <v>0</v>
      </c>
      <c r="B165" t="e">
        <f>PROPER(VLOOKUP(A165,'[1]iluria-relatorio-de-estoque-dos'!$A$2:$G$1048576,2,0))</f>
        <v>#N/A</v>
      </c>
      <c r="C165" t="e">
        <f t="shared" si="4"/>
        <v>#N/A</v>
      </c>
      <c r="D165" t="e">
        <f>IF(VLOOKUP(A165,'[1]iluria-relatorio-de-estoque-dos'!$A$2:$F$1048576,6,0)&lt;&gt;"Esgotado","in stock","out of stock")</f>
        <v>#N/A</v>
      </c>
      <c r="E165" t="s">
        <v>52</v>
      </c>
      <c r="F165" t="e">
        <f>CONCATENATE(VLOOKUP(A165,'[1]iluria-relatorio-de-estoque-dos'!$A$2:$G$1048576,7,0),".00 BRL")</f>
        <v>#N/A</v>
      </c>
      <c r="G165" t="e">
        <f t="shared" si="5"/>
        <v>#N/A</v>
      </c>
      <c r="H165" t="e">
        <f>CONCATENATE("https://s3.amazonaws.com/img.iluria.com/product/",VLOOKUP(A165,[2]Plan1!$B:$C,2,0),"/850xN.jpg")</f>
        <v>#N/A</v>
      </c>
      <c r="I165" t="str">
        <f>IF('[1]iluria-relatorio-de-estoque-dos'!$I$2:$I$1048576&lt;&gt;0,VLOOKUP(A165,'[1]iluria-relatorio-de-estoque-dos'!$A$2:$I$1048576,9,0),"D.divas")</f>
        <v>D.divas</v>
      </c>
      <c r="L165" t="e">
        <f>IF(VLOOKUP(A165,'[1]iluria-relatorio-de-estoque-dos'!$A$2:$D$1048576,4,0)=0,"N/A",VLOOKUP(A165,'[1]iluria-relatorio-de-estoque-dos'!$A$2:$D$1048576,4,0))</f>
        <v>#N/A</v>
      </c>
      <c r="M165" t="s">
        <v>53</v>
      </c>
      <c r="O165" t="s">
        <v>54</v>
      </c>
      <c r="R165" t="s">
        <v>54</v>
      </c>
      <c r="W165" t="e">
        <f>IF(VLOOKUP(A165,'[1]iluria-relatorio-de-estoque-dos'!$A$2:$D$1048576,3,0)=0,"Único",VLOOKUP(A165,'[1]iluria-relatorio-de-estoque-dos'!$A$2:$D$1048576,3,0))</f>
        <v>#N/A</v>
      </c>
    </row>
    <row r="166" spans="1:23" x14ac:dyDescent="0.25">
      <c r="A166" s="1">
        <f>'[1]iluria-relatorio-de-estoque-dos'!$A$2:$A$1048576</f>
        <v>0</v>
      </c>
      <c r="B166" t="e">
        <f>PROPER(VLOOKUP(A166,'[1]iluria-relatorio-de-estoque-dos'!$A$2:$G$1048576,2,0))</f>
        <v>#N/A</v>
      </c>
      <c r="C166" t="e">
        <f t="shared" si="4"/>
        <v>#N/A</v>
      </c>
      <c r="D166" t="e">
        <f>IF(VLOOKUP(A166,'[1]iluria-relatorio-de-estoque-dos'!$A$2:$F$1048576,6,0)&lt;&gt;"Esgotado","in stock","out of stock")</f>
        <v>#N/A</v>
      </c>
      <c r="E166" t="s">
        <v>52</v>
      </c>
      <c r="F166" t="e">
        <f>CONCATENATE(VLOOKUP(A166,'[1]iluria-relatorio-de-estoque-dos'!$A$2:$G$1048576,7,0),".00 BRL")</f>
        <v>#N/A</v>
      </c>
      <c r="G166" t="e">
        <f t="shared" si="5"/>
        <v>#N/A</v>
      </c>
      <c r="H166" t="e">
        <f>CONCATENATE("https://s3.amazonaws.com/img.iluria.com/product/",VLOOKUP(A166,[2]Plan1!$B:$C,2,0),"/850xN.jpg")</f>
        <v>#N/A</v>
      </c>
      <c r="I166" t="str">
        <f>IF('[1]iluria-relatorio-de-estoque-dos'!$I$2:$I$1048576&lt;&gt;0,VLOOKUP(A166,'[1]iluria-relatorio-de-estoque-dos'!$A$2:$I$1048576,9,0),"D.divas")</f>
        <v>D.divas</v>
      </c>
      <c r="L166" t="e">
        <f>IF(VLOOKUP(A166,'[1]iluria-relatorio-de-estoque-dos'!$A$2:$D$1048576,4,0)=0,"N/A",VLOOKUP(A166,'[1]iluria-relatorio-de-estoque-dos'!$A$2:$D$1048576,4,0))</f>
        <v>#N/A</v>
      </c>
      <c r="M166" t="s">
        <v>53</v>
      </c>
      <c r="O166" t="s">
        <v>54</v>
      </c>
      <c r="R166" t="s">
        <v>54</v>
      </c>
      <c r="W166" t="e">
        <f>IF(VLOOKUP(A166,'[1]iluria-relatorio-de-estoque-dos'!$A$2:$D$1048576,3,0)=0,"Único",VLOOKUP(A166,'[1]iluria-relatorio-de-estoque-dos'!$A$2:$D$1048576,3,0))</f>
        <v>#N/A</v>
      </c>
    </row>
    <row r="167" spans="1:23" x14ac:dyDescent="0.25">
      <c r="A167" s="1">
        <f>'[1]iluria-relatorio-de-estoque-dos'!$A$2:$A$1048576</f>
        <v>0</v>
      </c>
      <c r="B167" t="e">
        <f>PROPER(VLOOKUP(A167,'[1]iluria-relatorio-de-estoque-dos'!$A$2:$G$1048576,2,0))</f>
        <v>#N/A</v>
      </c>
      <c r="C167" t="e">
        <f t="shared" si="4"/>
        <v>#N/A</v>
      </c>
      <c r="D167" t="e">
        <f>IF(VLOOKUP(A167,'[1]iluria-relatorio-de-estoque-dos'!$A$2:$F$1048576,6,0)&lt;&gt;"Esgotado","in stock","out of stock")</f>
        <v>#N/A</v>
      </c>
      <c r="E167" t="s">
        <v>52</v>
      </c>
      <c r="F167" t="e">
        <f>CONCATENATE(VLOOKUP(A167,'[1]iluria-relatorio-de-estoque-dos'!$A$2:$G$1048576,7,0),".00 BRL")</f>
        <v>#N/A</v>
      </c>
      <c r="G167" t="e">
        <f t="shared" si="5"/>
        <v>#N/A</v>
      </c>
      <c r="H167" t="e">
        <f>CONCATENATE("https://s3.amazonaws.com/img.iluria.com/product/",VLOOKUP(A167,[2]Plan1!$B:$C,2,0),"/850xN.jpg")</f>
        <v>#N/A</v>
      </c>
      <c r="I167" t="str">
        <f>IF('[1]iluria-relatorio-de-estoque-dos'!$I$2:$I$1048576&lt;&gt;0,VLOOKUP(A167,'[1]iluria-relatorio-de-estoque-dos'!$A$2:$I$1048576,9,0),"D.divas")</f>
        <v>D.divas</v>
      </c>
      <c r="L167" t="e">
        <f>IF(VLOOKUP(A167,'[1]iluria-relatorio-de-estoque-dos'!$A$2:$D$1048576,4,0)=0,"N/A",VLOOKUP(A167,'[1]iluria-relatorio-de-estoque-dos'!$A$2:$D$1048576,4,0))</f>
        <v>#N/A</v>
      </c>
      <c r="M167" t="s">
        <v>53</v>
      </c>
      <c r="O167" t="s">
        <v>54</v>
      </c>
      <c r="R167" t="s">
        <v>54</v>
      </c>
      <c r="W167" t="e">
        <f>IF(VLOOKUP(A167,'[1]iluria-relatorio-de-estoque-dos'!$A$2:$D$1048576,3,0)=0,"Único",VLOOKUP(A167,'[1]iluria-relatorio-de-estoque-dos'!$A$2:$D$1048576,3,0))</f>
        <v>#N/A</v>
      </c>
    </row>
    <row r="168" spans="1:23" x14ac:dyDescent="0.25">
      <c r="A168" s="1">
        <f>'[1]iluria-relatorio-de-estoque-dos'!$A$2:$A$1048576</f>
        <v>0</v>
      </c>
      <c r="B168" t="e">
        <f>PROPER(VLOOKUP(A168,'[1]iluria-relatorio-de-estoque-dos'!$A$2:$G$1048576,2,0))</f>
        <v>#N/A</v>
      </c>
      <c r="C168" t="e">
        <f t="shared" si="4"/>
        <v>#N/A</v>
      </c>
      <c r="D168" t="e">
        <f>IF(VLOOKUP(A168,'[1]iluria-relatorio-de-estoque-dos'!$A$2:$F$1048576,6,0)&lt;&gt;"Esgotado","in stock","out of stock")</f>
        <v>#N/A</v>
      </c>
      <c r="E168" t="s">
        <v>52</v>
      </c>
      <c r="F168" t="e">
        <f>CONCATENATE(VLOOKUP(A168,'[1]iluria-relatorio-de-estoque-dos'!$A$2:$G$1048576,7,0),".00 BRL")</f>
        <v>#N/A</v>
      </c>
      <c r="G168" t="e">
        <f t="shared" si="5"/>
        <v>#N/A</v>
      </c>
      <c r="H168" t="e">
        <f>CONCATENATE("https://s3.amazonaws.com/img.iluria.com/product/",VLOOKUP(A168,[2]Plan1!$B:$C,2,0),"/850xN.jpg")</f>
        <v>#N/A</v>
      </c>
      <c r="I168" t="str">
        <f>IF('[1]iluria-relatorio-de-estoque-dos'!$I$2:$I$1048576&lt;&gt;0,VLOOKUP(A168,'[1]iluria-relatorio-de-estoque-dos'!$A$2:$I$1048576,9,0),"D.divas")</f>
        <v>D.divas</v>
      </c>
      <c r="L168" t="e">
        <f>IF(VLOOKUP(A168,'[1]iluria-relatorio-de-estoque-dos'!$A$2:$D$1048576,4,0)=0,"N/A",VLOOKUP(A168,'[1]iluria-relatorio-de-estoque-dos'!$A$2:$D$1048576,4,0))</f>
        <v>#N/A</v>
      </c>
      <c r="M168" t="s">
        <v>53</v>
      </c>
      <c r="O168" t="s">
        <v>54</v>
      </c>
      <c r="R168" t="s">
        <v>54</v>
      </c>
      <c r="W168" t="e">
        <f>IF(VLOOKUP(A168,'[1]iluria-relatorio-de-estoque-dos'!$A$2:$D$1048576,3,0)=0,"Único",VLOOKUP(A168,'[1]iluria-relatorio-de-estoque-dos'!$A$2:$D$1048576,3,0))</f>
        <v>#N/A</v>
      </c>
    </row>
    <row r="169" spans="1:23" x14ac:dyDescent="0.25">
      <c r="A169" s="1">
        <f>'[1]iluria-relatorio-de-estoque-dos'!$A$2:$A$1048576</f>
        <v>0</v>
      </c>
      <c r="B169" t="e">
        <f>PROPER(VLOOKUP(A169,'[1]iluria-relatorio-de-estoque-dos'!$A$2:$G$1048576,2,0))</f>
        <v>#N/A</v>
      </c>
      <c r="C169" t="e">
        <f t="shared" si="4"/>
        <v>#N/A</v>
      </c>
      <c r="D169" t="e">
        <f>IF(VLOOKUP(A169,'[1]iluria-relatorio-de-estoque-dos'!$A$2:$F$1048576,6,0)&lt;&gt;"Esgotado","in stock","out of stock")</f>
        <v>#N/A</v>
      </c>
      <c r="E169" t="s">
        <v>52</v>
      </c>
      <c r="F169" t="e">
        <f>CONCATENATE(VLOOKUP(A169,'[1]iluria-relatorio-de-estoque-dos'!$A$2:$G$1048576,7,0),".00 BRL")</f>
        <v>#N/A</v>
      </c>
      <c r="G169" t="e">
        <f t="shared" si="5"/>
        <v>#N/A</v>
      </c>
      <c r="H169" t="e">
        <f>CONCATENATE("https://s3.amazonaws.com/img.iluria.com/product/",VLOOKUP(A169,[2]Plan1!$B:$C,2,0),"/850xN.jpg")</f>
        <v>#N/A</v>
      </c>
      <c r="I169" t="str">
        <f>IF('[1]iluria-relatorio-de-estoque-dos'!$I$2:$I$1048576&lt;&gt;0,VLOOKUP(A169,'[1]iluria-relatorio-de-estoque-dos'!$A$2:$I$1048576,9,0),"D.divas")</f>
        <v>D.divas</v>
      </c>
      <c r="L169" t="e">
        <f>IF(VLOOKUP(A169,'[1]iluria-relatorio-de-estoque-dos'!$A$2:$D$1048576,4,0)=0,"N/A",VLOOKUP(A169,'[1]iluria-relatorio-de-estoque-dos'!$A$2:$D$1048576,4,0))</f>
        <v>#N/A</v>
      </c>
      <c r="M169" t="s">
        <v>53</v>
      </c>
      <c r="O169" t="s">
        <v>54</v>
      </c>
      <c r="R169" t="s">
        <v>54</v>
      </c>
      <c r="W169" t="e">
        <f>IF(VLOOKUP(A169,'[1]iluria-relatorio-de-estoque-dos'!$A$2:$D$1048576,3,0)=0,"Único",VLOOKUP(A169,'[1]iluria-relatorio-de-estoque-dos'!$A$2:$D$1048576,3,0))</f>
        <v>#N/A</v>
      </c>
    </row>
    <row r="170" spans="1:23" x14ac:dyDescent="0.25">
      <c r="A170" s="1">
        <f>'[1]iluria-relatorio-de-estoque-dos'!$A$2:$A$1048576</f>
        <v>0</v>
      </c>
      <c r="B170" t="e">
        <f>PROPER(VLOOKUP(A170,'[1]iluria-relatorio-de-estoque-dos'!$A$2:$G$1048576,2,0))</f>
        <v>#N/A</v>
      </c>
      <c r="C170" t="e">
        <f t="shared" si="4"/>
        <v>#N/A</v>
      </c>
      <c r="D170" t="e">
        <f>IF(VLOOKUP(A170,'[1]iluria-relatorio-de-estoque-dos'!$A$2:$F$1048576,6,0)&lt;&gt;"Esgotado","in stock","out of stock")</f>
        <v>#N/A</v>
      </c>
      <c r="E170" t="s">
        <v>52</v>
      </c>
      <c r="F170" t="e">
        <f>CONCATENATE(VLOOKUP(A170,'[1]iluria-relatorio-de-estoque-dos'!$A$2:$G$1048576,7,0),".00 BRL")</f>
        <v>#N/A</v>
      </c>
      <c r="G170" t="e">
        <f t="shared" si="5"/>
        <v>#N/A</v>
      </c>
      <c r="H170" t="e">
        <f>CONCATENATE("https://s3.amazonaws.com/img.iluria.com/product/",VLOOKUP(A170,[2]Plan1!$B:$C,2,0),"/850xN.jpg")</f>
        <v>#N/A</v>
      </c>
      <c r="I170" t="str">
        <f>IF('[1]iluria-relatorio-de-estoque-dos'!$I$2:$I$1048576&lt;&gt;0,VLOOKUP(A170,'[1]iluria-relatorio-de-estoque-dos'!$A$2:$I$1048576,9,0),"D.divas")</f>
        <v>D.divas</v>
      </c>
      <c r="L170" t="e">
        <f>IF(VLOOKUP(A170,'[1]iluria-relatorio-de-estoque-dos'!$A$2:$D$1048576,4,0)=0,"N/A",VLOOKUP(A170,'[1]iluria-relatorio-de-estoque-dos'!$A$2:$D$1048576,4,0))</f>
        <v>#N/A</v>
      </c>
      <c r="M170" t="s">
        <v>53</v>
      </c>
      <c r="O170" t="s">
        <v>54</v>
      </c>
      <c r="R170" t="s">
        <v>54</v>
      </c>
      <c r="W170" t="e">
        <f>IF(VLOOKUP(A170,'[1]iluria-relatorio-de-estoque-dos'!$A$2:$D$1048576,3,0)=0,"Único",VLOOKUP(A170,'[1]iluria-relatorio-de-estoque-dos'!$A$2:$D$1048576,3,0))</f>
        <v>#N/A</v>
      </c>
    </row>
    <row r="171" spans="1:23" x14ac:dyDescent="0.25">
      <c r="A171" s="1">
        <f>'[1]iluria-relatorio-de-estoque-dos'!$A$2:$A$1048576</f>
        <v>0</v>
      </c>
      <c r="B171" t="e">
        <f>PROPER(VLOOKUP(A171,'[1]iluria-relatorio-de-estoque-dos'!$A$2:$G$1048576,2,0))</f>
        <v>#N/A</v>
      </c>
      <c r="C171" t="e">
        <f t="shared" si="4"/>
        <v>#N/A</v>
      </c>
      <c r="D171" t="e">
        <f>IF(VLOOKUP(A171,'[1]iluria-relatorio-de-estoque-dos'!$A$2:$F$1048576,6,0)&lt;&gt;"Esgotado","in stock","out of stock")</f>
        <v>#N/A</v>
      </c>
      <c r="E171" t="s">
        <v>52</v>
      </c>
      <c r="F171" t="e">
        <f>CONCATENATE(VLOOKUP(A171,'[1]iluria-relatorio-de-estoque-dos'!$A$2:$G$1048576,7,0),".00 BRL")</f>
        <v>#N/A</v>
      </c>
      <c r="G171" t="e">
        <f t="shared" si="5"/>
        <v>#N/A</v>
      </c>
      <c r="H171" t="e">
        <f>CONCATENATE("https://s3.amazonaws.com/img.iluria.com/product/",VLOOKUP(A171,[2]Plan1!$B:$C,2,0),"/850xN.jpg")</f>
        <v>#N/A</v>
      </c>
      <c r="I171" t="str">
        <f>IF('[1]iluria-relatorio-de-estoque-dos'!$I$2:$I$1048576&lt;&gt;0,VLOOKUP(A171,'[1]iluria-relatorio-de-estoque-dos'!$A$2:$I$1048576,9,0),"D.divas")</f>
        <v>D.divas</v>
      </c>
      <c r="L171" t="e">
        <f>IF(VLOOKUP(A171,'[1]iluria-relatorio-de-estoque-dos'!$A$2:$D$1048576,4,0)=0,"N/A",VLOOKUP(A171,'[1]iluria-relatorio-de-estoque-dos'!$A$2:$D$1048576,4,0))</f>
        <v>#N/A</v>
      </c>
      <c r="M171" t="s">
        <v>53</v>
      </c>
      <c r="O171" t="s">
        <v>54</v>
      </c>
      <c r="R171" t="s">
        <v>54</v>
      </c>
      <c r="W171" t="e">
        <f>IF(VLOOKUP(A171,'[1]iluria-relatorio-de-estoque-dos'!$A$2:$D$1048576,3,0)=0,"Único",VLOOKUP(A171,'[1]iluria-relatorio-de-estoque-dos'!$A$2:$D$1048576,3,0))</f>
        <v>#N/A</v>
      </c>
    </row>
    <row r="172" spans="1:23" x14ac:dyDescent="0.25">
      <c r="A172" s="1">
        <f>'[1]iluria-relatorio-de-estoque-dos'!$A$2:$A$1048576</f>
        <v>0</v>
      </c>
      <c r="B172" t="e">
        <f>PROPER(VLOOKUP(A172,'[1]iluria-relatorio-de-estoque-dos'!$A$2:$G$1048576,2,0))</f>
        <v>#N/A</v>
      </c>
      <c r="C172" t="e">
        <f t="shared" si="4"/>
        <v>#N/A</v>
      </c>
      <c r="D172" t="e">
        <f>IF(VLOOKUP(A172,'[1]iluria-relatorio-de-estoque-dos'!$A$2:$F$1048576,6,0)&lt;&gt;"Esgotado","in stock","out of stock")</f>
        <v>#N/A</v>
      </c>
      <c r="E172" t="s">
        <v>52</v>
      </c>
      <c r="F172" t="e">
        <f>CONCATENATE(VLOOKUP(A172,'[1]iluria-relatorio-de-estoque-dos'!$A$2:$G$1048576,7,0),".00 BRL")</f>
        <v>#N/A</v>
      </c>
      <c r="G172" t="e">
        <f t="shared" si="5"/>
        <v>#N/A</v>
      </c>
      <c r="H172" t="e">
        <f>CONCATENATE("https://s3.amazonaws.com/img.iluria.com/product/",VLOOKUP(A172,[2]Plan1!$B:$C,2,0),"/850xN.jpg")</f>
        <v>#N/A</v>
      </c>
      <c r="I172" t="str">
        <f>IF('[1]iluria-relatorio-de-estoque-dos'!$I$2:$I$1048576&lt;&gt;0,VLOOKUP(A172,'[1]iluria-relatorio-de-estoque-dos'!$A$2:$I$1048576,9,0),"D.divas")</f>
        <v>D.divas</v>
      </c>
      <c r="L172" t="e">
        <f>IF(VLOOKUP(A172,'[1]iluria-relatorio-de-estoque-dos'!$A$2:$D$1048576,4,0)=0,"N/A",VLOOKUP(A172,'[1]iluria-relatorio-de-estoque-dos'!$A$2:$D$1048576,4,0))</f>
        <v>#N/A</v>
      </c>
      <c r="M172" t="s">
        <v>53</v>
      </c>
      <c r="O172" t="s">
        <v>54</v>
      </c>
      <c r="R172" t="s">
        <v>54</v>
      </c>
      <c r="W172" t="e">
        <f>IF(VLOOKUP(A172,'[1]iluria-relatorio-de-estoque-dos'!$A$2:$D$1048576,3,0)=0,"Único",VLOOKUP(A172,'[1]iluria-relatorio-de-estoque-dos'!$A$2:$D$1048576,3,0))</f>
        <v>#N/A</v>
      </c>
    </row>
    <row r="173" spans="1:23" x14ac:dyDescent="0.25">
      <c r="A173" s="1">
        <f>'[1]iluria-relatorio-de-estoque-dos'!$A$2:$A$1048576</f>
        <v>0</v>
      </c>
      <c r="B173" t="e">
        <f>PROPER(VLOOKUP(A173,'[1]iluria-relatorio-de-estoque-dos'!$A$2:$G$1048576,2,0))</f>
        <v>#N/A</v>
      </c>
      <c r="C173" t="e">
        <f t="shared" si="4"/>
        <v>#N/A</v>
      </c>
      <c r="D173" t="e">
        <f>IF(VLOOKUP(A173,'[1]iluria-relatorio-de-estoque-dos'!$A$2:$F$1048576,6,0)&lt;&gt;"Esgotado","in stock","out of stock")</f>
        <v>#N/A</v>
      </c>
      <c r="E173" t="s">
        <v>52</v>
      </c>
      <c r="F173" t="e">
        <f>CONCATENATE(VLOOKUP(A173,'[1]iluria-relatorio-de-estoque-dos'!$A$2:$G$1048576,7,0),".00 BRL")</f>
        <v>#N/A</v>
      </c>
      <c r="G173" t="e">
        <f t="shared" si="5"/>
        <v>#N/A</v>
      </c>
      <c r="H173" t="e">
        <f>CONCATENATE("https://s3.amazonaws.com/img.iluria.com/product/",VLOOKUP(A173,[2]Plan1!$B:$C,2,0),"/850xN.jpg")</f>
        <v>#N/A</v>
      </c>
      <c r="I173" t="str">
        <f>IF('[1]iluria-relatorio-de-estoque-dos'!$I$2:$I$1048576&lt;&gt;0,VLOOKUP(A173,'[1]iluria-relatorio-de-estoque-dos'!$A$2:$I$1048576,9,0),"D.divas")</f>
        <v>D.divas</v>
      </c>
      <c r="L173" t="e">
        <f>IF(VLOOKUP(A173,'[1]iluria-relatorio-de-estoque-dos'!$A$2:$D$1048576,4,0)=0,"N/A",VLOOKUP(A173,'[1]iluria-relatorio-de-estoque-dos'!$A$2:$D$1048576,4,0))</f>
        <v>#N/A</v>
      </c>
      <c r="M173" t="s">
        <v>53</v>
      </c>
      <c r="O173" t="s">
        <v>54</v>
      </c>
      <c r="R173" t="s">
        <v>54</v>
      </c>
      <c r="W173" t="e">
        <f>IF(VLOOKUP(A173,'[1]iluria-relatorio-de-estoque-dos'!$A$2:$D$1048576,3,0)=0,"Único",VLOOKUP(A173,'[1]iluria-relatorio-de-estoque-dos'!$A$2:$D$1048576,3,0))</f>
        <v>#N/A</v>
      </c>
    </row>
    <row r="174" spans="1:23" x14ac:dyDescent="0.25">
      <c r="A174" s="1">
        <f>'[1]iluria-relatorio-de-estoque-dos'!$A$2:$A$1048576</f>
        <v>0</v>
      </c>
      <c r="B174" t="e">
        <f>PROPER(VLOOKUP(A174,'[1]iluria-relatorio-de-estoque-dos'!$A$2:$G$1048576,2,0))</f>
        <v>#N/A</v>
      </c>
      <c r="C174" t="e">
        <f t="shared" si="4"/>
        <v>#N/A</v>
      </c>
      <c r="D174" t="e">
        <f>IF(VLOOKUP(A174,'[1]iluria-relatorio-de-estoque-dos'!$A$2:$F$1048576,6,0)&lt;&gt;"Esgotado","in stock","out of stock")</f>
        <v>#N/A</v>
      </c>
      <c r="E174" t="s">
        <v>52</v>
      </c>
      <c r="F174" t="e">
        <f>CONCATENATE(VLOOKUP(A174,'[1]iluria-relatorio-de-estoque-dos'!$A$2:$G$1048576,7,0),".00 BRL")</f>
        <v>#N/A</v>
      </c>
      <c r="G174" t="e">
        <f t="shared" si="5"/>
        <v>#N/A</v>
      </c>
      <c r="H174" t="e">
        <f>CONCATENATE("https://s3.amazonaws.com/img.iluria.com/product/",VLOOKUP(A174,[2]Plan1!$B:$C,2,0),"/850xN.jpg")</f>
        <v>#N/A</v>
      </c>
      <c r="I174" t="str">
        <f>IF('[1]iluria-relatorio-de-estoque-dos'!$I$2:$I$1048576&lt;&gt;0,VLOOKUP(A174,'[1]iluria-relatorio-de-estoque-dos'!$A$2:$I$1048576,9,0),"D.divas")</f>
        <v>D.divas</v>
      </c>
      <c r="L174" t="e">
        <f>IF(VLOOKUP(A174,'[1]iluria-relatorio-de-estoque-dos'!$A$2:$D$1048576,4,0)=0,"N/A",VLOOKUP(A174,'[1]iluria-relatorio-de-estoque-dos'!$A$2:$D$1048576,4,0))</f>
        <v>#N/A</v>
      </c>
      <c r="M174" t="s">
        <v>53</v>
      </c>
      <c r="O174" t="s">
        <v>54</v>
      </c>
      <c r="R174" t="s">
        <v>54</v>
      </c>
      <c r="W174" t="e">
        <f>IF(VLOOKUP(A174,'[1]iluria-relatorio-de-estoque-dos'!$A$2:$D$1048576,3,0)=0,"Único",VLOOKUP(A174,'[1]iluria-relatorio-de-estoque-dos'!$A$2:$D$1048576,3,0))</f>
        <v>#N/A</v>
      </c>
    </row>
    <row r="175" spans="1:23" x14ac:dyDescent="0.25">
      <c r="A175" s="1">
        <f>'[1]iluria-relatorio-de-estoque-dos'!$A$2:$A$1048576</f>
        <v>0</v>
      </c>
      <c r="B175" t="e">
        <f>PROPER(VLOOKUP(A175,'[1]iluria-relatorio-de-estoque-dos'!$A$2:$G$1048576,2,0))</f>
        <v>#N/A</v>
      </c>
      <c r="C175" t="e">
        <f t="shared" si="4"/>
        <v>#N/A</v>
      </c>
      <c r="D175" t="e">
        <f>IF(VLOOKUP(A175,'[1]iluria-relatorio-de-estoque-dos'!$A$2:$F$1048576,6,0)&lt;&gt;"Esgotado","in stock","out of stock")</f>
        <v>#N/A</v>
      </c>
      <c r="E175" t="s">
        <v>52</v>
      </c>
      <c r="F175" t="e">
        <f>CONCATENATE(VLOOKUP(A175,'[1]iluria-relatorio-de-estoque-dos'!$A$2:$G$1048576,7,0),".00 BRL")</f>
        <v>#N/A</v>
      </c>
      <c r="G175" t="e">
        <f t="shared" si="5"/>
        <v>#N/A</v>
      </c>
      <c r="H175" t="e">
        <f>CONCATENATE("https://s3.amazonaws.com/img.iluria.com/product/",VLOOKUP(A175,[2]Plan1!$B:$C,2,0),"/850xN.jpg")</f>
        <v>#N/A</v>
      </c>
      <c r="I175" t="str">
        <f>IF('[1]iluria-relatorio-de-estoque-dos'!$I$2:$I$1048576&lt;&gt;0,VLOOKUP(A175,'[1]iluria-relatorio-de-estoque-dos'!$A$2:$I$1048576,9,0),"D.divas")</f>
        <v>D.divas</v>
      </c>
      <c r="L175" t="e">
        <f>IF(VLOOKUP(A175,'[1]iluria-relatorio-de-estoque-dos'!$A$2:$D$1048576,4,0)=0,"N/A",VLOOKUP(A175,'[1]iluria-relatorio-de-estoque-dos'!$A$2:$D$1048576,4,0))</f>
        <v>#N/A</v>
      </c>
      <c r="M175" t="s">
        <v>53</v>
      </c>
      <c r="O175" t="s">
        <v>54</v>
      </c>
      <c r="R175" t="s">
        <v>54</v>
      </c>
      <c r="W175" t="e">
        <f>IF(VLOOKUP(A175,'[1]iluria-relatorio-de-estoque-dos'!$A$2:$D$1048576,3,0)=0,"Único",VLOOKUP(A175,'[1]iluria-relatorio-de-estoque-dos'!$A$2:$D$1048576,3,0))</f>
        <v>#N/A</v>
      </c>
    </row>
    <row r="176" spans="1:23" x14ac:dyDescent="0.25">
      <c r="A176" s="1">
        <f>'[1]iluria-relatorio-de-estoque-dos'!$A$2:$A$1048576</f>
        <v>0</v>
      </c>
      <c r="B176" t="e">
        <f>PROPER(VLOOKUP(A176,'[1]iluria-relatorio-de-estoque-dos'!$A$2:$G$1048576,2,0))</f>
        <v>#N/A</v>
      </c>
      <c r="C176" t="e">
        <f t="shared" si="4"/>
        <v>#N/A</v>
      </c>
      <c r="D176" t="e">
        <f>IF(VLOOKUP(A176,'[1]iluria-relatorio-de-estoque-dos'!$A$2:$F$1048576,6,0)&lt;&gt;"Esgotado","in stock","out of stock")</f>
        <v>#N/A</v>
      </c>
      <c r="E176" t="s">
        <v>52</v>
      </c>
      <c r="F176" t="e">
        <f>CONCATENATE(VLOOKUP(A176,'[1]iluria-relatorio-de-estoque-dos'!$A$2:$G$1048576,7,0),".00 BRL")</f>
        <v>#N/A</v>
      </c>
      <c r="G176" t="e">
        <f t="shared" si="5"/>
        <v>#N/A</v>
      </c>
      <c r="H176" t="e">
        <f>CONCATENATE("https://s3.amazonaws.com/img.iluria.com/product/",VLOOKUP(A176,[2]Plan1!$B:$C,2,0),"/850xN.jpg")</f>
        <v>#N/A</v>
      </c>
      <c r="I176" t="str">
        <f>IF('[1]iluria-relatorio-de-estoque-dos'!$I$2:$I$1048576&lt;&gt;0,VLOOKUP(A176,'[1]iluria-relatorio-de-estoque-dos'!$A$2:$I$1048576,9,0),"D.divas")</f>
        <v>D.divas</v>
      </c>
      <c r="L176" t="e">
        <f>IF(VLOOKUP(A176,'[1]iluria-relatorio-de-estoque-dos'!$A$2:$D$1048576,4,0)=0,"N/A",VLOOKUP(A176,'[1]iluria-relatorio-de-estoque-dos'!$A$2:$D$1048576,4,0))</f>
        <v>#N/A</v>
      </c>
      <c r="M176" t="s">
        <v>53</v>
      </c>
      <c r="O176" t="s">
        <v>54</v>
      </c>
      <c r="R176" t="s">
        <v>54</v>
      </c>
      <c r="W176" t="e">
        <f>IF(VLOOKUP(A176,'[1]iluria-relatorio-de-estoque-dos'!$A$2:$D$1048576,3,0)=0,"Único",VLOOKUP(A176,'[1]iluria-relatorio-de-estoque-dos'!$A$2:$D$1048576,3,0))</f>
        <v>#N/A</v>
      </c>
    </row>
    <row r="177" spans="1:23" x14ac:dyDescent="0.25">
      <c r="A177" s="1">
        <f>'[1]iluria-relatorio-de-estoque-dos'!$A$2:$A$1048576</f>
        <v>0</v>
      </c>
      <c r="B177" t="e">
        <f>PROPER(VLOOKUP(A177,'[1]iluria-relatorio-de-estoque-dos'!$A$2:$G$1048576,2,0))</f>
        <v>#N/A</v>
      </c>
      <c r="C177" t="e">
        <f t="shared" si="4"/>
        <v>#N/A</v>
      </c>
      <c r="D177" t="e">
        <f>IF(VLOOKUP(A177,'[1]iluria-relatorio-de-estoque-dos'!$A$2:$F$1048576,6,0)&lt;&gt;"Esgotado","in stock","out of stock")</f>
        <v>#N/A</v>
      </c>
      <c r="E177" t="s">
        <v>52</v>
      </c>
      <c r="F177" t="e">
        <f>CONCATENATE(VLOOKUP(A177,'[1]iluria-relatorio-de-estoque-dos'!$A$2:$G$1048576,7,0),".00 BRL")</f>
        <v>#N/A</v>
      </c>
      <c r="G177" t="e">
        <f t="shared" si="5"/>
        <v>#N/A</v>
      </c>
      <c r="H177" t="e">
        <f>CONCATENATE("https://s3.amazonaws.com/img.iluria.com/product/",VLOOKUP(A177,[2]Plan1!$B:$C,2,0),"/850xN.jpg")</f>
        <v>#N/A</v>
      </c>
      <c r="I177" t="str">
        <f>IF('[1]iluria-relatorio-de-estoque-dos'!$I$2:$I$1048576&lt;&gt;0,VLOOKUP(A177,'[1]iluria-relatorio-de-estoque-dos'!$A$2:$I$1048576,9,0),"D.divas")</f>
        <v>D.divas</v>
      </c>
      <c r="L177" t="e">
        <f>IF(VLOOKUP(A177,'[1]iluria-relatorio-de-estoque-dos'!$A$2:$D$1048576,4,0)=0,"N/A",VLOOKUP(A177,'[1]iluria-relatorio-de-estoque-dos'!$A$2:$D$1048576,4,0))</f>
        <v>#N/A</v>
      </c>
      <c r="M177" t="s">
        <v>53</v>
      </c>
      <c r="O177" t="s">
        <v>54</v>
      </c>
      <c r="R177" t="s">
        <v>54</v>
      </c>
      <c r="W177" t="e">
        <f>IF(VLOOKUP(A177,'[1]iluria-relatorio-de-estoque-dos'!$A$2:$D$1048576,3,0)=0,"Único",VLOOKUP(A177,'[1]iluria-relatorio-de-estoque-dos'!$A$2:$D$1048576,3,0))</f>
        <v>#N/A</v>
      </c>
    </row>
    <row r="178" spans="1:23" x14ac:dyDescent="0.25">
      <c r="A178" s="1">
        <f>'[1]iluria-relatorio-de-estoque-dos'!$A$2:$A$1048576</f>
        <v>0</v>
      </c>
      <c r="B178" t="e">
        <f>PROPER(VLOOKUP(A178,'[1]iluria-relatorio-de-estoque-dos'!$A$2:$G$1048576,2,0))</f>
        <v>#N/A</v>
      </c>
      <c r="C178" t="e">
        <f t="shared" si="4"/>
        <v>#N/A</v>
      </c>
      <c r="D178" t="e">
        <f>IF(VLOOKUP(A178,'[1]iluria-relatorio-de-estoque-dos'!$A$2:$F$1048576,6,0)&lt;&gt;"Esgotado","in stock","out of stock")</f>
        <v>#N/A</v>
      </c>
      <c r="E178" t="s">
        <v>52</v>
      </c>
      <c r="F178" t="e">
        <f>CONCATENATE(VLOOKUP(A178,'[1]iluria-relatorio-de-estoque-dos'!$A$2:$G$1048576,7,0),".00 BRL")</f>
        <v>#N/A</v>
      </c>
      <c r="G178" t="e">
        <f t="shared" si="5"/>
        <v>#N/A</v>
      </c>
      <c r="H178" t="e">
        <f>CONCATENATE("https://s3.amazonaws.com/img.iluria.com/product/",VLOOKUP(A178,[2]Plan1!$B:$C,2,0),"/850xN.jpg")</f>
        <v>#N/A</v>
      </c>
      <c r="I178" t="str">
        <f>IF('[1]iluria-relatorio-de-estoque-dos'!$I$2:$I$1048576&lt;&gt;0,VLOOKUP(A178,'[1]iluria-relatorio-de-estoque-dos'!$A$2:$I$1048576,9,0),"D.divas")</f>
        <v>D.divas</v>
      </c>
      <c r="L178" t="e">
        <f>IF(VLOOKUP(A178,'[1]iluria-relatorio-de-estoque-dos'!$A$2:$D$1048576,4,0)=0,"N/A",VLOOKUP(A178,'[1]iluria-relatorio-de-estoque-dos'!$A$2:$D$1048576,4,0))</f>
        <v>#N/A</v>
      </c>
      <c r="M178" t="s">
        <v>53</v>
      </c>
      <c r="O178" t="s">
        <v>54</v>
      </c>
      <c r="R178" t="s">
        <v>54</v>
      </c>
      <c r="W178" t="e">
        <f>IF(VLOOKUP(A178,'[1]iluria-relatorio-de-estoque-dos'!$A$2:$D$1048576,3,0)=0,"Único",VLOOKUP(A178,'[1]iluria-relatorio-de-estoque-dos'!$A$2:$D$1048576,3,0))</f>
        <v>#N/A</v>
      </c>
    </row>
    <row r="179" spans="1:23" x14ac:dyDescent="0.25">
      <c r="A179" s="1">
        <f>'[1]iluria-relatorio-de-estoque-dos'!$A$2:$A$1048576</f>
        <v>0</v>
      </c>
      <c r="B179" t="e">
        <f>PROPER(VLOOKUP(A179,'[1]iluria-relatorio-de-estoque-dos'!$A$2:$G$1048576,2,0))</f>
        <v>#N/A</v>
      </c>
      <c r="C179" t="e">
        <f t="shared" si="4"/>
        <v>#N/A</v>
      </c>
      <c r="D179" t="e">
        <f>IF(VLOOKUP(A179,'[1]iluria-relatorio-de-estoque-dos'!$A$2:$F$1048576,6,0)&lt;&gt;"Esgotado","in stock","out of stock")</f>
        <v>#N/A</v>
      </c>
      <c r="E179" t="s">
        <v>52</v>
      </c>
      <c r="F179" t="e">
        <f>CONCATENATE(VLOOKUP(A179,'[1]iluria-relatorio-de-estoque-dos'!$A$2:$G$1048576,7,0),".00 BRL")</f>
        <v>#N/A</v>
      </c>
      <c r="G179" t="e">
        <f t="shared" si="5"/>
        <v>#N/A</v>
      </c>
      <c r="H179" t="e">
        <f>CONCATENATE("https://s3.amazonaws.com/img.iluria.com/product/",VLOOKUP(A179,[2]Plan1!$B:$C,2,0),"/850xN.jpg")</f>
        <v>#N/A</v>
      </c>
      <c r="I179" t="str">
        <f>IF('[1]iluria-relatorio-de-estoque-dos'!$I$2:$I$1048576&lt;&gt;0,VLOOKUP(A179,'[1]iluria-relatorio-de-estoque-dos'!$A$2:$I$1048576,9,0),"D.divas")</f>
        <v>D.divas</v>
      </c>
      <c r="L179" t="e">
        <f>IF(VLOOKUP(A179,'[1]iluria-relatorio-de-estoque-dos'!$A$2:$D$1048576,4,0)=0,"N/A",VLOOKUP(A179,'[1]iluria-relatorio-de-estoque-dos'!$A$2:$D$1048576,4,0))</f>
        <v>#N/A</v>
      </c>
      <c r="M179" t="s">
        <v>53</v>
      </c>
      <c r="O179" t="s">
        <v>54</v>
      </c>
      <c r="R179" t="s">
        <v>54</v>
      </c>
      <c r="W179" t="e">
        <f>IF(VLOOKUP(A179,'[1]iluria-relatorio-de-estoque-dos'!$A$2:$D$1048576,3,0)=0,"Único",VLOOKUP(A179,'[1]iluria-relatorio-de-estoque-dos'!$A$2:$D$1048576,3,0))</f>
        <v>#N/A</v>
      </c>
    </row>
    <row r="180" spans="1:23" x14ac:dyDescent="0.25">
      <c r="A180" s="1">
        <f>'[1]iluria-relatorio-de-estoque-dos'!$A$2:$A$1048576</f>
        <v>0</v>
      </c>
      <c r="B180" t="e">
        <f>PROPER(VLOOKUP(A180,'[1]iluria-relatorio-de-estoque-dos'!$A$2:$G$1048576,2,0))</f>
        <v>#N/A</v>
      </c>
      <c r="C180" t="e">
        <f t="shared" si="4"/>
        <v>#N/A</v>
      </c>
      <c r="D180" t="e">
        <f>IF(VLOOKUP(A180,'[1]iluria-relatorio-de-estoque-dos'!$A$2:$F$1048576,6,0)&lt;&gt;"Esgotado","in stock","out of stock")</f>
        <v>#N/A</v>
      </c>
      <c r="E180" t="s">
        <v>52</v>
      </c>
      <c r="F180" t="e">
        <f>CONCATENATE(VLOOKUP(A180,'[1]iluria-relatorio-de-estoque-dos'!$A$2:$G$1048576,7,0),".00 BRL")</f>
        <v>#N/A</v>
      </c>
      <c r="G180" t="e">
        <f t="shared" si="5"/>
        <v>#N/A</v>
      </c>
      <c r="H180" t="e">
        <f>CONCATENATE("https://s3.amazonaws.com/img.iluria.com/product/",VLOOKUP(A180,[2]Plan1!$B:$C,2,0),"/850xN.jpg")</f>
        <v>#N/A</v>
      </c>
      <c r="I180" t="str">
        <f>IF('[1]iluria-relatorio-de-estoque-dos'!$I$2:$I$1048576&lt;&gt;0,VLOOKUP(A180,'[1]iluria-relatorio-de-estoque-dos'!$A$2:$I$1048576,9,0),"D.divas")</f>
        <v>D.divas</v>
      </c>
      <c r="L180" t="e">
        <f>IF(VLOOKUP(A180,'[1]iluria-relatorio-de-estoque-dos'!$A$2:$D$1048576,4,0)=0,"N/A",VLOOKUP(A180,'[1]iluria-relatorio-de-estoque-dos'!$A$2:$D$1048576,4,0))</f>
        <v>#N/A</v>
      </c>
      <c r="M180" t="s">
        <v>53</v>
      </c>
      <c r="O180" t="s">
        <v>54</v>
      </c>
      <c r="R180" t="s">
        <v>54</v>
      </c>
      <c r="W180" t="e">
        <f>IF(VLOOKUP(A180,'[1]iluria-relatorio-de-estoque-dos'!$A$2:$D$1048576,3,0)=0,"Único",VLOOKUP(A180,'[1]iluria-relatorio-de-estoque-dos'!$A$2:$D$1048576,3,0))</f>
        <v>#N/A</v>
      </c>
    </row>
    <row r="181" spans="1:23" x14ac:dyDescent="0.25">
      <c r="A181" s="1">
        <f>'[1]iluria-relatorio-de-estoque-dos'!$A$2:$A$1048576</f>
        <v>0</v>
      </c>
      <c r="B181" t="e">
        <f>PROPER(VLOOKUP(A181,'[1]iluria-relatorio-de-estoque-dos'!$A$2:$G$1048576,2,0))</f>
        <v>#N/A</v>
      </c>
      <c r="C181" t="e">
        <f t="shared" si="4"/>
        <v>#N/A</v>
      </c>
      <c r="D181" t="e">
        <f>IF(VLOOKUP(A181,'[1]iluria-relatorio-de-estoque-dos'!$A$2:$F$1048576,6,0)&lt;&gt;"Esgotado","in stock","out of stock")</f>
        <v>#N/A</v>
      </c>
      <c r="E181" t="s">
        <v>52</v>
      </c>
      <c r="F181" t="e">
        <f>CONCATENATE(VLOOKUP(A181,'[1]iluria-relatorio-de-estoque-dos'!$A$2:$G$1048576,7,0),".00 BRL")</f>
        <v>#N/A</v>
      </c>
      <c r="G181" t="e">
        <f t="shared" si="5"/>
        <v>#N/A</v>
      </c>
      <c r="H181" t="e">
        <f>CONCATENATE("https://s3.amazonaws.com/img.iluria.com/product/",VLOOKUP(A181,[2]Plan1!$B:$C,2,0),"/850xN.jpg")</f>
        <v>#N/A</v>
      </c>
      <c r="I181" t="str">
        <f>IF('[1]iluria-relatorio-de-estoque-dos'!$I$2:$I$1048576&lt;&gt;0,VLOOKUP(A181,'[1]iluria-relatorio-de-estoque-dos'!$A$2:$I$1048576,9,0),"D.divas")</f>
        <v>D.divas</v>
      </c>
      <c r="L181" t="e">
        <f>IF(VLOOKUP(A181,'[1]iluria-relatorio-de-estoque-dos'!$A$2:$D$1048576,4,0)=0,"N/A",VLOOKUP(A181,'[1]iluria-relatorio-de-estoque-dos'!$A$2:$D$1048576,4,0))</f>
        <v>#N/A</v>
      </c>
      <c r="M181" t="s">
        <v>53</v>
      </c>
      <c r="O181" t="s">
        <v>54</v>
      </c>
      <c r="R181" t="s">
        <v>54</v>
      </c>
      <c r="W181" t="e">
        <f>IF(VLOOKUP(A181,'[1]iluria-relatorio-de-estoque-dos'!$A$2:$D$1048576,3,0)=0,"Único",VLOOKUP(A181,'[1]iluria-relatorio-de-estoque-dos'!$A$2:$D$1048576,3,0))</f>
        <v>#N/A</v>
      </c>
    </row>
    <row r="182" spans="1:23" x14ac:dyDescent="0.25">
      <c r="A182" s="1">
        <f>'[1]iluria-relatorio-de-estoque-dos'!$A$2:$A$1048576</f>
        <v>0</v>
      </c>
      <c r="B182" t="e">
        <f>PROPER(VLOOKUP(A182,'[1]iluria-relatorio-de-estoque-dos'!$A$2:$G$1048576,2,0))</f>
        <v>#N/A</v>
      </c>
      <c r="C182" t="e">
        <f t="shared" si="4"/>
        <v>#N/A</v>
      </c>
      <c r="D182" t="e">
        <f>IF(VLOOKUP(A182,'[1]iluria-relatorio-de-estoque-dos'!$A$2:$F$1048576,6,0)&lt;&gt;"Esgotado","in stock","out of stock")</f>
        <v>#N/A</v>
      </c>
      <c r="E182" t="s">
        <v>52</v>
      </c>
      <c r="F182" t="e">
        <f>CONCATENATE(VLOOKUP(A182,'[1]iluria-relatorio-de-estoque-dos'!$A$2:$G$1048576,7,0),".00 BRL")</f>
        <v>#N/A</v>
      </c>
      <c r="G182" t="e">
        <f t="shared" si="5"/>
        <v>#N/A</v>
      </c>
      <c r="H182" t="e">
        <f>CONCATENATE("https://s3.amazonaws.com/img.iluria.com/product/",VLOOKUP(A182,[2]Plan1!$B:$C,2,0),"/850xN.jpg")</f>
        <v>#N/A</v>
      </c>
      <c r="I182" t="str">
        <f>IF('[1]iluria-relatorio-de-estoque-dos'!$I$2:$I$1048576&lt;&gt;0,VLOOKUP(A182,'[1]iluria-relatorio-de-estoque-dos'!$A$2:$I$1048576,9,0),"D.divas")</f>
        <v>D.divas</v>
      </c>
      <c r="L182" t="e">
        <f>IF(VLOOKUP(A182,'[1]iluria-relatorio-de-estoque-dos'!$A$2:$D$1048576,4,0)=0,"N/A",VLOOKUP(A182,'[1]iluria-relatorio-de-estoque-dos'!$A$2:$D$1048576,4,0))</f>
        <v>#N/A</v>
      </c>
      <c r="M182" t="s">
        <v>53</v>
      </c>
      <c r="O182" t="s">
        <v>54</v>
      </c>
      <c r="R182" t="s">
        <v>54</v>
      </c>
      <c r="W182" t="e">
        <f>IF(VLOOKUP(A182,'[1]iluria-relatorio-de-estoque-dos'!$A$2:$D$1048576,3,0)=0,"Único",VLOOKUP(A182,'[1]iluria-relatorio-de-estoque-dos'!$A$2:$D$1048576,3,0))</f>
        <v>#N/A</v>
      </c>
    </row>
    <row r="183" spans="1:23" x14ac:dyDescent="0.25">
      <c r="A183" s="1">
        <f>'[1]iluria-relatorio-de-estoque-dos'!$A$2:$A$1048576</f>
        <v>0</v>
      </c>
      <c r="B183" t="e">
        <f>PROPER(VLOOKUP(A183,'[1]iluria-relatorio-de-estoque-dos'!$A$2:$G$1048576,2,0))</f>
        <v>#N/A</v>
      </c>
      <c r="C183" t="e">
        <f t="shared" si="4"/>
        <v>#N/A</v>
      </c>
      <c r="D183" t="e">
        <f>IF(VLOOKUP(A183,'[1]iluria-relatorio-de-estoque-dos'!$A$2:$F$1048576,6,0)&lt;&gt;"Esgotado","in stock","out of stock")</f>
        <v>#N/A</v>
      </c>
      <c r="E183" t="s">
        <v>52</v>
      </c>
      <c r="F183" t="e">
        <f>CONCATENATE(VLOOKUP(A183,'[1]iluria-relatorio-de-estoque-dos'!$A$2:$G$1048576,7,0),".00 BRL")</f>
        <v>#N/A</v>
      </c>
      <c r="G183" t="e">
        <f t="shared" si="5"/>
        <v>#N/A</v>
      </c>
      <c r="H183" t="e">
        <f>CONCATENATE("https://s3.amazonaws.com/img.iluria.com/product/",VLOOKUP(A183,[2]Plan1!$B:$C,2,0),"/850xN.jpg")</f>
        <v>#N/A</v>
      </c>
      <c r="I183" t="str">
        <f>IF('[1]iluria-relatorio-de-estoque-dos'!$I$2:$I$1048576&lt;&gt;0,VLOOKUP(A183,'[1]iluria-relatorio-de-estoque-dos'!$A$2:$I$1048576,9,0),"D.divas")</f>
        <v>D.divas</v>
      </c>
      <c r="L183" t="e">
        <f>IF(VLOOKUP(A183,'[1]iluria-relatorio-de-estoque-dos'!$A$2:$D$1048576,4,0)=0,"N/A",VLOOKUP(A183,'[1]iluria-relatorio-de-estoque-dos'!$A$2:$D$1048576,4,0))</f>
        <v>#N/A</v>
      </c>
      <c r="M183" t="s">
        <v>53</v>
      </c>
      <c r="O183" t="s">
        <v>54</v>
      </c>
      <c r="R183" t="s">
        <v>54</v>
      </c>
      <c r="W183" t="e">
        <f>IF(VLOOKUP(A183,'[1]iluria-relatorio-de-estoque-dos'!$A$2:$D$1048576,3,0)=0,"Único",VLOOKUP(A183,'[1]iluria-relatorio-de-estoque-dos'!$A$2:$D$1048576,3,0))</f>
        <v>#N/A</v>
      </c>
    </row>
    <row r="184" spans="1:23" x14ac:dyDescent="0.25">
      <c r="A184" s="1">
        <f>'[1]iluria-relatorio-de-estoque-dos'!$A$2:$A$1048576</f>
        <v>0</v>
      </c>
      <c r="B184" t="e">
        <f>PROPER(VLOOKUP(A184,'[1]iluria-relatorio-de-estoque-dos'!$A$2:$G$1048576,2,0))</f>
        <v>#N/A</v>
      </c>
      <c r="C184" t="e">
        <f t="shared" si="4"/>
        <v>#N/A</v>
      </c>
      <c r="D184" t="e">
        <f>IF(VLOOKUP(A184,'[1]iluria-relatorio-de-estoque-dos'!$A$2:$F$1048576,6,0)&lt;&gt;"Esgotado","in stock","out of stock")</f>
        <v>#N/A</v>
      </c>
      <c r="E184" t="s">
        <v>52</v>
      </c>
      <c r="F184" t="e">
        <f>CONCATENATE(VLOOKUP(A184,'[1]iluria-relatorio-de-estoque-dos'!$A$2:$G$1048576,7,0),".00 BRL")</f>
        <v>#N/A</v>
      </c>
      <c r="G184" t="e">
        <f t="shared" si="5"/>
        <v>#N/A</v>
      </c>
      <c r="H184" t="e">
        <f>CONCATENATE("https://s3.amazonaws.com/img.iluria.com/product/",VLOOKUP(A184,[2]Plan1!$B:$C,2,0),"/850xN.jpg")</f>
        <v>#N/A</v>
      </c>
      <c r="I184" t="str">
        <f>IF('[1]iluria-relatorio-de-estoque-dos'!$I$2:$I$1048576&lt;&gt;0,VLOOKUP(A184,'[1]iluria-relatorio-de-estoque-dos'!$A$2:$I$1048576,9,0),"D.divas")</f>
        <v>D.divas</v>
      </c>
      <c r="L184" t="e">
        <f>IF(VLOOKUP(A184,'[1]iluria-relatorio-de-estoque-dos'!$A$2:$D$1048576,4,0)=0,"N/A",VLOOKUP(A184,'[1]iluria-relatorio-de-estoque-dos'!$A$2:$D$1048576,4,0))</f>
        <v>#N/A</v>
      </c>
      <c r="M184" t="s">
        <v>53</v>
      </c>
      <c r="O184" t="s">
        <v>54</v>
      </c>
      <c r="R184" t="s">
        <v>54</v>
      </c>
      <c r="W184" t="e">
        <f>IF(VLOOKUP(A184,'[1]iluria-relatorio-de-estoque-dos'!$A$2:$D$1048576,3,0)=0,"Único",VLOOKUP(A184,'[1]iluria-relatorio-de-estoque-dos'!$A$2:$D$1048576,3,0))</f>
        <v>#N/A</v>
      </c>
    </row>
    <row r="185" spans="1:23" x14ac:dyDescent="0.25">
      <c r="A185" s="1">
        <f>'[1]iluria-relatorio-de-estoque-dos'!$A$2:$A$1048576</f>
        <v>0</v>
      </c>
      <c r="B185" t="e">
        <f>PROPER(VLOOKUP(A185,'[1]iluria-relatorio-de-estoque-dos'!$A$2:$G$1048576,2,0))</f>
        <v>#N/A</v>
      </c>
      <c r="C185" t="e">
        <f t="shared" si="4"/>
        <v>#N/A</v>
      </c>
      <c r="D185" t="e">
        <f>IF(VLOOKUP(A185,'[1]iluria-relatorio-de-estoque-dos'!$A$2:$F$1048576,6,0)&lt;&gt;"Esgotado","in stock","out of stock")</f>
        <v>#N/A</v>
      </c>
      <c r="E185" t="s">
        <v>52</v>
      </c>
      <c r="F185" t="e">
        <f>CONCATENATE(VLOOKUP(A185,'[1]iluria-relatorio-de-estoque-dos'!$A$2:$G$1048576,7,0),".00 BRL")</f>
        <v>#N/A</v>
      </c>
      <c r="G185" t="e">
        <f t="shared" si="5"/>
        <v>#N/A</v>
      </c>
      <c r="H185" t="e">
        <f>CONCATENATE("https://s3.amazonaws.com/img.iluria.com/product/",VLOOKUP(A185,[2]Plan1!$B:$C,2,0),"/850xN.jpg")</f>
        <v>#N/A</v>
      </c>
      <c r="I185" t="str">
        <f>IF('[1]iluria-relatorio-de-estoque-dos'!$I$2:$I$1048576&lt;&gt;0,VLOOKUP(A185,'[1]iluria-relatorio-de-estoque-dos'!$A$2:$I$1048576,9,0),"D.divas")</f>
        <v>D.divas</v>
      </c>
      <c r="L185" t="e">
        <f>IF(VLOOKUP(A185,'[1]iluria-relatorio-de-estoque-dos'!$A$2:$D$1048576,4,0)=0,"N/A",VLOOKUP(A185,'[1]iluria-relatorio-de-estoque-dos'!$A$2:$D$1048576,4,0))</f>
        <v>#N/A</v>
      </c>
      <c r="M185" t="s">
        <v>53</v>
      </c>
      <c r="O185" t="s">
        <v>54</v>
      </c>
      <c r="R185" t="s">
        <v>54</v>
      </c>
      <c r="W185" t="e">
        <f>IF(VLOOKUP(A185,'[1]iluria-relatorio-de-estoque-dos'!$A$2:$D$1048576,3,0)=0,"Único",VLOOKUP(A185,'[1]iluria-relatorio-de-estoque-dos'!$A$2:$D$1048576,3,0))</f>
        <v>#N/A</v>
      </c>
    </row>
    <row r="186" spans="1:23" x14ac:dyDescent="0.25">
      <c r="A186" s="1">
        <f>'[1]iluria-relatorio-de-estoque-dos'!$A$2:$A$1048576</f>
        <v>0</v>
      </c>
      <c r="B186" t="e">
        <f>PROPER(VLOOKUP(A186,'[1]iluria-relatorio-de-estoque-dos'!$A$2:$G$1048576,2,0))</f>
        <v>#N/A</v>
      </c>
      <c r="C186" t="e">
        <f t="shared" si="4"/>
        <v>#N/A</v>
      </c>
      <c r="D186" t="e">
        <f>IF(VLOOKUP(A186,'[1]iluria-relatorio-de-estoque-dos'!$A$2:$F$1048576,6,0)&lt;&gt;"Esgotado","in stock","out of stock")</f>
        <v>#N/A</v>
      </c>
      <c r="E186" t="s">
        <v>52</v>
      </c>
      <c r="F186" t="e">
        <f>CONCATENATE(VLOOKUP(A186,'[1]iluria-relatorio-de-estoque-dos'!$A$2:$G$1048576,7,0),".00 BRL")</f>
        <v>#N/A</v>
      </c>
      <c r="G186" t="e">
        <f t="shared" si="5"/>
        <v>#N/A</v>
      </c>
      <c r="H186" t="e">
        <f>CONCATENATE("https://s3.amazonaws.com/img.iluria.com/product/",VLOOKUP(A186,[2]Plan1!$B:$C,2,0),"/850xN.jpg")</f>
        <v>#N/A</v>
      </c>
      <c r="I186" t="str">
        <f>IF('[1]iluria-relatorio-de-estoque-dos'!$I$2:$I$1048576&lt;&gt;0,VLOOKUP(A186,'[1]iluria-relatorio-de-estoque-dos'!$A$2:$I$1048576,9,0),"D.divas")</f>
        <v>D.divas</v>
      </c>
      <c r="L186" t="e">
        <f>IF(VLOOKUP(A186,'[1]iluria-relatorio-de-estoque-dos'!$A$2:$D$1048576,4,0)=0,"N/A",VLOOKUP(A186,'[1]iluria-relatorio-de-estoque-dos'!$A$2:$D$1048576,4,0))</f>
        <v>#N/A</v>
      </c>
      <c r="M186" t="s">
        <v>53</v>
      </c>
      <c r="O186" t="s">
        <v>54</v>
      </c>
      <c r="R186" t="s">
        <v>54</v>
      </c>
      <c r="W186" t="e">
        <f>IF(VLOOKUP(A186,'[1]iluria-relatorio-de-estoque-dos'!$A$2:$D$1048576,3,0)=0,"Único",VLOOKUP(A186,'[1]iluria-relatorio-de-estoque-dos'!$A$2:$D$1048576,3,0))</f>
        <v>#N/A</v>
      </c>
    </row>
    <row r="187" spans="1:23" x14ac:dyDescent="0.25">
      <c r="A187" s="1">
        <f>'[1]iluria-relatorio-de-estoque-dos'!$A$2:$A$1048576</f>
        <v>0</v>
      </c>
      <c r="B187" t="e">
        <f>PROPER(VLOOKUP(A187,'[1]iluria-relatorio-de-estoque-dos'!$A$2:$G$1048576,2,0))</f>
        <v>#N/A</v>
      </c>
      <c r="C187" t="e">
        <f t="shared" si="4"/>
        <v>#N/A</v>
      </c>
      <c r="D187" t="e">
        <f>IF(VLOOKUP(A187,'[1]iluria-relatorio-de-estoque-dos'!$A$2:$F$1048576,6,0)&lt;&gt;"Esgotado","in stock","out of stock")</f>
        <v>#N/A</v>
      </c>
      <c r="E187" t="s">
        <v>52</v>
      </c>
      <c r="F187" t="e">
        <f>CONCATENATE(VLOOKUP(A187,'[1]iluria-relatorio-de-estoque-dos'!$A$2:$G$1048576,7,0),".00 BRL")</f>
        <v>#N/A</v>
      </c>
      <c r="G187" t="e">
        <f t="shared" si="5"/>
        <v>#N/A</v>
      </c>
      <c r="H187" t="e">
        <f>CONCATENATE("https://s3.amazonaws.com/img.iluria.com/product/",VLOOKUP(A187,[2]Plan1!$B:$C,2,0),"/850xN.jpg")</f>
        <v>#N/A</v>
      </c>
      <c r="I187" t="str">
        <f>IF('[1]iluria-relatorio-de-estoque-dos'!$I$2:$I$1048576&lt;&gt;0,VLOOKUP(A187,'[1]iluria-relatorio-de-estoque-dos'!$A$2:$I$1048576,9,0),"D.divas")</f>
        <v>D.divas</v>
      </c>
      <c r="L187" t="e">
        <f>IF(VLOOKUP(A187,'[1]iluria-relatorio-de-estoque-dos'!$A$2:$D$1048576,4,0)=0,"N/A",VLOOKUP(A187,'[1]iluria-relatorio-de-estoque-dos'!$A$2:$D$1048576,4,0))</f>
        <v>#N/A</v>
      </c>
      <c r="M187" t="s">
        <v>53</v>
      </c>
      <c r="O187" t="s">
        <v>54</v>
      </c>
      <c r="R187" t="s">
        <v>54</v>
      </c>
      <c r="W187" t="e">
        <f>IF(VLOOKUP(A187,'[1]iluria-relatorio-de-estoque-dos'!$A$2:$D$1048576,3,0)=0,"Único",VLOOKUP(A187,'[1]iluria-relatorio-de-estoque-dos'!$A$2:$D$1048576,3,0))</f>
        <v>#N/A</v>
      </c>
    </row>
    <row r="188" spans="1:23" x14ac:dyDescent="0.25">
      <c r="A188" s="1">
        <f>'[1]iluria-relatorio-de-estoque-dos'!$A$2:$A$1048576</f>
        <v>0</v>
      </c>
      <c r="B188" t="e">
        <f>PROPER(VLOOKUP(A188,'[1]iluria-relatorio-de-estoque-dos'!$A$2:$G$1048576,2,0))</f>
        <v>#N/A</v>
      </c>
      <c r="C188" t="e">
        <f t="shared" si="4"/>
        <v>#N/A</v>
      </c>
      <c r="D188" t="e">
        <f>IF(VLOOKUP(A188,'[1]iluria-relatorio-de-estoque-dos'!$A$2:$F$1048576,6,0)&lt;&gt;"Esgotado","in stock","out of stock")</f>
        <v>#N/A</v>
      </c>
      <c r="E188" t="s">
        <v>52</v>
      </c>
      <c r="F188" t="e">
        <f>CONCATENATE(VLOOKUP(A188,'[1]iluria-relatorio-de-estoque-dos'!$A$2:$G$1048576,7,0),".00 BRL")</f>
        <v>#N/A</v>
      </c>
      <c r="G188" t="e">
        <f t="shared" si="5"/>
        <v>#N/A</v>
      </c>
      <c r="H188" t="e">
        <f>CONCATENATE("https://s3.amazonaws.com/img.iluria.com/product/",VLOOKUP(A188,[2]Plan1!$B:$C,2,0),"/850xN.jpg")</f>
        <v>#N/A</v>
      </c>
      <c r="I188" t="str">
        <f>IF('[1]iluria-relatorio-de-estoque-dos'!$I$2:$I$1048576&lt;&gt;0,VLOOKUP(A188,'[1]iluria-relatorio-de-estoque-dos'!$A$2:$I$1048576,9,0),"D.divas")</f>
        <v>D.divas</v>
      </c>
      <c r="L188" t="e">
        <f>IF(VLOOKUP(A188,'[1]iluria-relatorio-de-estoque-dos'!$A$2:$D$1048576,4,0)=0,"N/A",VLOOKUP(A188,'[1]iluria-relatorio-de-estoque-dos'!$A$2:$D$1048576,4,0))</f>
        <v>#N/A</v>
      </c>
      <c r="M188" t="s">
        <v>53</v>
      </c>
      <c r="O188" t="s">
        <v>54</v>
      </c>
      <c r="R188" t="s">
        <v>54</v>
      </c>
      <c r="W188" t="e">
        <f>IF(VLOOKUP(A188,'[1]iluria-relatorio-de-estoque-dos'!$A$2:$D$1048576,3,0)=0,"Único",VLOOKUP(A188,'[1]iluria-relatorio-de-estoque-dos'!$A$2:$D$1048576,3,0))</f>
        <v>#N/A</v>
      </c>
    </row>
    <row r="189" spans="1:23" x14ac:dyDescent="0.25">
      <c r="A189" s="1">
        <f>'[1]iluria-relatorio-de-estoque-dos'!$A$2:$A$1048576</f>
        <v>0</v>
      </c>
      <c r="B189" t="e">
        <f>PROPER(VLOOKUP(A189,'[1]iluria-relatorio-de-estoque-dos'!$A$2:$G$1048576,2,0))</f>
        <v>#N/A</v>
      </c>
      <c r="C189" t="e">
        <f t="shared" si="4"/>
        <v>#N/A</v>
      </c>
      <c r="D189" t="e">
        <f>IF(VLOOKUP(A189,'[1]iluria-relatorio-de-estoque-dos'!$A$2:$F$1048576,6,0)&lt;&gt;"Esgotado","in stock","out of stock")</f>
        <v>#N/A</v>
      </c>
      <c r="E189" t="s">
        <v>52</v>
      </c>
      <c r="F189" t="e">
        <f>CONCATENATE(VLOOKUP(A189,'[1]iluria-relatorio-de-estoque-dos'!$A$2:$G$1048576,7,0),".00 BRL")</f>
        <v>#N/A</v>
      </c>
      <c r="G189" t="e">
        <f t="shared" si="5"/>
        <v>#N/A</v>
      </c>
      <c r="H189" t="e">
        <f>CONCATENATE("https://s3.amazonaws.com/img.iluria.com/product/",VLOOKUP(A189,[2]Plan1!$B:$C,2,0),"/850xN.jpg")</f>
        <v>#N/A</v>
      </c>
      <c r="I189" t="str">
        <f>IF('[1]iluria-relatorio-de-estoque-dos'!$I$2:$I$1048576&lt;&gt;0,VLOOKUP(A189,'[1]iluria-relatorio-de-estoque-dos'!$A$2:$I$1048576,9,0),"D.divas")</f>
        <v>D.divas</v>
      </c>
      <c r="L189" t="e">
        <f>IF(VLOOKUP(A189,'[1]iluria-relatorio-de-estoque-dos'!$A$2:$D$1048576,4,0)=0,"N/A",VLOOKUP(A189,'[1]iluria-relatorio-de-estoque-dos'!$A$2:$D$1048576,4,0))</f>
        <v>#N/A</v>
      </c>
      <c r="M189" t="s">
        <v>53</v>
      </c>
      <c r="O189" t="s">
        <v>54</v>
      </c>
      <c r="R189" t="s">
        <v>54</v>
      </c>
      <c r="W189" t="e">
        <f>IF(VLOOKUP(A189,'[1]iluria-relatorio-de-estoque-dos'!$A$2:$D$1048576,3,0)=0,"Único",VLOOKUP(A189,'[1]iluria-relatorio-de-estoque-dos'!$A$2:$D$1048576,3,0))</f>
        <v>#N/A</v>
      </c>
    </row>
    <row r="190" spans="1:23" x14ac:dyDescent="0.25">
      <c r="A190" s="1">
        <f>'[1]iluria-relatorio-de-estoque-dos'!$A$2:$A$1048576</f>
        <v>0</v>
      </c>
      <c r="B190" t="e">
        <f>PROPER(VLOOKUP(A190,'[1]iluria-relatorio-de-estoque-dos'!$A$2:$G$1048576,2,0))</f>
        <v>#N/A</v>
      </c>
      <c r="C190" t="e">
        <f t="shared" si="4"/>
        <v>#N/A</v>
      </c>
      <c r="D190" t="e">
        <f>IF(VLOOKUP(A190,'[1]iluria-relatorio-de-estoque-dos'!$A$2:$F$1048576,6,0)&lt;&gt;"Esgotado","in stock","out of stock")</f>
        <v>#N/A</v>
      </c>
      <c r="E190" t="s">
        <v>52</v>
      </c>
      <c r="F190" t="e">
        <f>CONCATENATE(VLOOKUP(A190,'[1]iluria-relatorio-de-estoque-dos'!$A$2:$G$1048576,7,0),".00 BRL")</f>
        <v>#N/A</v>
      </c>
      <c r="G190" t="e">
        <f t="shared" si="5"/>
        <v>#N/A</v>
      </c>
      <c r="H190" t="e">
        <f>CONCATENATE("https://s3.amazonaws.com/img.iluria.com/product/",VLOOKUP(A190,[2]Plan1!$B:$C,2,0),"/850xN.jpg")</f>
        <v>#N/A</v>
      </c>
      <c r="I190" t="str">
        <f>IF('[1]iluria-relatorio-de-estoque-dos'!$I$2:$I$1048576&lt;&gt;0,VLOOKUP(A190,'[1]iluria-relatorio-de-estoque-dos'!$A$2:$I$1048576,9,0),"D.divas")</f>
        <v>D.divas</v>
      </c>
      <c r="L190" t="e">
        <f>IF(VLOOKUP(A190,'[1]iluria-relatorio-de-estoque-dos'!$A$2:$D$1048576,4,0)=0,"N/A",VLOOKUP(A190,'[1]iluria-relatorio-de-estoque-dos'!$A$2:$D$1048576,4,0))</f>
        <v>#N/A</v>
      </c>
      <c r="M190" t="s">
        <v>53</v>
      </c>
      <c r="O190" t="s">
        <v>54</v>
      </c>
      <c r="R190" t="s">
        <v>54</v>
      </c>
      <c r="W190" t="e">
        <f>IF(VLOOKUP(A190,'[1]iluria-relatorio-de-estoque-dos'!$A$2:$D$1048576,3,0)=0,"Único",VLOOKUP(A190,'[1]iluria-relatorio-de-estoque-dos'!$A$2:$D$1048576,3,0))</f>
        <v>#N/A</v>
      </c>
    </row>
    <row r="191" spans="1:23" x14ac:dyDescent="0.25">
      <c r="A191" s="1">
        <f>'[1]iluria-relatorio-de-estoque-dos'!$A$2:$A$1048576</f>
        <v>0</v>
      </c>
      <c r="B191" t="e">
        <f>PROPER(VLOOKUP(A191,'[1]iluria-relatorio-de-estoque-dos'!$A$2:$G$1048576,2,0))</f>
        <v>#N/A</v>
      </c>
      <c r="C191" t="e">
        <f t="shared" si="4"/>
        <v>#N/A</v>
      </c>
      <c r="D191" t="e">
        <f>IF(VLOOKUP(A191,'[1]iluria-relatorio-de-estoque-dos'!$A$2:$F$1048576,6,0)&lt;&gt;"Esgotado","in stock","out of stock")</f>
        <v>#N/A</v>
      </c>
      <c r="E191" t="s">
        <v>52</v>
      </c>
      <c r="F191" t="e">
        <f>CONCATENATE(VLOOKUP(A191,'[1]iluria-relatorio-de-estoque-dos'!$A$2:$G$1048576,7,0),".00 BRL")</f>
        <v>#N/A</v>
      </c>
      <c r="G191" t="e">
        <f t="shared" si="5"/>
        <v>#N/A</v>
      </c>
      <c r="H191" t="e">
        <f>CONCATENATE("https://s3.amazonaws.com/img.iluria.com/product/",VLOOKUP(A191,[2]Plan1!$B:$C,2,0),"/850xN.jpg")</f>
        <v>#N/A</v>
      </c>
      <c r="I191" t="str">
        <f>IF('[1]iluria-relatorio-de-estoque-dos'!$I$2:$I$1048576&lt;&gt;0,VLOOKUP(A191,'[1]iluria-relatorio-de-estoque-dos'!$A$2:$I$1048576,9,0),"D.divas")</f>
        <v>D.divas</v>
      </c>
      <c r="L191" t="e">
        <f>IF(VLOOKUP(A191,'[1]iluria-relatorio-de-estoque-dos'!$A$2:$D$1048576,4,0)=0,"N/A",VLOOKUP(A191,'[1]iluria-relatorio-de-estoque-dos'!$A$2:$D$1048576,4,0))</f>
        <v>#N/A</v>
      </c>
      <c r="M191" t="s">
        <v>53</v>
      </c>
      <c r="O191" t="s">
        <v>54</v>
      </c>
      <c r="R191" t="s">
        <v>54</v>
      </c>
      <c r="W191" t="e">
        <f>IF(VLOOKUP(A191,'[1]iluria-relatorio-de-estoque-dos'!$A$2:$D$1048576,3,0)=0,"Único",VLOOKUP(A191,'[1]iluria-relatorio-de-estoque-dos'!$A$2:$D$1048576,3,0))</f>
        <v>#N/A</v>
      </c>
    </row>
    <row r="192" spans="1:23" x14ac:dyDescent="0.25">
      <c r="A192" s="1">
        <f>'[1]iluria-relatorio-de-estoque-dos'!$A$2:$A$1048576</f>
        <v>0</v>
      </c>
      <c r="B192" t="e">
        <f>PROPER(VLOOKUP(A192,'[1]iluria-relatorio-de-estoque-dos'!$A$2:$G$1048576,2,0))</f>
        <v>#N/A</v>
      </c>
      <c r="C192" t="e">
        <f t="shared" si="4"/>
        <v>#N/A</v>
      </c>
      <c r="D192" t="e">
        <f>IF(VLOOKUP(A192,'[1]iluria-relatorio-de-estoque-dos'!$A$2:$F$1048576,6,0)&lt;&gt;"Esgotado","in stock","out of stock")</f>
        <v>#N/A</v>
      </c>
      <c r="E192" t="s">
        <v>52</v>
      </c>
      <c r="F192" t="e">
        <f>CONCATENATE(VLOOKUP(A192,'[1]iluria-relatorio-de-estoque-dos'!$A$2:$G$1048576,7,0),".00 BRL")</f>
        <v>#N/A</v>
      </c>
      <c r="G192" t="e">
        <f t="shared" si="5"/>
        <v>#N/A</v>
      </c>
      <c r="H192" t="e">
        <f>CONCATENATE("https://s3.amazonaws.com/img.iluria.com/product/",VLOOKUP(A192,[2]Plan1!$B:$C,2,0),"/850xN.jpg")</f>
        <v>#N/A</v>
      </c>
      <c r="I192" t="str">
        <f>IF('[1]iluria-relatorio-de-estoque-dos'!$I$2:$I$1048576&lt;&gt;0,VLOOKUP(A192,'[1]iluria-relatorio-de-estoque-dos'!$A$2:$I$1048576,9,0),"D.divas")</f>
        <v>D.divas</v>
      </c>
      <c r="L192" t="e">
        <f>IF(VLOOKUP(A192,'[1]iluria-relatorio-de-estoque-dos'!$A$2:$D$1048576,4,0)=0,"N/A",VLOOKUP(A192,'[1]iluria-relatorio-de-estoque-dos'!$A$2:$D$1048576,4,0))</f>
        <v>#N/A</v>
      </c>
      <c r="M192" t="s">
        <v>53</v>
      </c>
      <c r="O192" t="s">
        <v>54</v>
      </c>
      <c r="R192" t="s">
        <v>54</v>
      </c>
      <c r="W192" t="e">
        <f>IF(VLOOKUP(A192,'[1]iluria-relatorio-de-estoque-dos'!$A$2:$D$1048576,3,0)=0,"Único",VLOOKUP(A192,'[1]iluria-relatorio-de-estoque-dos'!$A$2:$D$1048576,3,0))</f>
        <v>#N/A</v>
      </c>
    </row>
    <row r="193" spans="1:23" x14ac:dyDescent="0.25">
      <c r="A193" s="1">
        <f>'[1]iluria-relatorio-de-estoque-dos'!$A$2:$A$1048576</f>
        <v>0</v>
      </c>
      <c r="B193" t="e">
        <f>PROPER(VLOOKUP(A193,'[1]iluria-relatorio-de-estoque-dos'!$A$2:$G$1048576,2,0))</f>
        <v>#N/A</v>
      </c>
      <c r="C193" t="e">
        <f t="shared" si="4"/>
        <v>#N/A</v>
      </c>
      <c r="D193" t="e">
        <f>IF(VLOOKUP(A193,'[1]iluria-relatorio-de-estoque-dos'!$A$2:$F$1048576,6,0)&lt;&gt;"Esgotado","in stock","out of stock")</f>
        <v>#N/A</v>
      </c>
      <c r="E193" t="s">
        <v>52</v>
      </c>
      <c r="F193" t="e">
        <f>CONCATENATE(VLOOKUP(A193,'[1]iluria-relatorio-de-estoque-dos'!$A$2:$G$1048576,7,0),".00 BRL")</f>
        <v>#N/A</v>
      </c>
      <c r="G193" t="e">
        <f t="shared" si="5"/>
        <v>#N/A</v>
      </c>
      <c r="H193" t="e">
        <f>CONCATENATE("https://s3.amazonaws.com/img.iluria.com/product/",VLOOKUP(A193,[2]Plan1!$B:$C,2,0),"/850xN.jpg")</f>
        <v>#N/A</v>
      </c>
      <c r="I193" t="str">
        <f>IF('[1]iluria-relatorio-de-estoque-dos'!$I$2:$I$1048576&lt;&gt;0,VLOOKUP(A193,'[1]iluria-relatorio-de-estoque-dos'!$A$2:$I$1048576,9,0),"D.divas")</f>
        <v>D.divas</v>
      </c>
      <c r="L193" t="e">
        <f>IF(VLOOKUP(A193,'[1]iluria-relatorio-de-estoque-dos'!$A$2:$D$1048576,4,0)=0,"N/A",VLOOKUP(A193,'[1]iluria-relatorio-de-estoque-dos'!$A$2:$D$1048576,4,0))</f>
        <v>#N/A</v>
      </c>
      <c r="M193" t="s">
        <v>53</v>
      </c>
      <c r="O193" t="s">
        <v>54</v>
      </c>
      <c r="R193" t="s">
        <v>54</v>
      </c>
      <c r="W193" t="e">
        <f>IF(VLOOKUP(A193,'[1]iluria-relatorio-de-estoque-dos'!$A$2:$D$1048576,3,0)=0,"Único",VLOOKUP(A193,'[1]iluria-relatorio-de-estoque-dos'!$A$2:$D$1048576,3,0))</f>
        <v>#N/A</v>
      </c>
    </row>
    <row r="194" spans="1:23" x14ac:dyDescent="0.25">
      <c r="A194" s="1">
        <f>'[1]iluria-relatorio-de-estoque-dos'!$A$2:$A$1048576</f>
        <v>0</v>
      </c>
      <c r="B194" t="e">
        <f>PROPER(VLOOKUP(A194,'[1]iluria-relatorio-de-estoque-dos'!$A$2:$G$1048576,2,0))</f>
        <v>#N/A</v>
      </c>
      <c r="C194" t="e">
        <f t="shared" si="4"/>
        <v>#N/A</v>
      </c>
      <c r="D194" t="e">
        <f>IF(VLOOKUP(A194,'[1]iluria-relatorio-de-estoque-dos'!$A$2:$F$1048576,6,0)&lt;&gt;"Esgotado","in stock","out of stock")</f>
        <v>#N/A</v>
      </c>
      <c r="E194" t="s">
        <v>52</v>
      </c>
      <c r="F194" t="e">
        <f>CONCATENATE(VLOOKUP(A194,'[1]iluria-relatorio-de-estoque-dos'!$A$2:$G$1048576,7,0),".00 BRL")</f>
        <v>#N/A</v>
      </c>
      <c r="G194" t="e">
        <f t="shared" si="5"/>
        <v>#N/A</v>
      </c>
      <c r="H194" t="e">
        <f>CONCATENATE("https://s3.amazonaws.com/img.iluria.com/product/",VLOOKUP(A194,[2]Plan1!$B:$C,2,0),"/850xN.jpg")</f>
        <v>#N/A</v>
      </c>
      <c r="I194" t="str">
        <f>IF('[1]iluria-relatorio-de-estoque-dos'!$I$2:$I$1048576&lt;&gt;0,VLOOKUP(A194,'[1]iluria-relatorio-de-estoque-dos'!$A$2:$I$1048576,9,0),"D.divas")</f>
        <v>D.divas</v>
      </c>
      <c r="L194" t="e">
        <f>IF(VLOOKUP(A194,'[1]iluria-relatorio-de-estoque-dos'!$A$2:$D$1048576,4,0)=0,"N/A",VLOOKUP(A194,'[1]iluria-relatorio-de-estoque-dos'!$A$2:$D$1048576,4,0))</f>
        <v>#N/A</v>
      </c>
      <c r="M194" t="s">
        <v>53</v>
      </c>
      <c r="O194" t="s">
        <v>54</v>
      </c>
      <c r="R194" t="s">
        <v>54</v>
      </c>
      <c r="W194" t="e">
        <f>IF(VLOOKUP(A194,'[1]iluria-relatorio-de-estoque-dos'!$A$2:$D$1048576,3,0)=0,"Único",VLOOKUP(A194,'[1]iluria-relatorio-de-estoque-dos'!$A$2:$D$1048576,3,0))</f>
        <v>#N/A</v>
      </c>
    </row>
    <row r="195" spans="1:23" x14ac:dyDescent="0.25">
      <c r="A195" s="1">
        <f>'[1]iluria-relatorio-de-estoque-dos'!$A$2:$A$1048576</f>
        <v>0</v>
      </c>
      <c r="B195" t="e">
        <f>PROPER(VLOOKUP(A195,'[1]iluria-relatorio-de-estoque-dos'!$A$2:$G$1048576,2,0))</f>
        <v>#N/A</v>
      </c>
      <c r="C195" t="e">
        <f t="shared" ref="C195:C258" si="6">B195</f>
        <v>#N/A</v>
      </c>
      <c r="D195" t="e">
        <f>IF(VLOOKUP(A195,'[1]iluria-relatorio-de-estoque-dos'!$A$2:$F$1048576,6,0)&lt;&gt;"Esgotado","in stock","out of stock")</f>
        <v>#N/A</v>
      </c>
      <c r="E195" t="s">
        <v>52</v>
      </c>
      <c r="F195" t="e">
        <f>CONCATENATE(VLOOKUP(A195,'[1]iluria-relatorio-de-estoque-dos'!$A$2:$G$1048576,7,0),".00 BRL")</f>
        <v>#N/A</v>
      </c>
      <c r="G195" t="e">
        <f t="shared" ref="G195:G258" si="7">CONCATENATE("http://www.ddivas.com.br/pd-",LOWER(A195),"-",LOWER(SUBSTITUTE(B195," ","-")),"?ct=&amp;p=1&amp;s=1")</f>
        <v>#N/A</v>
      </c>
      <c r="H195" t="e">
        <f>CONCATENATE("https://s3.amazonaws.com/img.iluria.com/product/",VLOOKUP(A195,[2]Plan1!$B:$C,2,0),"/850xN.jpg")</f>
        <v>#N/A</v>
      </c>
      <c r="I195" t="str">
        <f>IF('[1]iluria-relatorio-de-estoque-dos'!$I$2:$I$1048576&lt;&gt;0,VLOOKUP(A195,'[1]iluria-relatorio-de-estoque-dos'!$A$2:$I$1048576,9,0),"D.divas")</f>
        <v>D.divas</v>
      </c>
      <c r="L195" t="e">
        <f>IF(VLOOKUP(A195,'[1]iluria-relatorio-de-estoque-dos'!$A$2:$D$1048576,4,0)=0,"N/A",VLOOKUP(A195,'[1]iluria-relatorio-de-estoque-dos'!$A$2:$D$1048576,4,0))</f>
        <v>#N/A</v>
      </c>
      <c r="M195" t="s">
        <v>53</v>
      </c>
      <c r="O195" t="s">
        <v>54</v>
      </c>
      <c r="R195" t="s">
        <v>54</v>
      </c>
      <c r="W195" t="e">
        <f>IF(VLOOKUP(A195,'[1]iluria-relatorio-de-estoque-dos'!$A$2:$D$1048576,3,0)=0,"Único",VLOOKUP(A195,'[1]iluria-relatorio-de-estoque-dos'!$A$2:$D$1048576,3,0))</f>
        <v>#N/A</v>
      </c>
    </row>
    <row r="196" spans="1:23" x14ac:dyDescent="0.25">
      <c r="A196" s="1">
        <f>'[1]iluria-relatorio-de-estoque-dos'!$A$2:$A$1048576</f>
        <v>0</v>
      </c>
      <c r="B196" t="e">
        <f>PROPER(VLOOKUP(A196,'[1]iluria-relatorio-de-estoque-dos'!$A$2:$G$1048576,2,0))</f>
        <v>#N/A</v>
      </c>
      <c r="C196" t="e">
        <f t="shared" si="6"/>
        <v>#N/A</v>
      </c>
      <c r="D196" t="e">
        <f>IF(VLOOKUP(A196,'[1]iluria-relatorio-de-estoque-dos'!$A$2:$F$1048576,6,0)&lt;&gt;"Esgotado","in stock","out of stock")</f>
        <v>#N/A</v>
      </c>
      <c r="E196" t="s">
        <v>52</v>
      </c>
      <c r="F196" t="e">
        <f>CONCATENATE(VLOOKUP(A196,'[1]iluria-relatorio-de-estoque-dos'!$A$2:$G$1048576,7,0),".00 BRL")</f>
        <v>#N/A</v>
      </c>
      <c r="G196" t="e">
        <f t="shared" si="7"/>
        <v>#N/A</v>
      </c>
      <c r="H196" t="e">
        <f>CONCATENATE("https://s3.amazonaws.com/img.iluria.com/product/",VLOOKUP(A196,[2]Plan1!$B:$C,2,0),"/850xN.jpg")</f>
        <v>#N/A</v>
      </c>
      <c r="I196" t="str">
        <f>IF('[1]iluria-relatorio-de-estoque-dos'!$I$2:$I$1048576&lt;&gt;0,VLOOKUP(A196,'[1]iluria-relatorio-de-estoque-dos'!$A$2:$I$1048576,9,0),"D.divas")</f>
        <v>D.divas</v>
      </c>
      <c r="L196" t="e">
        <f>IF(VLOOKUP(A196,'[1]iluria-relatorio-de-estoque-dos'!$A$2:$D$1048576,4,0)=0,"N/A",VLOOKUP(A196,'[1]iluria-relatorio-de-estoque-dos'!$A$2:$D$1048576,4,0))</f>
        <v>#N/A</v>
      </c>
      <c r="M196" t="s">
        <v>53</v>
      </c>
      <c r="O196" t="s">
        <v>54</v>
      </c>
      <c r="R196" t="s">
        <v>54</v>
      </c>
      <c r="W196" t="e">
        <f>IF(VLOOKUP(A196,'[1]iluria-relatorio-de-estoque-dos'!$A$2:$D$1048576,3,0)=0,"Único",VLOOKUP(A196,'[1]iluria-relatorio-de-estoque-dos'!$A$2:$D$1048576,3,0))</f>
        <v>#N/A</v>
      </c>
    </row>
    <row r="197" spans="1:23" x14ac:dyDescent="0.25">
      <c r="A197" s="1">
        <f>'[1]iluria-relatorio-de-estoque-dos'!$A$2:$A$1048576</f>
        <v>0</v>
      </c>
      <c r="B197" t="e">
        <f>PROPER(VLOOKUP(A197,'[1]iluria-relatorio-de-estoque-dos'!$A$2:$G$1048576,2,0))</f>
        <v>#N/A</v>
      </c>
      <c r="C197" t="e">
        <f t="shared" si="6"/>
        <v>#N/A</v>
      </c>
      <c r="D197" t="e">
        <f>IF(VLOOKUP(A197,'[1]iluria-relatorio-de-estoque-dos'!$A$2:$F$1048576,6,0)&lt;&gt;"Esgotado","in stock","out of stock")</f>
        <v>#N/A</v>
      </c>
      <c r="E197" t="s">
        <v>52</v>
      </c>
      <c r="F197" t="e">
        <f>CONCATENATE(VLOOKUP(A197,'[1]iluria-relatorio-de-estoque-dos'!$A$2:$G$1048576,7,0),".00 BRL")</f>
        <v>#N/A</v>
      </c>
      <c r="G197" t="e">
        <f t="shared" si="7"/>
        <v>#N/A</v>
      </c>
      <c r="H197" t="e">
        <f>CONCATENATE("https://s3.amazonaws.com/img.iluria.com/product/",VLOOKUP(A197,[2]Plan1!$B:$C,2,0),"/850xN.jpg")</f>
        <v>#N/A</v>
      </c>
      <c r="I197" t="str">
        <f>IF('[1]iluria-relatorio-de-estoque-dos'!$I$2:$I$1048576&lt;&gt;0,VLOOKUP(A197,'[1]iluria-relatorio-de-estoque-dos'!$A$2:$I$1048576,9,0),"D.divas")</f>
        <v>D.divas</v>
      </c>
      <c r="L197" t="e">
        <f>IF(VLOOKUP(A197,'[1]iluria-relatorio-de-estoque-dos'!$A$2:$D$1048576,4,0)=0,"N/A",VLOOKUP(A197,'[1]iluria-relatorio-de-estoque-dos'!$A$2:$D$1048576,4,0))</f>
        <v>#N/A</v>
      </c>
      <c r="M197" t="s">
        <v>53</v>
      </c>
      <c r="O197" t="s">
        <v>54</v>
      </c>
      <c r="R197" t="s">
        <v>54</v>
      </c>
      <c r="W197" t="e">
        <f>IF(VLOOKUP(A197,'[1]iluria-relatorio-de-estoque-dos'!$A$2:$D$1048576,3,0)=0,"Único",VLOOKUP(A197,'[1]iluria-relatorio-de-estoque-dos'!$A$2:$D$1048576,3,0))</f>
        <v>#N/A</v>
      </c>
    </row>
    <row r="198" spans="1:23" x14ac:dyDescent="0.25">
      <c r="A198" s="1">
        <f>'[1]iluria-relatorio-de-estoque-dos'!$A$2:$A$1048576</f>
        <v>0</v>
      </c>
      <c r="B198" t="e">
        <f>PROPER(VLOOKUP(A198,'[1]iluria-relatorio-de-estoque-dos'!$A$2:$G$1048576,2,0))</f>
        <v>#N/A</v>
      </c>
      <c r="C198" t="e">
        <f t="shared" si="6"/>
        <v>#N/A</v>
      </c>
      <c r="D198" t="e">
        <f>IF(VLOOKUP(A198,'[1]iluria-relatorio-de-estoque-dos'!$A$2:$F$1048576,6,0)&lt;&gt;"Esgotado","in stock","out of stock")</f>
        <v>#N/A</v>
      </c>
      <c r="E198" t="s">
        <v>52</v>
      </c>
      <c r="F198" t="e">
        <f>CONCATENATE(VLOOKUP(A198,'[1]iluria-relatorio-de-estoque-dos'!$A$2:$G$1048576,7,0),".00 BRL")</f>
        <v>#N/A</v>
      </c>
      <c r="G198" t="e">
        <f t="shared" si="7"/>
        <v>#N/A</v>
      </c>
      <c r="H198" t="e">
        <f>CONCATENATE("https://s3.amazonaws.com/img.iluria.com/product/",VLOOKUP(A198,[2]Plan1!$B:$C,2,0),"/850xN.jpg")</f>
        <v>#N/A</v>
      </c>
      <c r="I198" t="str">
        <f>IF('[1]iluria-relatorio-de-estoque-dos'!$I$2:$I$1048576&lt;&gt;0,VLOOKUP(A198,'[1]iluria-relatorio-de-estoque-dos'!$A$2:$I$1048576,9,0),"D.divas")</f>
        <v>D.divas</v>
      </c>
      <c r="L198" t="e">
        <f>IF(VLOOKUP(A198,'[1]iluria-relatorio-de-estoque-dos'!$A$2:$D$1048576,4,0)=0,"N/A",VLOOKUP(A198,'[1]iluria-relatorio-de-estoque-dos'!$A$2:$D$1048576,4,0))</f>
        <v>#N/A</v>
      </c>
      <c r="M198" t="s">
        <v>53</v>
      </c>
      <c r="O198" t="s">
        <v>54</v>
      </c>
      <c r="R198" t="s">
        <v>54</v>
      </c>
      <c r="W198" t="e">
        <f>IF(VLOOKUP(A198,'[1]iluria-relatorio-de-estoque-dos'!$A$2:$D$1048576,3,0)=0,"Único",VLOOKUP(A198,'[1]iluria-relatorio-de-estoque-dos'!$A$2:$D$1048576,3,0))</f>
        <v>#N/A</v>
      </c>
    </row>
    <row r="199" spans="1:23" x14ac:dyDescent="0.25">
      <c r="A199" s="1">
        <f>'[1]iluria-relatorio-de-estoque-dos'!$A$2:$A$1048576</f>
        <v>0</v>
      </c>
      <c r="B199" t="e">
        <f>PROPER(VLOOKUP(A199,'[1]iluria-relatorio-de-estoque-dos'!$A$2:$G$1048576,2,0))</f>
        <v>#N/A</v>
      </c>
      <c r="C199" t="e">
        <f t="shared" si="6"/>
        <v>#N/A</v>
      </c>
      <c r="D199" t="e">
        <f>IF(VLOOKUP(A199,'[1]iluria-relatorio-de-estoque-dos'!$A$2:$F$1048576,6,0)&lt;&gt;"Esgotado","in stock","out of stock")</f>
        <v>#N/A</v>
      </c>
      <c r="E199" t="s">
        <v>52</v>
      </c>
      <c r="F199" t="e">
        <f>CONCATENATE(VLOOKUP(A199,'[1]iluria-relatorio-de-estoque-dos'!$A$2:$G$1048576,7,0),".00 BRL")</f>
        <v>#N/A</v>
      </c>
      <c r="G199" t="e">
        <f t="shared" si="7"/>
        <v>#N/A</v>
      </c>
      <c r="H199" t="e">
        <f>CONCATENATE("https://s3.amazonaws.com/img.iluria.com/product/",VLOOKUP(A199,[2]Plan1!$B:$C,2,0),"/850xN.jpg")</f>
        <v>#N/A</v>
      </c>
      <c r="I199" t="str">
        <f>IF('[1]iluria-relatorio-de-estoque-dos'!$I$2:$I$1048576&lt;&gt;0,VLOOKUP(A199,'[1]iluria-relatorio-de-estoque-dos'!$A$2:$I$1048576,9,0),"D.divas")</f>
        <v>D.divas</v>
      </c>
      <c r="L199" t="e">
        <f>IF(VLOOKUP(A199,'[1]iluria-relatorio-de-estoque-dos'!$A$2:$D$1048576,4,0)=0,"N/A",VLOOKUP(A199,'[1]iluria-relatorio-de-estoque-dos'!$A$2:$D$1048576,4,0))</f>
        <v>#N/A</v>
      </c>
      <c r="M199" t="s">
        <v>53</v>
      </c>
      <c r="O199" t="s">
        <v>54</v>
      </c>
      <c r="R199" t="s">
        <v>54</v>
      </c>
      <c r="W199" t="e">
        <f>IF(VLOOKUP(A199,'[1]iluria-relatorio-de-estoque-dos'!$A$2:$D$1048576,3,0)=0,"Único",VLOOKUP(A199,'[1]iluria-relatorio-de-estoque-dos'!$A$2:$D$1048576,3,0))</f>
        <v>#N/A</v>
      </c>
    </row>
    <row r="200" spans="1:23" x14ac:dyDescent="0.25">
      <c r="A200" s="1">
        <f>'[1]iluria-relatorio-de-estoque-dos'!$A$2:$A$1048576</f>
        <v>0</v>
      </c>
      <c r="B200" t="e">
        <f>PROPER(VLOOKUP(A200,'[1]iluria-relatorio-de-estoque-dos'!$A$2:$G$1048576,2,0))</f>
        <v>#N/A</v>
      </c>
      <c r="C200" t="e">
        <f t="shared" si="6"/>
        <v>#N/A</v>
      </c>
      <c r="D200" t="e">
        <f>IF(VLOOKUP(A200,'[1]iluria-relatorio-de-estoque-dos'!$A$2:$F$1048576,6,0)&lt;&gt;"Esgotado","in stock","out of stock")</f>
        <v>#N/A</v>
      </c>
      <c r="E200" t="s">
        <v>52</v>
      </c>
      <c r="F200" t="e">
        <f>CONCATENATE(VLOOKUP(A200,'[1]iluria-relatorio-de-estoque-dos'!$A$2:$G$1048576,7,0),".00 BRL")</f>
        <v>#N/A</v>
      </c>
      <c r="G200" t="e">
        <f t="shared" si="7"/>
        <v>#N/A</v>
      </c>
      <c r="H200" t="e">
        <f>CONCATENATE("https://s3.amazonaws.com/img.iluria.com/product/",VLOOKUP(A200,[2]Plan1!$B:$C,2,0),"/850xN.jpg")</f>
        <v>#N/A</v>
      </c>
      <c r="I200" t="str">
        <f>IF('[1]iluria-relatorio-de-estoque-dos'!$I$2:$I$1048576&lt;&gt;0,VLOOKUP(A200,'[1]iluria-relatorio-de-estoque-dos'!$A$2:$I$1048576,9,0),"D.divas")</f>
        <v>D.divas</v>
      </c>
      <c r="L200" t="e">
        <f>IF(VLOOKUP(A200,'[1]iluria-relatorio-de-estoque-dos'!$A$2:$D$1048576,4,0)=0,"N/A",VLOOKUP(A200,'[1]iluria-relatorio-de-estoque-dos'!$A$2:$D$1048576,4,0))</f>
        <v>#N/A</v>
      </c>
      <c r="M200" t="s">
        <v>53</v>
      </c>
      <c r="O200" t="s">
        <v>54</v>
      </c>
      <c r="R200" t="s">
        <v>54</v>
      </c>
      <c r="W200" t="e">
        <f>IF(VLOOKUP(A200,'[1]iluria-relatorio-de-estoque-dos'!$A$2:$D$1048576,3,0)=0,"Único",VLOOKUP(A200,'[1]iluria-relatorio-de-estoque-dos'!$A$2:$D$1048576,3,0))</f>
        <v>#N/A</v>
      </c>
    </row>
    <row r="201" spans="1:23" x14ac:dyDescent="0.25">
      <c r="A201" s="1">
        <f>'[1]iluria-relatorio-de-estoque-dos'!$A$2:$A$1048576</f>
        <v>0</v>
      </c>
      <c r="B201" t="e">
        <f>PROPER(VLOOKUP(A201,'[1]iluria-relatorio-de-estoque-dos'!$A$2:$G$1048576,2,0))</f>
        <v>#N/A</v>
      </c>
      <c r="C201" t="e">
        <f t="shared" si="6"/>
        <v>#N/A</v>
      </c>
      <c r="D201" t="e">
        <f>IF(VLOOKUP(A201,'[1]iluria-relatorio-de-estoque-dos'!$A$2:$F$1048576,6,0)&lt;&gt;"Esgotado","in stock","out of stock")</f>
        <v>#N/A</v>
      </c>
      <c r="E201" t="s">
        <v>52</v>
      </c>
      <c r="F201" t="e">
        <f>CONCATENATE(VLOOKUP(A201,'[1]iluria-relatorio-de-estoque-dos'!$A$2:$G$1048576,7,0),".00 BRL")</f>
        <v>#N/A</v>
      </c>
      <c r="G201" t="e">
        <f t="shared" si="7"/>
        <v>#N/A</v>
      </c>
      <c r="H201" t="e">
        <f>CONCATENATE("https://s3.amazonaws.com/img.iluria.com/product/",VLOOKUP(A201,[2]Plan1!$B:$C,2,0),"/850xN.jpg")</f>
        <v>#N/A</v>
      </c>
      <c r="I201" t="str">
        <f>IF('[1]iluria-relatorio-de-estoque-dos'!$I$2:$I$1048576&lt;&gt;0,VLOOKUP(A201,'[1]iluria-relatorio-de-estoque-dos'!$A$2:$I$1048576,9,0),"D.divas")</f>
        <v>D.divas</v>
      </c>
      <c r="L201" t="e">
        <f>IF(VLOOKUP(A201,'[1]iluria-relatorio-de-estoque-dos'!$A$2:$D$1048576,4,0)=0,"N/A",VLOOKUP(A201,'[1]iluria-relatorio-de-estoque-dos'!$A$2:$D$1048576,4,0))</f>
        <v>#N/A</v>
      </c>
      <c r="M201" t="s">
        <v>53</v>
      </c>
      <c r="O201" t="s">
        <v>54</v>
      </c>
      <c r="R201" t="s">
        <v>54</v>
      </c>
      <c r="W201" t="e">
        <f>IF(VLOOKUP(A201,'[1]iluria-relatorio-de-estoque-dos'!$A$2:$D$1048576,3,0)=0,"Único",VLOOKUP(A201,'[1]iluria-relatorio-de-estoque-dos'!$A$2:$D$1048576,3,0))</f>
        <v>#N/A</v>
      </c>
    </row>
    <row r="202" spans="1:23" x14ac:dyDescent="0.25">
      <c r="A202" s="1">
        <f>'[1]iluria-relatorio-de-estoque-dos'!$A$2:$A$1048576</f>
        <v>0</v>
      </c>
      <c r="B202" t="e">
        <f>PROPER(VLOOKUP(A202,'[1]iluria-relatorio-de-estoque-dos'!$A$2:$G$1048576,2,0))</f>
        <v>#N/A</v>
      </c>
      <c r="C202" t="e">
        <f t="shared" si="6"/>
        <v>#N/A</v>
      </c>
      <c r="D202" t="e">
        <f>IF(VLOOKUP(A202,'[1]iluria-relatorio-de-estoque-dos'!$A$2:$F$1048576,6,0)&lt;&gt;"Esgotado","in stock","out of stock")</f>
        <v>#N/A</v>
      </c>
      <c r="E202" t="s">
        <v>52</v>
      </c>
      <c r="F202" t="e">
        <f>CONCATENATE(VLOOKUP(A202,'[1]iluria-relatorio-de-estoque-dos'!$A$2:$G$1048576,7,0),".00 BRL")</f>
        <v>#N/A</v>
      </c>
      <c r="G202" t="e">
        <f t="shared" si="7"/>
        <v>#N/A</v>
      </c>
      <c r="H202" t="e">
        <f>CONCATENATE("https://s3.amazonaws.com/img.iluria.com/product/",VLOOKUP(A202,[2]Plan1!$B:$C,2,0),"/850xN.jpg")</f>
        <v>#N/A</v>
      </c>
      <c r="I202" t="str">
        <f>IF('[1]iluria-relatorio-de-estoque-dos'!$I$2:$I$1048576&lt;&gt;0,VLOOKUP(A202,'[1]iluria-relatorio-de-estoque-dos'!$A$2:$I$1048576,9,0),"D.divas")</f>
        <v>D.divas</v>
      </c>
      <c r="L202" t="e">
        <f>IF(VLOOKUP(A202,'[1]iluria-relatorio-de-estoque-dos'!$A$2:$D$1048576,4,0)=0,"N/A",VLOOKUP(A202,'[1]iluria-relatorio-de-estoque-dos'!$A$2:$D$1048576,4,0))</f>
        <v>#N/A</v>
      </c>
      <c r="M202" t="s">
        <v>53</v>
      </c>
      <c r="O202" t="s">
        <v>54</v>
      </c>
      <c r="R202" t="s">
        <v>54</v>
      </c>
      <c r="W202" t="e">
        <f>IF(VLOOKUP(A202,'[1]iluria-relatorio-de-estoque-dos'!$A$2:$D$1048576,3,0)=0,"Único",VLOOKUP(A202,'[1]iluria-relatorio-de-estoque-dos'!$A$2:$D$1048576,3,0))</f>
        <v>#N/A</v>
      </c>
    </row>
    <row r="203" spans="1:23" x14ac:dyDescent="0.25">
      <c r="A203" s="1">
        <f>'[1]iluria-relatorio-de-estoque-dos'!$A$2:$A$1048576</f>
        <v>0</v>
      </c>
      <c r="B203" t="e">
        <f>PROPER(VLOOKUP(A203,'[1]iluria-relatorio-de-estoque-dos'!$A$2:$G$1048576,2,0))</f>
        <v>#N/A</v>
      </c>
      <c r="C203" t="e">
        <f t="shared" si="6"/>
        <v>#N/A</v>
      </c>
      <c r="D203" t="e">
        <f>IF(VLOOKUP(A203,'[1]iluria-relatorio-de-estoque-dos'!$A$2:$F$1048576,6,0)&lt;&gt;"Esgotado","in stock","out of stock")</f>
        <v>#N/A</v>
      </c>
      <c r="E203" t="s">
        <v>52</v>
      </c>
      <c r="F203" t="e">
        <f>CONCATENATE(VLOOKUP(A203,'[1]iluria-relatorio-de-estoque-dos'!$A$2:$G$1048576,7,0),".00 BRL")</f>
        <v>#N/A</v>
      </c>
      <c r="G203" t="e">
        <f t="shared" si="7"/>
        <v>#N/A</v>
      </c>
      <c r="H203" t="e">
        <f>CONCATENATE("https://s3.amazonaws.com/img.iluria.com/product/",VLOOKUP(A203,[2]Plan1!$B:$C,2,0),"/850xN.jpg")</f>
        <v>#N/A</v>
      </c>
      <c r="I203" t="str">
        <f>IF('[1]iluria-relatorio-de-estoque-dos'!$I$2:$I$1048576&lt;&gt;0,VLOOKUP(A203,'[1]iluria-relatorio-de-estoque-dos'!$A$2:$I$1048576,9,0),"D.divas")</f>
        <v>D.divas</v>
      </c>
      <c r="L203" t="e">
        <f>IF(VLOOKUP(A203,'[1]iluria-relatorio-de-estoque-dos'!$A$2:$D$1048576,4,0)=0,"N/A",VLOOKUP(A203,'[1]iluria-relatorio-de-estoque-dos'!$A$2:$D$1048576,4,0))</f>
        <v>#N/A</v>
      </c>
      <c r="M203" t="s">
        <v>53</v>
      </c>
      <c r="O203" t="s">
        <v>54</v>
      </c>
      <c r="R203" t="s">
        <v>54</v>
      </c>
      <c r="W203" t="e">
        <f>IF(VLOOKUP(A203,'[1]iluria-relatorio-de-estoque-dos'!$A$2:$D$1048576,3,0)=0,"Único",VLOOKUP(A203,'[1]iluria-relatorio-de-estoque-dos'!$A$2:$D$1048576,3,0))</f>
        <v>#N/A</v>
      </c>
    </row>
    <row r="204" spans="1:23" x14ac:dyDescent="0.25">
      <c r="A204" s="1">
        <f>'[1]iluria-relatorio-de-estoque-dos'!$A$2:$A$1048576</f>
        <v>0</v>
      </c>
      <c r="B204" t="e">
        <f>PROPER(VLOOKUP(A204,'[1]iluria-relatorio-de-estoque-dos'!$A$2:$G$1048576,2,0))</f>
        <v>#N/A</v>
      </c>
      <c r="C204" t="e">
        <f t="shared" si="6"/>
        <v>#N/A</v>
      </c>
      <c r="D204" t="e">
        <f>IF(VLOOKUP(A204,'[1]iluria-relatorio-de-estoque-dos'!$A$2:$F$1048576,6,0)&lt;&gt;"Esgotado","in stock","out of stock")</f>
        <v>#N/A</v>
      </c>
      <c r="E204" t="s">
        <v>52</v>
      </c>
      <c r="F204" t="e">
        <f>CONCATENATE(VLOOKUP(A204,'[1]iluria-relatorio-de-estoque-dos'!$A$2:$G$1048576,7,0),".00 BRL")</f>
        <v>#N/A</v>
      </c>
      <c r="G204" t="e">
        <f t="shared" si="7"/>
        <v>#N/A</v>
      </c>
      <c r="H204" t="e">
        <f>CONCATENATE("https://s3.amazonaws.com/img.iluria.com/product/",VLOOKUP(A204,[2]Plan1!$B:$C,2,0),"/850xN.jpg")</f>
        <v>#N/A</v>
      </c>
      <c r="I204" t="str">
        <f>IF('[1]iluria-relatorio-de-estoque-dos'!$I$2:$I$1048576&lt;&gt;0,VLOOKUP(A204,'[1]iluria-relatorio-de-estoque-dos'!$A$2:$I$1048576,9,0),"D.divas")</f>
        <v>D.divas</v>
      </c>
      <c r="L204" t="e">
        <f>IF(VLOOKUP(A204,'[1]iluria-relatorio-de-estoque-dos'!$A$2:$D$1048576,4,0)=0,"N/A",VLOOKUP(A204,'[1]iluria-relatorio-de-estoque-dos'!$A$2:$D$1048576,4,0))</f>
        <v>#N/A</v>
      </c>
      <c r="M204" t="s">
        <v>53</v>
      </c>
      <c r="O204" t="s">
        <v>54</v>
      </c>
      <c r="R204" t="s">
        <v>54</v>
      </c>
      <c r="W204" t="e">
        <f>IF(VLOOKUP(A204,'[1]iluria-relatorio-de-estoque-dos'!$A$2:$D$1048576,3,0)=0,"Único",VLOOKUP(A204,'[1]iluria-relatorio-de-estoque-dos'!$A$2:$D$1048576,3,0))</f>
        <v>#N/A</v>
      </c>
    </row>
    <row r="205" spans="1:23" x14ac:dyDescent="0.25">
      <c r="A205" s="1">
        <f>'[1]iluria-relatorio-de-estoque-dos'!$A$2:$A$1048576</f>
        <v>0</v>
      </c>
      <c r="B205" t="e">
        <f>PROPER(VLOOKUP(A205,'[1]iluria-relatorio-de-estoque-dos'!$A$2:$G$1048576,2,0))</f>
        <v>#N/A</v>
      </c>
      <c r="C205" t="e">
        <f t="shared" si="6"/>
        <v>#N/A</v>
      </c>
      <c r="D205" t="e">
        <f>IF(VLOOKUP(A205,'[1]iluria-relatorio-de-estoque-dos'!$A$2:$F$1048576,6,0)&lt;&gt;"Esgotado","in stock","out of stock")</f>
        <v>#N/A</v>
      </c>
      <c r="E205" t="s">
        <v>52</v>
      </c>
      <c r="F205" t="e">
        <f>CONCATENATE(VLOOKUP(A205,'[1]iluria-relatorio-de-estoque-dos'!$A$2:$G$1048576,7,0),".00 BRL")</f>
        <v>#N/A</v>
      </c>
      <c r="G205" t="e">
        <f t="shared" si="7"/>
        <v>#N/A</v>
      </c>
      <c r="H205" t="e">
        <f>CONCATENATE("https://s3.amazonaws.com/img.iluria.com/product/",VLOOKUP(A205,[2]Plan1!$B:$C,2,0),"/850xN.jpg")</f>
        <v>#N/A</v>
      </c>
      <c r="I205" t="str">
        <f>IF('[1]iluria-relatorio-de-estoque-dos'!$I$2:$I$1048576&lt;&gt;0,VLOOKUP(A205,'[1]iluria-relatorio-de-estoque-dos'!$A$2:$I$1048576,9,0),"D.divas")</f>
        <v>D.divas</v>
      </c>
      <c r="L205" t="e">
        <f>IF(VLOOKUP(A205,'[1]iluria-relatorio-de-estoque-dos'!$A$2:$D$1048576,4,0)=0,"N/A",VLOOKUP(A205,'[1]iluria-relatorio-de-estoque-dos'!$A$2:$D$1048576,4,0))</f>
        <v>#N/A</v>
      </c>
      <c r="M205" t="s">
        <v>53</v>
      </c>
      <c r="O205" t="s">
        <v>54</v>
      </c>
      <c r="R205" t="s">
        <v>54</v>
      </c>
      <c r="W205" t="e">
        <f>IF(VLOOKUP(A205,'[1]iluria-relatorio-de-estoque-dos'!$A$2:$D$1048576,3,0)=0,"Único",VLOOKUP(A205,'[1]iluria-relatorio-de-estoque-dos'!$A$2:$D$1048576,3,0))</f>
        <v>#N/A</v>
      </c>
    </row>
    <row r="206" spans="1:23" x14ac:dyDescent="0.25">
      <c r="A206" s="1">
        <f>'[1]iluria-relatorio-de-estoque-dos'!$A$2:$A$1048576</f>
        <v>0</v>
      </c>
      <c r="B206" t="e">
        <f>PROPER(VLOOKUP(A206,'[1]iluria-relatorio-de-estoque-dos'!$A$2:$G$1048576,2,0))</f>
        <v>#N/A</v>
      </c>
      <c r="C206" t="e">
        <f t="shared" si="6"/>
        <v>#N/A</v>
      </c>
      <c r="D206" t="e">
        <f>IF(VLOOKUP(A206,'[1]iluria-relatorio-de-estoque-dos'!$A$2:$F$1048576,6,0)&lt;&gt;"Esgotado","in stock","out of stock")</f>
        <v>#N/A</v>
      </c>
      <c r="E206" t="s">
        <v>52</v>
      </c>
      <c r="F206" t="e">
        <f>CONCATENATE(VLOOKUP(A206,'[1]iluria-relatorio-de-estoque-dos'!$A$2:$G$1048576,7,0),".00 BRL")</f>
        <v>#N/A</v>
      </c>
      <c r="G206" t="e">
        <f t="shared" si="7"/>
        <v>#N/A</v>
      </c>
      <c r="H206" t="e">
        <f>CONCATENATE("https://s3.amazonaws.com/img.iluria.com/product/",VLOOKUP(A206,[2]Plan1!$B:$C,2,0),"/850xN.jpg")</f>
        <v>#N/A</v>
      </c>
      <c r="I206" t="str">
        <f>IF('[1]iluria-relatorio-de-estoque-dos'!$I$2:$I$1048576&lt;&gt;0,VLOOKUP(A206,'[1]iluria-relatorio-de-estoque-dos'!$A$2:$I$1048576,9,0),"D.divas")</f>
        <v>D.divas</v>
      </c>
      <c r="L206" t="e">
        <f>IF(VLOOKUP(A206,'[1]iluria-relatorio-de-estoque-dos'!$A$2:$D$1048576,4,0)=0,"N/A",VLOOKUP(A206,'[1]iluria-relatorio-de-estoque-dos'!$A$2:$D$1048576,4,0))</f>
        <v>#N/A</v>
      </c>
      <c r="M206" t="s">
        <v>53</v>
      </c>
      <c r="O206" t="s">
        <v>54</v>
      </c>
      <c r="R206" t="s">
        <v>54</v>
      </c>
      <c r="W206" t="e">
        <f>IF(VLOOKUP(A206,'[1]iluria-relatorio-de-estoque-dos'!$A$2:$D$1048576,3,0)=0,"Único",VLOOKUP(A206,'[1]iluria-relatorio-de-estoque-dos'!$A$2:$D$1048576,3,0))</f>
        <v>#N/A</v>
      </c>
    </row>
    <row r="207" spans="1:23" x14ac:dyDescent="0.25">
      <c r="A207" s="1">
        <f>'[1]iluria-relatorio-de-estoque-dos'!$A$2:$A$1048576</f>
        <v>0</v>
      </c>
      <c r="B207" t="e">
        <f>PROPER(VLOOKUP(A207,'[1]iluria-relatorio-de-estoque-dos'!$A$2:$G$1048576,2,0))</f>
        <v>#N/A</v>
      </c>
      <c r="C207" t="e">
        <f t="shared" si="6"/>
        <v>#N/A</v>
      </c>
      <c r="D207" t="e">
        <f>IF(VLOOKUP(A207,'[1]iluria-relatorio-de-estoque-dos'!$A$2:$F$1048576,6,0)&lt;&gt;"Esgotado","in stock","out of stock")</f>
        <v>#N/A</v>
      </c>
      <c r="E207" t="s">
        <v>52</v>
      </c>
      <c r="F207" t="e">
        <f>CONCATENATE(VLOOKUP(A207,'[1]iluria-relatorio-de-estoque-dos'!$A$2:$G$1048576,7,0),".00 BRL")</f>
        <v>#N/A</v>
      </c>
      <c r="G207" t="e">
        <f t="shared" si="7"/>
        <v>#N/A</v>
      </c>
      <c r="H207" t="e">
        <f>CONCATENATE("https://s3.amazonaws.com/img.iluria.com/product/",VLOOKUP(A207,[2]Plan1!$B:$C,2,0),"/850xN.jpg")</f>
        <v>#N/A</v>
      </c>
      <c r="I207" t="str">
        <f>IF('[1]iluria-relatorio-de-estoque-dos'!$I$2:$I$1048576&lt;&gt;0,VLOOKUP(A207,'[1]iluria-relatorio-de-estoque-dos'!$A$2:$I$1048576,9,0),"D.divas")</f>
        <v>D.divas</v>
      </c>
      <c r="L207" t="e">
        <f>IF(VLOOKUP(A207,'[1]iluria-relatorio-de-estoque-dos'!$A$2:$D$1048576,4,0)=0,"N/A",VLOOKUP(A207,'[1]iluria-relatorio-de-estoque-dos'!$A$2:$D$1048576,4,0))</f>
        <v>#N/A</v>
      </c>
      <c r="M207" t="s">
        <v>53</v>
      </c>
      <c r="O207" t="s">
        <v>54</v>
      </c>
      <c r="R207" t="s">
        <v>54</v>
      </c>
      <c r="W207" t="e">
        <f>IF(VLOOKUP(A207,'[1]iluria-relatorio-de-estoque-dos'!$A$2:$D$1048576,3,0)=0,"Único",VLOOKUP(A207,'[1]iluria-relatorio-de-estoque-dos'!$A$2:$D$1048576,3,0))</f>
        <v>#N/A</v>
      </c>
    </row>
    <row r="208" spans="1:23" x14ac:dyDescent="0.25">
      <c r="A208" s="1">
        <f>'[1]iluria-relatorio-de-estoque-dos'!$A$2:$A$1048576</f>
        <v>0</v>
      </c>
      <c r="B208" t="e">
        <f>PROPER(VLOOKUP(A208,'[1]iluria-relatorio-de-estoque-dos'!$A$2:$G$1048576,2,0))</f>
        <v>#N/A</v>
      </c>
      <c r="C208" t="e">
        <f t="shared" si="6"/>
        <v>#N/A</v>
      </c>
      <c r="D208" t="e">
        <f>IF(VLOOKUP(A208,'[1]iluria-relatorio-de-estoque-dos'!$A$2:$F$1048576,6,0)&lt;&gt;"Esgotado","in stock","out of stock")</f>
        <v>#N/A</v>
      </c>
      <c r="E208" t="s">
        <v>52</v>
      </c>
      <c r="F208" t="e">
        <f>CONCATENATE(VLOOKUP(A208,'[1]iluria-relatorio-de-estoque-dos'!$A$2:$G$1048576,7,0),".00 BRL")</f>
        <v>#N/A</v>
      </c>
      <c r="G208" t="e">
        <f t="shared" si="7"/>
        <v>#N/A</v>
      </c>
      <c r="H208" t="e">
        <f>CONCATENATE("https://s3.amazonaws.com/img.iluria.com/product/",VLOOKUP(A208,[2]Plan1!$B:$C,2,0),"/850xN.jpg")</f>
        <v>#N/A</v>
      </c>
      <c r="I208" t="str">
        <f>IF('[1]iluria-relatorio-de-estoque-dos'!$I$2:$I$1048576&lt;&gt;0,VLOOKUP(A208,'[1]iluria-relatorio-de-estoque-dos'!$A$2:$I$1048576,9,0),"D.divas")</f>
        <v>D.divas</v>
      </c>
      <c r="L208" t="e">
        <f>IF(VLOOKUP(A208,'[1]iluria-relatorio-de-estoque-dos'!$A$2:$D$1048576,4,0)=0,"N/A",VLOOKUP(A208,'[1]iluria-relatorio-de-estoque-dos'!$A$2:$D$1048576,4,0))</f>
        <v>#N/A</v>
      </c>
      <c r="M208" t="s">
        <v>53</v>
      </c>
      <c r="O208" t="s">
        <v>54</v>
      </c>
      <c r="R208" t="s">
        <v>54</v>
      </c>
      <c r="W208" t="e">
        <f>IF(VLOOKUP(A208,'[1]iluria-relatorio-de-estoque-dos'!$A$2:$D$1048576,3,0)=0,"Único",VLOOKUP(A208,'[1]iluria-relatorio-de-estoque-dos'!$A$2:$D$1048576,3,0))</f>
        <v>#N/A</v>
      </c>
    </row>
    <row r="209" spans="1:23" x14ac:dyDescent="0.25">
      <c r="A209" s="1">
        <f>'[1]iluria-relatorio-de-estoque-dos'!$A$2:$A$1048576</f>
        <v>0</v>
      </c>
      <c r="B209" t="e">
        <f>PROPER(VLOOKUP(A209,'[1]iluria-relatorio-de-estoque-dos'!$A$2:$G$1048576,2,0))</f>
        <v>#N/A</v>
      </c>
      <c r="C209" t="e">
        <f t="shared" si="6"/>
        <v>#N/A</v>
      </c>
      <c r="D209" t="e">
        <f>IF(VLOOKUP(A209,'[1]iluria-relatorio-de-estoque-dos'!$A$2:$F$1048576,6,0)&lt;&gt;"Esgotado","in stock","out of stock")</f>
        <v>#N/A</v>
      </c>
      <c r="E209" t="s">
        <v>52</v>
      </c>
      <c r="F209" t="e">
        <f>CONCATENATE(VLOOKUP(A209,'[1]iluria-relatorio-de-estoque-dos'!$A$2:$G$1048576,7,0),".00 BRL")</f>
        <v>#N/A</v>
      </c>
      <c r="G209" t="e">
        <f t="shared" si="7"/>
        <v>#N/A</v>
      </c>
      <c r="H209" t="e">
        <f>CONCATENATE("https://s3.amazonaws.com/img.iluria.com/product/",VLOOKUP(A209,[2]Plan1!$B:$C,2,0),"/850xN.jpg")</f>
        <v>#N/A</v>
      </c>
      <c r="I209" t="str">
        <f>IF('[1]iluria-relatorio-de-estoque-dos'!$I$2:$I$1048576&lt;&gt;0,VLOOKUP(A209,'[1]iluria-relatorio-de-estoque-dos'!$A$2:$I$1048576,9,0),"D.divas")</f>
        <v>D.divas</v>
      </c>
      <c r="L209" t="e">
        <f>IF(VLOOKUP(A209,'[1]iluria-relatorio-de-estoque-dos'!$A$2:$D$1048576,4,0)=0,"N/A",VLOOKUP(A209,'[1]iluria-relatorio-de-estoque-dos'!$A$2:$D$1048576,4,0))</f>
        <v>#N/A</v>
      </c>
      <c r="M209" t="s">
        <v>53</v>
      </c>
      <c r="O209" t="s">
        <v>54</v>
      </c>
      <c r="R209" t="s">
        <v>54</v>
      </c>
      <c r="W209" t="e">
        <f>IF(VLOOKUP(A209,'[1]iluria-relatorio-de-estoque-dos'!$A$2:$D$1048576,3,0)=0,"Único",VLOOKUP(A209,'[1]iluria-relatorio-de-estoque-dos'!$A$2:$D$1048576,3,0))</f>
        <v>#N/A</v>
      </c>
    </row>
    <row r="210" spans="1:23" x14ac:dyDescent="0.25">
      <c r="A210" s="1">
        <f>'[1]iluria-relatorio-de-estoque-dos'!$A$2:$A$1048576</f>
        <v>0</v>
      </c>
      <c r="B210" t="e">
        <f>PROPER(VLOOKUP(A210,'[1]iluria-relatorio-de-estoque-dos'!$A$2:$G$1048576,2,0))</f>
        <v>#N/A</v>
      </c>
      <c r="C210" t="e">
        <f t="shared" si="6"/>
        <v>#N/A</v>
      </c>
      <c r="D210" t="e">
        <f>IF(VLOOKUP(A210,'[1]iluria-relatorio-de-estoque-dos'!$A$2:$F$1048576,6,0)&lt;&gt;"Esgotado","in stock","out of stock")</f>
        <v>#N/A</v>
      </c>
      <c r="E210" t="s">
        <v>52</v>
      </c>
      <c r="F210" t="e">
        <f>CONCATENATE(VLOOKUP(A210,'[1]iluria-relatorio-de-estoque-dos'!$A$2:$G$1048576,7,0),".00 BRL")</f>
        <v>#N/A</v>
      </c>
      <c r="G210" t="e">
        <f t="shared" si="7"/>
        <v>#N/A</v>
      </c>
      <c r="H210" t="e">
        <f>CONCATENATE("https://s3.amazonaws.com/img.iluria.com/product/",VLOOKUP(A210,[2]Plan1!$B:$C,2,0),"/850xN.jpg")</f>
        <v>#N/A</v>
      </c>
      <c r="I210" t="str">
        <f>IF('[1]iluria-relatorio-de-estoque-dos'!$I$2:$I$1048576&lt;&gt;0,VLOOKUP(A210,'[1]iluria-relatorio-de-estoque-dos'!$A$2:$I$1048576,9,0),"D.divas")</f>
        <v>D.divas</v>
      </c>
      <c r="L210" t="e">
        <f>IF(VLOOKUP(A210,'[1]iluria-relatorio-de-estoque-dos'!$A$2:$D$1048576,4,0)=0,"N/A",VLOOKUP(A210,'[1]iluria-relatorio-de-estoque-dos'!$A$2:$D$1048576,4,0))</f>
        <v>#N/A</v>
      </c>
      <c r="M210" t="s">
        <v>53</v>
      </c>
      <c r="O210" t="s">
        <v>54</v>
      </c>
      <c r="R210" t="s">
        <v>54</v>
      </c>
      <c r="W210" t="e">
        <f>IF(VLOOKUP(A210,'[1]iluria-relatorio-de-estoque-dos'!$A$2:$D$1048576,3,0)=0,"Único",VLOOKUP(A210,'[1]iluria-relatorio-de-estoque-dos'!$A$2:$D$1048576,3,0))</f>
        <v>#N/A</v>
      </c>
    </row>
    <row r="211" spans="1:23" x14ac:dyDescent="0.25">
      <c r="A211" s="1">
        <f>'[1]iluria-relatorio-de-estoque-dos'!$A$2:$A$1048576</f>
        <v>0</v>
      </c>
      <c r="B211" t="e">
        <f>PROPER(VLOOKUP(A211,'[1]iluria-relatorio-de-estoque-dos'!$A$2:$G$1048576,2,0))</f>
        <v>#N/A</v>
      </c>
      <c r="C211" t="e">
        <f t="shared" si="6"/>
        <v>#N/A</v>
      </c>
      <c r="D211" t="e">
        <f>IF(VLOOKUP(A211,'[1]iluria-relatorio-de-estoque-dos'!$A$2:$F$1048576,6,0)&lt;&gt;"Esgotado","in stock","out of stock")</f>
        <v>#N/A</v>
      </c>
      <c r="E211" t="s">
        <v>52</v>
      </c>
      <c r="F211" t="e">
        <f>CONCATENATE(VLOOKUP(A211,'[1]iluria-relatorio-de-estoque-dos'!$A$2:$G$1048576,7,0),".00 BRL")</f>
        <v>#N/A</v>
      </c>
      <c r="G211" t="e">
        <f t="shared" si="7"/>
        <v>#N/A</v>
      </c>
      <c r="H211" t="e">
        <f>CONCATENATE("https://s3.amazonaws.com/img.iluria.com/product/",VLOOKUP(A211,[2]Plan1!$B:$C,2,0),"/850xN.jpg")</f>
        <v>#N/A</v>
      </c>
      <c r="I211" t="str">
        <f>IF('[1]iluria-relatorio-de-estoque-dos'!$I$2:$I$1048576&lt;&gt;0,VLOOKUP(A211,'[1]iluria-relatorio-de-estoque-dos'!$A$2:$I$1048576,9,0),"D.divas")</f>
        <v>D.divas</v>
      </c>
      <c r="L211" t="e">
        <f>IF(VLOOKUP(A211,'[1]iluria-relatorio-de-estoque-dos'!$A$2:$D$1048576,4,0)=0,"N/A",VLOOKUP(A211,'[1]iluria-relatorio-de-estoque-dos'!$A$2:$D$1048576,4,0))</f>
        <v>#N/A</v>
      </c>
      <c r="M211" t="s">
        <v>53</v>
      </c>
      <c r="O211" t="s">
        <v>54</v>
      </c>
      <c r="R211" t="s">
        <v>54</v>
      </c>
      <c r="W211" t="e">
        <f>IF(VLOOKUP(A211,'[1]iluria-relatorio-de-estoque-dos'!$A$2:$D$1048576,3,0)=0,"Único",VLOOKUP(A211,'[1]iluria-relatorio-de-estoque-dos'!$A$2:$D$1048576,3,0))</f>
        <v>#N/A</v>
      </c>
    </row>
    <row r="212" spans="1:23" x14ac:dyDescent="0.25">
      <c r="A212" s="1">
        <f>'[1]iluria-relatorio-de-estoque-dos'!$A$2:$A$1048576</f>
        <v>0</v>
      </c>
      <c r="B212" t="e">
        <f>PROPER(VLOOKUP(A212,'[1]iluria-relatorio-de-estoque-dos'!$A$2:$G$1048576,2,0))</f>
        <v>#N/A</v>
      </c>
      <c r="C212" t="e">
        <f t="shared" si="6"/>
        <v>#N/A</v>
      </c>
      <c r="D212" t="e">
        <f>IF(VLOOKUP(A212,'[1]iluria-relatorio-de-estoque-dos'!$A$2:$F$1048576,6,0)&lt;&gt;"Esgotado","in stock","out of stock")</f>
        <v>#N/A</v>
      </c>
      <c r="E212" t="s">
        <v>52</v>
      </c>
      <c r="F212" t="e">
        <f>CONCATENATE(VLOOKUP(A212,'[1]iluria-relatorio-de-estoque-dos'!$A$2:$G$1048576,7,0),".00 BRL")</f>
        <v>#N/A</v>
      </c>
      <c r="G212" t="e">
        <f t="shared" si="7"/>
        <v>#N/A</v>
      </c>
      <c r="H212" t="e">
        <f>CONCATENATE("https://s3.amazonaws.com/img.iluria.com/product/",VLOOKUP(A212,[2]Plan1!$B:$C,2,0),"/850xN.jpg")</f>
        <v>#N/A</v>
      </c>
      <c r="I212" t="str">
        <f>IF('[1]iluria-relatorio-de-estoque-dos'!$I$2:$I$1048576&lt;&gt;0,VLOOKUP(A212,'[1]iluria-relatorio-de-estoque-dos'!$A$2:$I$1048576,9,0),"D.divas")</f>
        <v>D.divas</v>
      </c>
      <c r="L212" t="e">
        <f>IF(VLOOKUP(A212,'[1]iluria-relatorio-de-estoque-dos'!$A$2:$D$1048576,4,0)=0,"N/A",VLOOKUP(A212,'[1]iluria-relatorio-de-estoque-dos'!$A$2:$D$1048576,4,0))</f>
        <v>#N/A</v>
      </c>
      <c r="M212" t="s">
        <v>53</v>
      </c>
      <c r="O212" t="s">
        <v>54</v>
      </c>
      <c r="R212" t="s">
        <v>54</v>
      </c>
      <c r="W212" t="e">
        <f>IF(VLOOKUP(A212,'[1]iluria-relatorio-de-estoque-dos'!$A$2:$D$1048576,3,0)=0,"Único",VLOOKUP(A212,'[1]iluria-relatorio-de-estoque-dos'!$A$2:$D$1048576,3,0))</f>
        <v>#N/A</v>
      </c>
    </row>
    <row r="213" spans="1:23" x14ac:dyDescent="0.25">
      <c r="A213" s="1">
        <f>'[1]iluria-relatorio-de-estoque-dos'!$A$2:$A$1048576</f>
        <v>0</v>
      </c>
      <c r="B213" t="e">
        <f>PROPER(VLOOKUP(A213,'[1]iluria-relatorio-de-estoque-dos'!$A$2:$G$1048576,2,0))</f>
        <v>#N/A</v>
      </c>
      <c r="C213" t="e">
        <f t="shared" si="6"/>
        <v>#N/A</v>
      </c>
      <c r="D213" t="e">
        <f>IF(VLOOKUP(A213,'[1]iluria-relatorio-de-estoque-dos'!$A$2:$F$1048576,6,0)&lt;&gt;"Esgotado","in stock","out of stock")</f>
        <v>#N/A</v>
      </c>
      <c r="E213" t="s">
        <v>52</v>
      </c>
      <c r="F213" t="e">
        <f>CONCATENATE(VLOOKUP(A213,'[1]iluria-relatorio-de-estoque-dos'!$A$2:$G$1048576,7,0),".00 BRL")</f>
        <v>#N/A</v>
      </c>
      <c r="G213" t="e">
        <f t="shared" si="7"/>
        <v>#N/A</v>
      </c>
      <c r="H213" t="e">
        <f>CONCATENATE("https://s3.amazonaws.com/img.iluria.com/product/",VLOOKUP(A213,[2]Plan1!$B:$C,2,0),"/850xN.jpg")</f>
        <v>#N/A</v>
      </c>
      <c r="I213" t="str">
        <f>IF('[1]iluria-relatorio-de-estoque-dos'!$I$2:$I$1048576&lt;&gt;0,VLOOKUP(A213,'[1]iluria-relatorio-de-estoque-dos'!$A$2:$I$1048576,9,0),"D.divas")</f>
        <v>D.divas</v>
      </c>
      <c r="L213" t="e">
        <f>IF(VLOOKUP(A213,'[1]iluria-relatorio-de-estoque-dos'!$A$2:$D$1048576,4,0)=0,"N/A",VLOOKUP(A213,'[1]iluria-relatorio-de-estoque-dos'!$A$2:$D$1048576,4,0))</f>
        <v>#N/A</v>
      </c>
      <c r="M213" t="s">
        <v>53</v>
      </c>
      <c r="O213" t="s">
        <v>54</v>
      </c>
      <c r="R213" t="s">
        <v>54</v>
      </c>
      <c r="W213" t="e">
        <f>IF(VLOOKUP(A213,'[1]iluria-relatorio-de-estoque-dos'!$A$2:$D$1048576,3,0)=0,"Único",VLOOKUP(A213,'[1]iluria-relatorio-de-estoque-dos'!$A$2:$D$1048576,3,0))</f>
        <v>#N/A</v>
      </c>
    </row>
    <row r="214" spans="1:23" x14ac:dyDescent="0.25">
      <c r="A214" s="1">
        <f>'[1]iluria-relatorio-de-estoque-dos'!$A$2:$A$1048576</f>
        <v>0</v>
      </c>
      <c r="B214" t="e">
        <f>PROPER(VLOOKUP(A214,'[1]iluria-relatorio-de-estoque-dos'!$A$2:$G$1048576,2,0))</f>
        <v>#N/A</v>
      </c>
      <c r="C214" t="e">
        <f t="shared" si="6"/>
        <v>#N/A</v>
      </c>
      <c r="D214" t="e">
        <f>IF(VLOOKUP(A214,'[1]iluria-relatorio-de-estoque-dos'!$A$2:$F$1048576,6,0)&lt;&gt;"Esgotado","in stock","out of stock")</f>
        <v>#N/A</v>
      </c>
      <c r="E214" t="s">
        <v>52</v>
      </c>
      <c r="F214" t="e">
        <f>CONCATENATE(VLOOKUP(A214,'[1]iluria-relatorio-de-estoque-dos'!$A$2:$G$1048576,7,0),".00 BRL")</f>
        <v>#N/A</v>
      </c>
      <c r="G214" t="e">
        <f t="shared" si="7"/>
        <v>#N/A</v>
      </c>
      <c r="H214" t="e">
        <f>CONCATENATE("https://s3.amazonaws.com/img.iluria.com/product/",VLOOKUP(A214,[2]Plan1!$B:$C,2,0),"/850xN.jpg")</f>
        <v>#N/A</v>
      </c>
      <c r="I214" t="str">
        <f>IF('[1]iluria-relatorio-de-estoque-dos'!$I$2:$I$1048576&lt;&gt;0,VLOOKUP(A214,'[1]iluria-relatorio-de-estoque-dos'!$A$2:$I$1048576,9,0),"D.divas")</f>
        <v>D.divas</v>
      </c>
      <c r="L214" t="e">
        <f>IF(VLOOKUP(A214,'[1]iluria-relatorio-de-estoque-dos'!$A$2:$D$1048576,4,0)=0,"N/A",VLOOKUP(A214,'[1]iluria-relatorio-de-estoque-dos'!$A$2:$D$1048576,4,0))</f>
        <v>#N/A</v>
      </c>
      <c r="M214" t="s">
        <v>53</v>
      </c>
      <c r="O214" t="s">
        <v>54</v>
      </c>
      <c r="R214" t="s">
        <v>54</v>
      </c>
      <c r="W214" t="e">
        <f>IF(VLOOKUP(A214,'[1]iluria-relatorio-de-estoque-dos'!$A$2:$D$1048576,3,0)=0,"Único",VLOOKUP(A214,'[1]iluria-relatorio-de-estoque-dos'!$A$2:$D$1048576,3,0))</f>
        <v>#N/A</v>
      </c>
    </row>
    <row r="215" spans="1:23" x14ac:dyDescent="0.25">
      <c r="A215" s="1">
        <f>'[1]iluria-relatorio-de-estoque-dos'!$A$2:$A$1048576</f>
        <v>0</v>
      </c>
      <c r="B215" t="e">
        <f>PROPER(VLOOKUP(A215,'[1]iluria-relatorio-de-estoque-dos'!$A$2:$G$1048576,2,0))</f>
        <v>#N/A</v>
      </c>
      <c r="C215" t="e">
        <f t="shared" si="6"/>
        <v>#N/A</v>
      </c>
      <c r="D215" t="e">
        <f>IF(VLOOKUP(A215,'[1]iluria-relatorio-de-estoque-dos'!$A$2:$F$1048576,6,0)&lt;&gt;"Esgotado","in stock","out of stock")</f>
        <v>#N/A</v>
      </c>
      <c r="E215" t="s">
        <v>52</v>
      </c>
      <c r="F215" t="e">
        <f>CONCATENATE(VLOOKUP(A215,'[1]iluria-relatorio-de-estoque-dos'!$A$2:$G$1048576,7,0),".00 BRL")</f>
        <v>#N/A</v>
      </c>
      <c r="G215" t="e">
        <f t="shared" si="7"/>
        <v>#N/A</v>
      </c>
      <c r="H215" t="e">
        <f>CONCATENATE("https://s3.amazonaws.com/img.iluria.com/product/",VLOOKUP(A215,[2]Plan1!$B:$C,2,0),"/850xN.jpg")</f>
        <v>#N/A</v>
      </c>
      <c r="I215" t="str">
        <f>IF('[1]iluria-relatorio-de-estoque-dos'!$I$2:$I$1048576&lt;&gt;0,VLOOKUP(A215,'[1]iluria-relatorio-de-estoque-dos'!$A$2:$I$1048576,9,0),"D.divas")</f>
        <v>D.divas</v>
      </c>
      <c r="L215" t="e">
        <f>IF(VLOOKUP(A215,'[1]iluria-relatorio-de-estoque-dos'!$A$2:$D$1048576,4,0)=0,"N/A",VLOOKUP(A215,'[1]iluria-relatorio-de-estoque-dos'!$A$2:$D$1048576,4,0))</f>
        <v>#N/A</v>
      </c>
      <c r="M215" t="s">
        <v>53</v>
      </c>
      <c r="O215" t="s">
        <v>54</v>
      </c>
      <c r="R215" t="s">
        <v>54</v>
      </c>
      <c r="W215" t="e">
        <f>IF(VLOOKUP(A215,'[1]iluria-relatorio-de-estoque-dos'!$A$2:$D$1048576,3,0)=0,"Único",VLOOKUP(A215,'[1]iluria-relatorio-de-estoque-dos'!$A$2:$D$1048576,3,0))</f>
        <v>#N/A</v>
      </c>
    </row>
    <row r="216" spans="1:23" x14ac:dyDescent="0.25">
      <c r="A216" s="1">
        <f>'[1]iluria-relatorio-de-estoque-dos'!$A$2:$A$1048576</f>
        <v>0</v>
      </c>
      <c r="B216" t="e">
        <f>PROPER(VLOOKUP(A216,'[1]iluria-relatorio-de-estoque-dos'!$A$2:$G$1048576,2,0))</f>
        <v>#N/A</v>
      </c>
      <c r="C216" t="e">
        <f t="shared" si="6"/>
        <v>#N/A</v>
      </c>
      <c r="D216" t="e">
        <f>IF(VLOOKUP(A216,'[1]iluria-relatorio-de-estoque-dos'!$A$2:$F$1048576,6,0)&lt;&gt;"Esgotado","in stock","out of stock")</f>
        <v>#N/A</v>
      </c>
      <c r="E216" t="s">
        <v>52</v>
      </c>
      <c r="F216" t="e">
        <f>CONCATENATE(VLOOKUP(A216,'[1]iluria-relatorio-de-estoque-dos'!$A$2:$G$1048576,7,0),".00 BRL")</f>
        <v>#N/A</v>
      </c>
      <c r="G216" t="e">
        <f t="shared" si="7"/>
        <v>#N/A</v>
      </c>
      <c r="H216" t="e">
        <f>CONCATENATE("https://s3.amazonaws.com/img.iluria.com/product/",VLOOKUP(A216,[2]Plan1!$B:$C,2,0),"/850xN.jpg")</f>
        <v>#N/A</v>
      </c>
      <c r="I216" t="str">
        <f>IF('[1]iluria-relatorio-de-estoque-dos'!$I$2:$I$1048576&lt;&gt;0,VLOOKUP(A216,'[1]iluria-relatorio-de-estoque-dos'!$A$2:$I$1048576,9,0),"D.divas")</f>
        <v>D.divas</v>
      </c>
      <c r="L216" t="e">
        <f>IF(VLOOKUP(A216,'[1]iluria-relatorio-de-estoque-dos'!$A$2:$D$1048576,4,0)=0,"N/A",VLOOKUP(A216,'[1]iluria-relatorio-de-estoque-dos'!$A$2:$D$1048576,4,0))</f>
        <v>#N/A</v>
      </c>
      <c r="M216" t="s">
        <v>53</v>
      </c>
      <c r="O216" t="s">
        <v>54</v>
      </c>
      <c r="R216" t="s">
        <v>54</v>
      </c>
      <c r="W216" t="e">
        <f>IF(VLOOKUP(A216,'[1]iluria-relatorio-de-estoque-dos'!$A$2:$D$1048576,3,0)=0,"Único",VLOOKUP(A216,'[1]iluria-relatorio-de-estoque-dos'!$A$2:$D$1048576,3,0))</f>
        <v>#N/A</v>
      </c>
    </row>
    <row r="217" spans="1:23" x14ac:dyDescent="0.25">
      <c r="A217" s="1">
        <f>'[1]iluria-relatorio-de-estoque-dos'!$A$2:$A$1048576</f>
        <v>0</v>
      </c>
      <c r="B217" t="e">
        <f>PROPER(VLOOKUP(A217,'[1]iluria-relatorio-de-estoque-dos'!$A$2:$G$1048576,2,0))</f>
        <v>#N/A</v>
      </c>
      <c r="C217" t="e">
        <f t="shared" si="6"/>
        <v>#N/A</v>
      </c>
      <c r="D217" t="e">
        <f>IF(VLOOKUP(A217,'[1]iluria-relatorio-de-estoque-dos'!$A$2:$F$1048576,6,0)&lt;&gt;"Esgotado","in stock","out of stock")</f>
        <v>#N/A</v>
      </c>
      <c r="E217" t="s">
        <v>52</v>
      </c>
      <c r="F217" t="e">
        <f>CONCATENATE(VLOOKUP(A217,'[1]iluria-relatorio-de-estoque-dos'!$A$2:$G$1048576,7,0),".00 BRL")</f>
        <v>#N/A</v>
      </c>
      <c r="G217" t="e">
        <f t="shared" si="7"/>
        <v>#N/A</v>
      </c>
      <c r="H217" t="e">
        <f>CONCATENATE("https://s3.amazonaws.com/img.iluria.com/product/",VLOOKUP(A217,[2]Plan1!$B:$C,2,0),"/850xN.jpg")</f>
        <v>#N/A</v>
      </c>
      <c r="I217" t="str">
        <f>IF('[1]iluria-relatorio-de-estoque-dos'!$I$2:$I$1048576&lt;&gt;0,VLOOKUP(A217,'[1]iluria-relatorio-de-estoque-dos'!$A$2:$I$1048576,9,0),"D.divas")</f>
        <v>D.divas</v>
      </c>
      <c r="L217" t="e">
        <f>IF(VLOOKUP(A217,'[1]iluria-relatorio-de-estoque-dos'!$A$2:$D$1048576,4,0)=0,"N/A",VLOOKUP(A217,'[1]iluria-relatorio-de-estoque-dos'!$A$2:$D$1048576,4,0))</f>
        <v>#N/A</v>
      </c>
      <c r="M217" t="s">
        <v>53</v>
      </c>
      <c r="O217" t="s">
        <v>54</v>
      </c>
      <c r="R217" t="s">
        <v>54</v>
      </c>
      <c r="W217" t="e">
        <f>IF(VLOOKUP(A217,'[1]iluria-relatorio-de-estoque-dos'!$A$2:$D$1048576,3,0)=0,"Único",VLOOKUP(A217,'[1]iluria-relatorio-de-estoque-dos'!$A$2:$D$1048576,3,0))</f>
        <v>#N/A</v>
      </c>
    </row>
    <row r="218" spans="1:23" x14ac:dyDescent="0.25">
      <c r="A218" s="1">
        <f>'[1]iluria-relatorio-de-estoque-dos'!$A$2:$A$1048576</f>
        <v>0</v>
      </c>
      <c r="B218" t="e">
        <f>PROPER(VLOOKUP(A218,'[1]iluria-relatorio-de-estoque-dos'!$A$2:$G$1048576,2,0))</f>
        <v>#N/A</v>
      </c>
      <c r="C218" t="e">
        <f t="shared" si="6"/>
        <v>#N/A</v>
      </c>
      <c r="D218" t="e">
        <f>IF(VLOOKUP(A218,'[1]iluria-relatorio-de-estoque-dos'!$A$2:$F$1048576,6,0)&lt;&gt;"Esgotado","in stock","out of stock")</f>
        <v>#N/A</v>
      </c>
      <c r="E218" t="s">
        <v>52</v>
      </c>
      <c r="F218" t="e">
        <f>CONCATENATE(VLOOKUP(A218,'[1]iluria-relatorio-de-estoque-dos'!$A$2:$G$1048576,7,0),".00 BRL")</f>
        <v>#N/A</v>
      </c>
      <c r="G218" t="e">
        <f t="shared" si="7"/>
        <v>#N/A</v>
      </c>
      <c r="H218" t="e">
        <f>CONCATENATE("https://s3.amazonaws.com/img.iluria.com/product/",VLOOKUP(A218,[2]Plan1!$B:$C,2,0),"/850xN.jpg")</f>
        <v>#N/A</v>
      </c>
      <c r="I218" t="str">
        <f>IF('[1]iluria-relatorio-de-estoque-dos'!$I$2:$I$1048576&lt;&gt;0,VLOOKUP(A218,'[1]iluria-relatorio-de-estoque-dos'!$A$2:$I$1048576,9,0),"D.divas")</f>
        <v>D.divas</v>
      </c>
      <c r="L218" t="e">
        <f>IF(VLOOKUP(A218,'[1]iluria-relatorio-de-estoque-dos'!$A$2:$D$1048576,4,0)=0,"N/A",VLOOKUP(A218,'[1]iluria-relatorio-de-estoque-dos'!$A$2:$D$1048576,4,0))</f>
        <v>#N/A</v>
      </c>
      <c r="M218" t="s">
        <v>53</v>
      </c>
      <c r="O218" t="s">
        <v>54</v>
      </c>
      <c r="R218" t="s">
        <v>54</v>
      </c>
      <c r="W218" t="e">
        <f>IF(VLOOKUP(A218,'[1]iluria-relatorio-de-estoque-dos'!$A$2:$D$1048576,3,0)=0,"Único",VLOOKUP(A218,'[1]iluria-relatorio-de-estoque-dos'!$A$2:$D$1048576,3,0))</f>
        <v>#N/A</v>
      </c>
    </row>
    <row r="219" spans="1:23" x14ac:dyDescent="0.25">
      <c r="A219" s="1">
        <f>'[1]iluria-relatorio-de-estoque-dos'!$A$2:$A$1048576</f>
        <v>0</v>
      </c>
      <c r="B219" t="e">
        <f>PROPER(VLOOKUP(A219,'[1]iluria-relatorio-de-estoque-dos'!$A$2:$G$1048576,2,0))</f>
        <v>#N/A</v>
      </c>
      <c r="C219" t="e">
        <f t="shared" si="6"/>
        <v>#N/A</v>
      </c>
      <c r="D219" t="e">
        <f>IF(VLOOKUP(A219,'[1]iluria-relatorio-de-estoque-dos'!$A$2:$F$1048576,6,0)&lt;&gt;"Esgotado","in stock","out of stock")</f>
        <v>#N/A</v>
      </c>
      <c r="E219" t="s">
        <v>52</v>
      </c>
      <c r="F219" t="e">
        <f>CONCATENATE(VLOOKUP(A219,'[1]iluria-relatorio-de-estoque-dos'!$A$2:$G$1048576,7,0),".00 BRL")</f>
        <v>#N/A</v>
      </c>
      <c r="G219" t="e">
        <f t="shared" si="7"/>
        <v>#N/A</v>
      </c>
      <c r="H219" t="e">
        <f>CONCATENATE("https://s3.amazonaws.com/img.iluria.com/product/",VLOOKUP(A219,[2]Plan1!$B:$C,2,0),"/850xN.jpg")</f>
        <v>#N/A</v>
      </c>
      <c r="I219" t="str">
        <f>IF('[1]iluria-relatorio-de-estoque-dos'!$I$2:$I$1048576&lt;&gt;0,VLOOKUP(A219,'[1]iluria-relatorio-de-estoque-dos'!$A$2:$I$1048576,9,0),"D.divas")</f>
        <v>D.divas</v>
      </c>
      <c r="L219" t="e">
        <f>IF(VLOOKUP(A219,'[1]iluria-relatorio-de-estoque-dos'!$A$2:$D$1048576,4,0)=0,"N/A",VLOOKUP(A219,'[1]iluria-relatorio-de-estoque-dos'!$A$2:$D$1048576,4,0))</f>
        <v>#N/A</v>
      </c>
      <c r="M219" t="s">
        <v>53</v>
      </c>
      <c r="O219" t="s">
        <v>54</v>
      </c>
      <c r="R219" t="s">
        <v>54</v>
      </c>
      <c r="W219" t="e">
        <f>IF(VLOOKUP(A219,'[1]iluria-relatorio-de-estoque-dos'!$A$2:$D$1048576,3,0)=0,"Único",VLOOKUP(A219,'[1]iluria-relatorio-de-estoque-dos'!$A$2:$D$1048576,3,0))</f>
        <v>#N/A</v>
      </c>
    </row>
    <row r="220" spans="1:23" x14ac:dyDescent="0.25">
      <c r="A220" s="1">
        <f>'[1]iluria-relatorio-de-estoque-dos'!$A$2:$A$1048576</f>
        <v>0</v>
      </c>
      <c r="B220" t="e">
        <f>PROPER(VLOOKUP(A220,'[1]iluria-relatorio-de-estoque-dos'!$A$2:$G$1048576,2,0))</f>
        <v>#N/A</v>
      </c>
      <c r="C220" t="e">
        <f t="shared" si="6"/>
        <v>#N/A</v>
      </c>
      <c r="D220" t="e">
        <f>IF(VLOOKUP(A220,'[1]iluria-relatorio-de-estoque-dos'!$A$2:$F$1048576,6,0)&lt;&gt;"Esgotado","in stock","out of stock")</f>
        <v>#N/A</v>
      </c>
      <c r="E220" t="s">
        <v>52</v>
      </c>
      <c r="F220" t="e">
        <f>CONCATENATE(VLOOKUP(A220,'[1]iluria-relatorio-de-estoque-dos'!$A$2:$G$1048576,7,0),".00 BRL")</f>
        <v>#N/A</v>
      </c>
      <c r="G220" t="e">
        <f t="shared" si="7"/>
        <v>#N/A</v>
      </c>
      <c r="H220" t="e">
        <f>CONCATENATE("https://s3.amazonaws.com/img.iluria.com/product/",VLOOKUP(A220,[2]Plan1!$B:$C,2,0),"/850xN.jpg")</f>
        <v>#N/A</v>
      </c>
      <c r="I220" t="str">
        <f>IF('[1]iluria-relatorio-de-estoque-dos'!$I$2:$I$1048576&lt;&gt;0,VLOOKUP(A220,'[1]iluria-relatorio-de-estoque-dos'!$A$2:$I$1048576,9,0),"D.divas")</f>
        <v>D.divas</v>
      </c>
      <c r="L220" t="e">
        <f>IF(VLOOKUP(A220,'[1]iluria-relatorio-de-estoque-dos'!$A$2:$D$1048576,4,0)=0,"N/A",VLOOKUP(A220,'[1]iluria-relatorio-de-estoque-dos'!$A$2:$D$1048576,4,0))</f>
        <v>#N/A</v>
      </c>
      <c r="M220" t="s">
        <v>53</v>
      </c>
      <c r="O220" t="s">
        <v>54</v>
      </c>
      <c r="R220" t="s">
        <v>54</v>
      </c>
      <c r="W220" t="e">
        <f>IF(VLOOKUP(A220,'[1]iluria-relatorio-de-estoque-dos'!$A$2:$D$1048576,3,0)=0,"Único",VLOOKUP(A220,'[1]iluria-relatorio-de-estoque-dos'!$A$2:$D$1048576,3,0))</f>
        <v>#N/A</v>
      </c>
    </row>
    <row r="221" spans="1:23" x14ac:dyDescent="0.25">
      <c r="A221" s="1">
        <f>'[1]iluria-relatorio-de-estoque-dos'!$A$2:$A$1048576</f>
        <v>0</v>
      </c>
      <c r="B221" t="e">
        <f>PROPER(VLOOKUP(A221,'[1]iluria-relatorio-de-estoque-dos'!$A$2:$G$1048576,2,0))</f>
        <v>#N/A</v>
      </c>
      <c r="C221" t="e">
        <f t="shared" si="6"/>
        <v>#N/A</v>
      </c>
      <c r="D221" t="e">
        <f>IF(VLOOKUP(A221,'[1]iluria-relatorio-de-estoque-dos'!$A$2:$F$1048576,6,0)&lt;&gt;"Esgotado","in stock","out of stock")</f>
        <v>#N/A</v>
      </c>
      <c r="E221" t="s">
        <v>52</v>
      </c>
      <c r="F221" t="e">
        <f>CONCATENATE(VLOOKUP(A221,'[1]iluria-relatorio-de-estoque-dos'!$A$2:$G$1048576,7,0),".00 BRL")</f>
        <v>#N/A</v>
      </c>
      <c r="G221" t="e">
        <f t="shared" si="7"/>
        <v>#N/A</v>
      </c>
      <c r="H221" t="e">
        <f>CONCATENATE("https://s3.amazonaws.com/img.iluria.com/product/",VLOOKUP(A221,[2]Plan1!$B:$C,2,0),"/850xN.jpg")</f>
        <v>#N/A</v>
      </c>
      <c r="I221" t="str">
        <f>IF('[1]iluria-relatorio-de-estoque-dos'!$I$2:$I$1048576&lt;&gt;0,VLOOKUP(A221,'[1]iluria-relatorio-de-estoque-dos'!$A$2:$I$1048576,9,0),"D.divas")</f>
        <v>D.divas</v>
      </c>
      <c r="L221" t="e">
        <f>IF(VLOOKUP(A221,'[1]iluria-relatorio-de-estoque-dos'!$A$2:$D$1048576,4,0)=0,"N/A",VLOOKUP(A221,'[1]iluria-relatorio-de-estoque-dos'!$A$2:$D$1048576,4,0))</f>
        <v>#N/A</v>
      </c>
      <c r="M221" t="s">
        <v>53</v>
      </c>
      <c r="O221" t="s">
        <v>54</v>
      </c>
      <c r="R221" t="s">
        <v>54</v>
      </c>
      <c r="W221" t="e">
        <f>IF(VLOOKUP(A221,'[1]iluria-relatorio-de-estoque-dos'!$A$2:$D$1048576,3,0)=0,"Único",VLOOKUP(A221,'[1]iluria-relatorio-de-estoque-dos'!$A$2:$D$1048576,3,0))</f>
        <v>#N/A</v>
      </c>
    </row>
    <row r="222" spans="1:23" x14ac:dyDescent="0.25">
      <c r="A222" s="1">
        <f>'[1]iluria-relatorio-de-estoque-dos'!$A$2:$A$1048576</f>
        <v>0</v>
      </c>
      <c r="B222" t="e">
        <f>PROPER(VLOOKUP(A222,'[1]iluria-relatorio-de-estoque-dos'!$A$2:$G$1048576,2,0))</f>
        <v>#N/A</v>
      </c>
      <c r="C222" t="e">
        <f t="shared" si="6"/>
        <v>#N/A</v>
      </c>
      <c r="D222" t="e">
        <f>IF(VLOOKUP(A222,'[1]iluria-relatorio-de-estoque-dos'!$A$2:$F$1048576,6,0)&lt;&gt;"Esgotado","in stock","out of stock")</f>
        <v>#N/A</v>
      </c>
      <c r="E222" t="s">
        <v>52</v>
      </c>
      <c r="F222" t="e">
        <f>CONCATENATE(VLOOKUP(A222,'[1]iluria-relatorio-de-estoque-dos'!$A$2:$G$1048576,7,0),".00 BRL")</f>
        <v>#N/A</v>
      </c>
      <c r="G222" t="e">
        <f t="shared" si="7"/>
        <v>#N/A</v>
      </c>
      <c r="H222" t="e">
        <f>CONCATENATE("https://s3.amazonaws.com/img.iluria.com/product/",VLOOKUP(A222,[2]Plan1!$B:$C,2,0),"/850xN.jpg")</f>
        <v>#N/A</v>
      </c>
      <c r="I222" t="str">
        <f>IF('[1]iluria-relatorio-de-estoque-dos'!$I$2:$I$1048576&lt;&gt;0,VLOOKUP(A222,'[1]iluria-relatorio-de-estoque-dos'!$A$2:$I$1048576,9,0),"D.divas")</f>
        <v>D.divas</v>
      </c>
      <c r="L222" t="e">
        <f>IF(VLOOKUP(A222,'[1]iluria-relatorio-de-estoque-dos'!$A$2:$D$1048576,4,0)=0,"N/A",VLOOKUP(A222,'[1]iluria-relatorio-de-estoque-dos'!$A$2:$D$1048576,4,0))</f>
        <v>#N/A</v>
      </c>
      <c r="M222" t="s">
        <v>53</v>
      </c>
      <c r="O222" t="s">
        <v>54</v>
      </c>
      <c r="R222" t="s">
        <v>54</v>
      </c>
      <c r="W222" t="e">
        <f>IF(VLOOKUP(A222,'[1]iluria-relatorio-de-estoque-dos'!$A$2:$D$1048576,3,0)=0,"Único",VLOOKUP(A222,'[1]iluria-relatorio-de-estoque-dos'!$A$2:$D$1048576,3,0))</f>
        <v>#N/A</v>
      </c>
    </row>
    <row r="223" spans="1:23" x14ac:dyDescent="0.25">
      <c r="A223" s="1">
        <f>'[1]iluria-relatorio-de-estoque-dos'!$A$2:$A$1048576</f>
        <v>0</v>
      </c>
      <c r="B223" t="e">
        <f>PROPER(VLOOKUP(A223,'[1]iluria-relatorio-de-estoque-dos'!$A$2:$G$1048576,2,0))</f>
        <v>#N/A</v>
      </c>
      <c r="C223" t="e">
        <f t="shared" si="6"/>
        <v>#N/A</v>
      </c>
      <c r="D223" t="e">
        <f>IF(VLOOKUP(A223,'[1]iluria-relatorio-de-estoque-dos'!$A$2:$F$1048576,6,0)&lt;&gt;"Esgotado","in stock","out of stock")</f>
        <v>#N/A</v>
      </c>
      <c r="E223" t="s">
        <v>52</v>
      </c>
      <c r="F223" t="e">
        <f>CONCATENATE(VLOOKUP(A223,'[1]iluria-relatorio-de-estoque-dos'!$A$2:$G$1048576,7,0),".00 BRL")</f>
        <v>#N/A</v>
      </c>
      <c r="G223" t="e">
        <f t="shared" si="7"/>
        <v>#N/A</v>
      </c>
      <c r="H223" t="e">
        <f>CONCATENATE("https://s3.amazonaws.com/img.iluria.com/product/",VLOOKUP(A223,[2]Plan1!$B:$C,2,0),"/850xN.jpg")</f>
        <v>#N/A</v>
      </c>
      <c r="I223" t="str">
        <f>IF('[1]iluria-relatorio-de-estoque-dos'!$I$2:$I$1048576&lt;&gt;0,VLOOKUP(A223,'[1]iluria-relatorio-de-estoque-dos'!$A$2:$I$1048576,9,0),"D.divas")</f>
        <v>D.divas</v>
      </c>
      <c r="L223" t="e">
        <f>IF(VLOOKUP(A223,'[1]iluria-relatorio-de-estoque-dos'!$A$2:$D$1048576,4,0)=0,"N/A",VLOOKUP(A223,'[1]iluria-relatorio-de-estoque-dos'!$A$2:$D$1048576,4,0))</f>
        <v>#N/A</v>
      </c>
      <c r="M223" t="s">
        <v>53</v>
      </c>
      <c r="O223" t="s">
        <v>54</v>
      </c>
      <c r="R223" t="s">
        <v>54</v>
      </c>
      <c r="W223" t="e">
        <f>IF(VLOOKUP(A223,'[1]iluria-relatorio-de-estoque-dos'!$A$2:$D$1048576,3,0)=0,"Único",VLOOKUP(A223,'[1]iluria-relatorio-de-estoque-dos'!$A$2:$D$1048576,3,0))</f>
        <v>#N/A</v>
      </c>
    </row>
    <row r="224" spans="1:23" x14ac:dyDescent="0.25">
      <c r="A224" s="1">
        <f>'[1]iluria-relatorio-de-estoque-dos'!$A$2:$A$1048576</f>
        <v>0</v>
      </c>
      <c r="B224" t="e">
        <f>PROPER(VLOOKUP(A224,'[1]iluria-relatorio-de-estoque-dos'!$A$2:$G$1048576,2,0))</f>
        <v>#N/A</v>
      </c>
      <c r="C224" t="e">
        <f t="shared" si="6"/>
        <v>#N/A</v>
      </c>
      <c r="D224" t="e">
        <f>IF(VLOOKUP(A224,'[1]iluria-relatorio-de-estoque-dos'!$A$2:$F$1048576,6,0)&lt;&gt;"Esgotado","in stock","out of stock")</f>
        <v>#N/A</v>
      </c>
      <c r="E224" t="s">
        <v>52</v>
      </c>
      <c r="F224" t="e">
        <f>CONCATENATE(VLOOKUP(A224,'[1]iluria-relatorio-de-estoque-dos'!$A$2:$G$1048576,7,0),".00 BRL")</f>
        <v>#N/A</v>
      </c>
      <c r="G224" t="e">
        <f t="shared" si="7"/>
        <v>#N/A</v>
      </c>
      <c r="H224" t="e">
        <f>CONCATENATE("https://s3.amazonaws.com/img.iluria.com/product/",VLOOKUP(A224,[2]Plan1!$B:$C,2,0),"/850xN.jpg")</f>
        <v>#N/A</v>
      </c>
      <c r="I224" t="str">
        <f>IF('[1]iluria-relatorio-de-estoque-dos'!$I$2:$I$1048576&lt;&gt;0,VLOOKUP(A224,'[1]iluria-relatorio-de-estoque-dos'!$A$2:$I$1048576,9,0),"D.divas")</f>
        <v>D.divas</v>
      </c>
      <c r="L224" t="e">
        <f>IF(VLOOKUP(A224,'[1]iluria-relatorio-de-estoque-dos'!$A$2:$D$1048576,4,0)=0,"N/A",VLOOKUP(A224,'[1]iluria-relatorio-de-estoque-dos'!$A$2:$D$1048576,4,0))</f>
        <v>#N/A</v>
      </c>
      <c r="M224" t="s">
        <v>53</v>
      </c>
      <c r="O224" t="s">
        <v>54</v>
      </c>
      <c r="R224" t="s">
        <v>54</v>
      </c>
      <c r="W224" t="e">
        <f>IF(VLOOKUP(A224,'[1]iluria-relatorio-de-estoque-dos'!$A$2:$D$1048576,3,0)=0,"Único",VLOOKUP(A224,'[1]iluria-relatorio-de-estoque-dos'!$A$2:$D$1048576,3,0))</f>
        <v>#N/A</v>
      </c>
    </row>
    <row r="225" spans="1:23" x14ac:dyDescent="0.25">
      <c r="A225" s="1">
        <f>'[1]iluria-relatorio-de-estoque-dos'!$A$2:$A$1048576</f>
        <v>0</v>
      </c>
      <c r="B225" t="e">
        <f>PROPER(VLOOKUP(A225,'[1]iluria-relatorio-de-estoque-dos'!$A$2:$G$1048576,2,0))</f>
        <v>#N/A</v>
      </c>
      <c r="C225" t="e">
        <f t="shared" si="6"/>
        <v>#N/A</v>
      </c>
      <c r="D225" t="e">
        <f>IF(VLOOKUP(A225,'[1]iluria-relatorio-de-estoque-dos'!$A$2:$F$1048576,6,0)&lt;&gt;"Esgotado","in stock","out of stock")</f>
        <v>#N/A</v>
      </c>
      <c r="E225" t="s">
        <v>52</v>
      </c>
      <c r="F225" t="e">
        <f>CONCATENATE(VLOOKUP(A225,'[1]iluria-relatorio-de-estoque-dos'!$A$2:$G$1048576,7,0),".00 BRL")</f>
        <v>#N/A</v>
      </c>
      <c r="G225" t="e">
        <f t="shared" si="7"/>
        <v>#N/A</v>
      </c>
      <c r="H225" t="e">
        <f>CONCATENATE("https://s3.amazonaws.com/img.iluria.com/product/",VLOOKUP(A225,[2]Plan1!$B:$C,2,0),"/850xN.jpg")</f>
        <v>#N/A</v>
      </c>
      <c r="I225" t="str">
        <f>IF('[1]iluria-relatorio-de-estoque-dos'!$I$2:$I$1048576&lt;&gt;0,VLOOKUP(A225,'[1]iluria-relatorio-de-estoque-dos'!$A$2:$I$1048576,9,0),"D.divas")</f>
        <v>D.divas</v>
      </c>
      <c r="L225" t="e">
        <f>IF(VLOOKUP(A225,'[1]iluria-relatorio-de-estoque-dos'!$A$2:$D$1048576,4,0)=0,"N/A",VLOOKUP(A225,'[1]iluria-relatorio-de-estoque-dos'!$A$2:$D$1048576,4,0))</f>
        <v>#N/A</v>
      </c>
      <c r="M225" t="s">
        <v>53</v>
      </c>
      <c r="O225" t="s">
        <v>54</v>
      </c>
      <c r="R225" t="s">
        <v>54</v>
      </c>
      <c r="W225" t="e">
        <f>IF(VLOOKUP(A225,'[1]iluria-relatorio-de-estoque-dos'!$A$2:$D$1048576,3,0)=0,"Único",VLOOKUP(A225,'[1]iluria-relatorio-de-estoque-dos'!$A$2:$D$1048576,3,0))</f>
        <v>#N/A</v>
      </c>
    </row>
    <row r="226" spans="1:23" x14ac:dyDescent="0.25">
      <c r="A226" s="1">
        <f>'[1]iluria-relatorio-de-estoque-dos'!$A$2:$A$1048576</f>
        <v>0</v>
      </c>
      <c r="B226" t="e">
        <f>PROPER(VLOOKUP(A226,'[1]iluria-relatorio-de-estoque-dos'!$A$2:$G$1048576,2,0))</f>
        <v>#N/A</v>
      </c>
      <c r="C226" t="e">
        <f t="shared" si="6"/>
        <v>#N/A</v>
      </c>
      <c r="D226" t="e">
        <f>IF(VLOOKUP(A226,'[1]iluria-relatorio-de-estoque-dos'!$A$2:$F$1048576,6,0)&lt;&gt;"Esgotado","in stock","out of stock")</f>
        <v>#N/A</v>
      </c>
      <c r="E226" t="s">
        <v>52</v>
      </c>
      <c r="F226" t="e">
        <f>CONCATENATE(VLOOKUP(A226,'[1]iluria-relatorio-de-estoque-dos'!$A$2:$G$1048576,7,0),".00 BRL")</f>
        <v>#N/A</v>
      </c>
      <c r="G226" t="e">
        <f t="shared" si="7"/>
        <v>#N/A</v>
      </c>
      <c r="H226" t="e">
        <f>CONCATENATE("https://s3.amazonaws.com/img.iluria.com/product/",VLOOKUP(A226,[2]Plan1!$B:$C,2,0),"/850xN.jpg")</f>
        <v>#N/A</v>
      </c>
      <c r="I226" t="str">
        <f>IF('[1]iluria-relatorio-de-estoque-dos'!$I$2:$I$1048576&lt;&gt;0,VLOOKUP(A226,'[1]iluria-relatorio-de-estoque-dos'!$A$2:$I$1048576,9,0),"D.divas")</f>
        <v>D.divas</v>
      </c>
      <c r="L226" t="e">
        <f>IF(VLOOKUP(A226,'[1]iluria-relatorio-de-estoque-dos'!$A$2:$D$1048576,4,0)=0,"N/A",VLOOKUP(A226,'[1]iluria-relatorio-de-estoque-dos'!$A$2:$D$1048576,4,0))</f>
        <v>#N/A</v>
      </c>
      <c r="M226" t="s">
        <v>53</v>
      </c>
      <c r="O226" t="s">
        <v>54</v>
      </c>
      <c r="R226" t="s">
        <v>54</v>
      </c>
      <c r="W226" t="e">
        <f>IF(VLOOKUP(A226,'[1]iluria-relatorio-de-estoque-dos'!$A$2:$D$1048576,3,0)=0,"Único",VLOOKUP(A226,'[1]iluria-relatorio-de-estoque-dos'!$A$2:$D$1048576,3,0))</f>
        <v>#N/A</v>
      </c>
    </row>
    <row r="227" spans="1:23" x14ac:dyDescent="0.25">
      <c r="A227" s="1">
        <f>'[1]iluria-relatorio-de-estoque-dos'!$A$2:$A$1048576</f>
        <v>0</v>
      </c>
      <c r="B227" t="e">
        <f>PROPER(VLOOKUP(A227,'[1]iluria-relatorio-de-estoque-dos'!$A$2:$G$1048576,2,0))</f>
        <v>#N/A</v>
      </c>
      <c r="C227" t="e">
        <f t="shared" si="6"/>
        <v>#N/A</v>
      </c>
      <c r="D227" t="e">
        <f>IF(VLOOKUP(A227,'[1]iluria-relatorio-de-estoque-dos'!$A$2:$F$1048576,6,0)&lt;&gt;"Esgotado","in stock","out of stock")</f>
        <v>#N/A</v>
      </c>
      <c r="E227" t="s">
        <v>52</v>
      </c>
      <c r="F227" t="e">
        <f>CONCATENATE(VLOOKUP(A227,'[1]iluria-relatorio-de-estoque-dos'!$A$2:$G$1048576,7,0),".00 BRL")</f>
        <v>#N/A</v>
      </c>
      <c r="G227" t="e">
        <f t="shared" si="7"/>
        <v>#N/A</v>
      </c>
      <c r="H227" t="e">
        <f>CONCATENATE("https://s3.amazonaws.com/img.iluria.com/product/",VLOOKUP(A227,[2]Plan1!$B:$C,2,0),"/850xN.jpg")</f>
        <v>#N/A</v>
      </c>
      <c r="I227" t="str">
        <f>IF('[1]iluria-relatorio-de-estoque-dos'!$I$2:$I$1048576&lt;&gt;0,VLOOKUP(A227,'[1]iluria-relatorio-de-estoque-dos'!$A$2:$I$1048576,9,0),"D.divas")</f>
        <v>D.divas</v>
      </c>
      <c r="L227" t="e">
        <f>IF(VLOOKUP(A227,'[1]iluria-relatorio-de-estoque-dos'!$A$2:$D$1048576,4,0)=0,"N/A",VLOOKUP(A227,'[1]iluria-relatorio-de-estoque-dos'!$A$2:$D$1048576,4,0))</f>
        <v>#N/A</v>
      </c>
      <c r="M227" t="s">
        <v>53</v>
      </c>
      <c r="O227" t="s">
        <v>54</v>
      </c>
      <c r="R227" t="s">
        <v>54</v>
      </c>
      <c r="W227" t="e">
        <f>IF(VLOOKUP(A227,'[1]iluria-relatorio-de-estoque-dos'!$A$2:$D$1048576,3,0)=0,"Único",VLOOKUP(A227,'[1]iluria-relatorio-de-estoque-dos'!$A$2:$D$1048576,3,0))</f>
        <v>#N/A</v>
      </c>
    </row>
    <row r="228" spans="1:23" x14ac:dyDescent="0.25">
      <c r="A228" s="1">
        <f>'[1]iluria-relatorio-de-estoque-dos'!$A$2:$A$1048576</f>
        <v>0</v>
      </c>
      <c r="B228" t="e">
        <f>PROPER(VLOOKUP(A228,'[1]iluria-relatorio-de-estoque-dos'!$A$2:$G$1048576,2,0))</f>
        <v>#N/A</v>
      </c>
      <c r="C228" t="e">
        <f t="shared" si="6"/>
        <v>#N/A</v>
      </c>
      <c r="D228" t="e">
        <f>IF(VLOOKUP(A228,'[1]iluria-relatorio-de-estoque-dos'!$A$2:$F$1048576,6,0)&lt;&gt;"Esgotado","in stock","out of stock")</f>
        <v>#N/A</v>
      </c>
      <c r="E228" t="s">
        <v>52</v>
      </c>
      <c r="F228" t="e">
        <f>CONCATENATE(VLOOKUP(A228,'[1]iluria-relatorio-de-estoque-dos'!$A$2:$G$1048576,7,0),".00 BRL")</f>
        <v>#N/A</v>
      </c>
      <c r="G228" t="e">
        <f t="shared" si="7"/>
        <v>#N/A</v>
      </c>
      <c r="H228" t="e">
        <f>CONCATENATE("https://s3.amazonaws.com/img.iluria.com/product/",VLOOKUP(A228,[2]Plan1!$B:$C,2,0),"/850xN.jpg")</f>
        <v>#N/A</v>
      </c>
      <c r="I228" t="str">
        <f>IF('[1]iluria-relatorio-de-estoque-dos'!$I$2:$I$1048576&lt;&gt;0,VLOOKUP(A228,'[1]iluria-relatorio-de-estoque-dos'!$A$2:$I$1048576,9,0),"D.divas")</f>
        <v>D.divas</v>
      </c>
      <c r="L228" t="e">
        <f>IF(VLOOKUP(A228,'[1]iluria-relatorio-de-estoque-dos'!$A$2:$D$1048576,4,0)=0,"N/A",VLOOKUP(A228,'[1]iluria-relatorio-de-estoque-dos'!$A$2:$D$1048576,4,0))</f>
        <v>#N/A</v>
      </c>
      <c r="M228" t="s">
        <v>53</v>
      </c>
      <c r="O228" t="s">
        <v>54</v>
      </c>
      <c r="R228" t="s">
        <v>54</v>
      </c>
      <c r="W228" t="e">
        <f>IF(VLOOKUP(A228,'[1]iluria-relatorio-de-estoque-dos'!$A$2:$D$1048576,3,0)=0,"Único",VLOOKUP(A228,'[1]iluria-relatorio-de-estoque-dos'!$A$2:$D$1048576,3,0))</f>
        <v>#N/A</v>
      </c>
    </row>
    <row r="229" spans="1:23" x14ac:dyDescent="0.25">
      <c r="A229" s="1">
        <f>'[1]iluria-relatorio-de-estoque-dos'!$A$2:$A$1048576</f>
        <v>0</v>
      </c>
      <c r="B229" t="e">
        <f>PROPER(VLOOKUP(A229,'[1]iluria-relatorio-de-estoque-dos'!$A$2:$G$1048576,2,0))</f>
        <v>#N/A</v>
      </c>
      <c r="C229" t="e">
        <f t="shared" si="6"/>
        <v>#N/A</v>
      </c>
      <c r="D229" t="e">
        <f>IF(VLOOKUP(A229,'[1]iluria-relatorio-de-estoque-dos'!$A$2:$F$1048576,6,0)&lt;&gt;"Esgotado","in stock","out of stock")</f>
        <v>#N/A</v>
      </c>
      <c r="E229" t="s">
        <v>52</v>
      </c>
      <c r="F229" t="e">
        <f>CONCATENATE(VLOOKUP(A229,'[1]iluria-relatorio-de-estoque-dos'!$A$2:$G$1048576,7,0),".00 BRL")</f>
        <v>#N/A</v>
      </c>
      <c r="G229" t="e">
        <f t="shared" si="7"/>
        <v>#N/A</v>
      </c>
      <c r="H229" t="e">
        <f>CONCATENATE("https://s3.amazonaws.com/img.iluria.com/product/",VLOOKUP(A229,[2]Plan1!$B:$C,2,0),"/850xN.jpg")</f>
        <v>#N/A</v>
      </c>
      <c r="I229" t="str">
        <f>IF('[1]iluria-relatorio-de-estoque-dos'!$I$2:$I$1048576&lt;&gt;0,VLOOKUP(A229,'[1]iluria-relatorio-de-estoque-dos'!$A$2:$I$1048576,9,0),"D.divas")</f>
        <v>D.divas</v>
      </c>
      <c r="L229" t="e">
        <f>IF(VLOOKUP(A229,'[1]iluria-relatorio-de-estoque-dos'!$A$2:$D$1048576,4,0)=0,"N/A",VLOOKUP(A229,'[1]iluria-relatorio-de-estoque-dos'!$A$2:$D$1048576,4,0))</f>
        <v>#N/A</v>
      </c>
      <c r="M229" t="s">
        <v>53</v>
      </c>
      <c r="O229" t="s">
        <v>54</v>
      </c>
      <c r="R229" t="s">
        <v>54</v>
      </c>
      <c r="W229" t="e">
        <f>IF(VLOOKUP(A229,'[1]iluria-relatorio-de-estoque-dos'!$A$2:$D$1048576,3,0)=0,"Único",VLOOKUP(A229,'[1]iluria-relatorio-de-estoque-dos'!$A$2:$D$1048576,3,0))</f>
        <v>#N/A</v>
      </c>
    </row>
    <row r="230" spans="1:23" x14ac:dyDescent="0.25">
      <c r="A230" s="1">
        <f>'[1]iluria-relatorio-de-estoque-dos'!$A$2:$A$1048576</f>
        <v>0</v>
      </c>
      <c r="B230" t="e">
        <f>PROPER(VLOOKUP(A230,'[1]iluria-relatorio-de-estoque-dos'!$A$2:$G$1048576,2,0))</f>
        <v>#N/A</v>
      </c>
      <c r="C230" t="e">
        <f t="shared" si="6"/>
        <v>#N/A</v>
      </c>
      <c r="D230" t="e">
        <f>IF(VLOOKUP(A230,'[1]iluria-relatorio-de-estoque-dos'!$A$2:$F$1048576,6,0)&lt;&gt;"Esgotado","in stock","out of stock")</f>
        <v>#N/A</v>
      </c>
      <c r="E230" t="s">
        <v>52</v>
      </c>
      <c r="F230" t="e">
        <f>CONCATENATE(VLOOKUP(A230,'[1]iluria-relatorio-de-estoque-dos'!$A$2:$G$1048576,7,0),".00 BRL")</f>
        <v>#N/A</v>
      </c>
      <c r="G230" t="e">
        <f t="shared" si="7"/>
        <v>#N/A</v>
      </c>
      <c r="H230" t="e">
        <f>CONCATENATE("https://s3.amazonaws.com/img.iluria.com/product/",VLOOKUP(A230,[2]Plan1!$B:$C,2,0),"/850xN.jpg")</f>
        <v>#N/A</v>
      </c>
      <c r="I230" t="str">
        <f>IF('[1]iluria-relatorio-de-estoque-dos'!$I$2:$I$1048576&lt;&gt;0,VLOOKUP(A230,'[1]iluria-relatorio-de-estoque-dos'!$A$2:$I$1048576,9,0),"D.divas")</f>
        <v>D.divas</v>
      </c>
      <c r="L230" t="e">
        <f>IF(VLOOKUP(A230,'[1]iluria-relatorio-de-estoque-dos'!$A$2:$D$1048576,4,0)=0,"N/A",VLOOKUP(A230,'[1]iluria-relatorio-de-estoque-dos'!$A$2:$D$1048576,4,0))</f>
        <v>#N/A</v>
      </c>
      <c r="M230" t="s">
        <v>53</v>
      </c>
      <c r="O230" t="s">
        <v>54</v>
      </c>
      <c r="R230" t="s">
        <v>54</v>
      </c>
      <c r="W230" t="e">
        <f>IF(VLOOKUP(A230,'[1]iluria-relatorio-de-estoque-dos'!$A$2:$D$1048576,3,0)=0,"Único",VLOOKUP(A230,'[1]iluria-relatorio-de-estoque-dos'!$A$2:$D$1048576,3,0))</f>
        <v>#N/A</v>
      </c>
    </row>
    <row r="231" spans="1:23" x14ac:dyDescent="0.25">
      <c r="A231" s="1">
        <f>'[1]iluria-relatorio-de-estoque-dos'!$A$2:$A$1048576</f>
        <v>0</v>
      </c>
      <c r="B231" t="e">
        <f>PROPER(VLOOKUP(A231,'[1]iluria-relatorio-de-estoque-dos'!$A$2:$G$1048576,2,0))</f>
        <v>#N/A</v>
      </c>
      <c r="C231" t="e">
        <f t="shared" si="6"/>
        <v>#N/A</v>
      </c>
      <c r="D231" t="e">
        <f>IF(VLOOKUP(A231,'[1]iluria-relatorio-de-estoque-dos'!$A$2:$F$1048576,6,0)&lt;&gt;"Esgotado","in stock","out of stock")</f>
        <v>#N/A</v>
      </c>
      <c r="E231" t="s">
        <v>52</v>
      </c>
      <c r="F231" t="e">
        <f>CONCATENATE(VLOOKUP(A231,'[1]iluria-relatorio-de-estoque-dos'!$A$2:$G$1048576,7,0),".00 BRL")</f>
        <v>#N/A</v>
      </c>
      <c r="G231" t="e">
        <f t="shared" si="7"/>
        <v>#N/A</v>
      </c>
      <c r="H231" t="e">
        <f>CONCATENATE("https://s3.amazonaws.com/img.iluria.com/product/",VLOOKUP(A231,[2]Plan1!$B:$C,2,0),"/850xN.jpg")</f>
        <v>#N/A</v>
      </c>
      <c r="I231" t="str">
        <f>IF('[1]iluria-relatorio-de-estoque-dos'!$I$2:$I$1048576&lt;&gt;0,VLOOKUP(A231,'[1]iluria-relatorio-de-estoque-dos'!$A$2:$I$1048576,9,0),"D.divas")</f>
        <v>D.divas</v>
      </c>
      <c r="L231" t="e">
        <f>IF(VLOOKUP(A231,'[1]iluria-relatorio-de-estoque-dos'!$A$2:$D$1048576,4,0)=0,"N/A",VLOOKUP(A231,'[1]iluria-relatorio-de-estoque-dos'!$A$2:$D$1048576,4,0))</f>
        <v>#N/A</v>
      </c>
      <c r="M231" t="s">
        <v>53</v>
      </c>
      <c r="O231" t="s">
        <v>54</v>
      </c>
      <c r="R231" t="s">
        <v>54</v>
      </c>
      <c r="W231" t="e">
        <f>IF(VLOOKUP(A231,'[1]iluria-relatorio-de-estoque-dos'!$A$2:$D$1048576,3,0)=0,"Único",VLOOKUP(A231,'[1]iluria-relatorio-de-estoque-dos'!$A$2:$D$1048576,3,0))</f>
        <v>#N/A</v>
      </c>
    </row>
    <row r="232" spans="1:23" x14ac:dyDescent="0.25">
      <c r="A232" s="1">
        <f>'[1]iluria-relatorio-de-estoque-dos'!$A$2:$A$1048576</f>
        <v>0</v>
      </c>
      <c r="B232" t="e">
        <f>PROPER(VLOOKUP(A232,'[1]iluria-relatorio-de-estoque-dos'!$A$2:$G$1048576,2,0))</f>
        <v>#N/A</v>
      </c>
      <c r="C232" t="e">
        <f t="shared" si="6"/>
        <v>#N/A</v>
      </c>
      <c r="D232" t="e">
        <f>IF(VLOOKUP(A232,'[1]iluria-relatorio-de-estoque-dos'!$A$2:$F$1048576,6,0)&lt;&gt;"Esgotado","in stock","out of stock")</f>
        <v>#N/A</v>
      </c>
      <c r="E232" t="s">
        <v>52</v>
      </c>
      <c r="F232" t="e">
        <f>CONCATENATE(VLOOKUP(A232,'[1]iluria-relatorio-de-estoque-dos'!$A$2:$G$1048576,7,0),".00 BRL")</f>
        <v>#N/A</v>
      </c>
      <c r="G232" t="e">
        <f t="shared" si="7"/>
        <v>#N/A</v>
      </c>
      <c r="H232" t="e">
        <f>CONCATENATE("https://s3.amazonaws.com/img.iluria.com/product/",VLOOKUP(A232,[2]Plan1!$B:$C,2,0),"/850xN.jpg")</f>
        <v>#N/A</v>
      </c>
      <c r="I232" t="str">
        <f>IF('[1]iluria-relatorio-de-estoque-dos'!$I$2:$I$1048576&lt;&gt;0,VLOOKUP(A232,'[1]iluria-relatorio-de-estoque-dos'!$A$2:$I$1048576,9,0),"D.divas")</f>
        <v>D.divas</v>
      </c>
      <c r="L232" t="e">
        <f>IF(VLOOKUP(A232,'[1]iluria-relatorio-de-estoque-dos'!$A$2:$D$1048576,4,0)=0,"N/A",VLOOKUP(A232,'[1]iluria-relatorio-de-estoque-dos'!$A$2:$D$1048576,4,0))</f>
        <v>#N/A</v>
      </c>
      <c r="M232" t="s">
        <v>53</v>
      </c>
      <c r="O232" t="s">
        <v>54</v>
      </c>
      <c r="R232" t="s">
        <v>54</v>
      </c>
      <c r="W232" t="e">
        <f>IF(VLOOKUP(A232,'[1]iluria-relatorio-de-estoque-dos'!$A$2:$D$1048576,3,0)=0,"Único",VLOOKUP(A232,'[1]iluria-relatorio-de-estoque-dos'!$A$2:$D$1048576,3,0))</f>
        <v>#N/A</v>
      </c>
    </row>
    <row r="233" spans="1:23" x14ac:dyDescent="0.25">
      <c r="A233" s="1">
        <f>'[1]iluria-relatorio-de-estoque-dos'!$A$2:$A$1048576</f>
        <v>0</v>
      </c>
      <c r="B233" t="e">
        <f>PROPER(VLOOKUP(A233,'[1]iluria-relatorio-de-estoque-dos'!$A$2:$G$1048576,2,0))</f>
        <v>#N/A</v>
      </c>
      <c r="C233" t="e">
        <f t="shared" si="6"/>
        <v>#N/A</v>
      </c>
      <c r="D233" t="e">
        <f>IF(VLOOKUP(A233,'[1]iluria-relatorio-de-estoque-dos'!$A$2:$F$1048576,6,0)&lt;&gt;"Esgotado","in stock","out of stock")</f>
        <v>#N/A</v>
      </c>
      <c r="E233" t="s">
        <v>52</v>
      </c>
      <c r="F233" t="e">
        <f>CONCATENATE(VLOOKUP(A233,'[1]iluria-relatorio-de-estoque-dos'!$A$2:$G$1048576,7,0),".00 BRL")</f>
        <v>#N/A</v>
      </c>
      <c r="G233" t="e">
        <f t="shared" si="7"/>
        <v>#N/A</v>
      </c>
      <c r="H233" t="e">
        <f>CONCATENATE("https://s3.amazonaws.com/img.iluria.com/product/",VLOOKUP(A233,[2]Plan1!$B:$C,2,0),"/850xN.jpg")</f>
        <v>#N/A</v>
      </c>
      <c r="I233" t="str">
        <f>IF('[1]iluria-relatorio-de-estoque-dos'!$I$2:$I$1048576&lt;&gt;0,VLOOKUP(A233,'[1]iluria-relatorio-de-estoque-dos'!$A$2:$I$1048576,9,0),"D.divas")</f>
        <v>D.divas</v>
      </c>
      <c r="L233" t="e">
        <f>IF(VLOOKUP(A233,'[1]iluria-relatorio-de-estoque-dos'!$A$2:$D$1048576,4,0)=0,"N/A",VLOOKUP(A233,'[1]iluria-relatorio-de-estoque-dos'!$A$2:$D$1048576,4,0))</f>
        <v>#N/A</v>
      </c>
      <c r="M233" t="s">
        <v>53</v>
      </c>
      <c r="O233" t="s">
        <v>54</v>
      </c>
      <c r="R233" t="s">
        <v>54</v>
      </c>
      <c r="W233" t="e">
        <f>IF(VLOOKUP(A233,'[1]iluria-relatorio-de-estoque-dos'!$A$2:$D$1048576,3,0)=0,"Único",VLOOKUP(A233,'[1]iluria-relatorio-de-estoque-dos'!$A$2:$D$1048576,3,0))</f>
        <v>#N/A</v>
      </c>
    </row>
    <row r="234" spans="1:23" x14ac:dyDescent="0.25">
      <c r="A234" s="1">
        <f>'[1]iluria-relatorio-de-estoque-dos'!$A$2:$A$1048576</f>
        <v>0</v>
      </c>
      <c r="B234" t="e">
        <f>PROPER(VLOOKUP(A234,'[1]iluria-relatorio-de-estoque-dos'!$A$2:$G$1048576,2,0))</f>
        <v>#N/A</v>
      </c>
      <c r="C234" t="e">
        <f t="shared" si="6"/>
        <v>#N/A</v>
      </c>
      <c r="D234" t="e">
        <f>IF(VLOOKUP(A234,'[1]iluria-relatorio-de-estoque-dos'!$A$2:$F$1048576,6,0)&lt;&gt;"Esgotado","in stock","out of stock")</f>
        <v>#N/A</v>
      </c>
      <c r="E234" t="s">
        <v>52</v>
      </c>
      <c r="F234" t="e">
        <f>CONCATENATE(VLOOKUP(A234,'[1]iluria-relatorio-de-estoque-dos'!$A$2:$G$1048576,7,0),".00 BRL")</f>
        <v>#N/A</v>
      </c>
      <c r="G234" t="e">
        <f t="shared" si="7"/>
        <v>#N/A</v>
      </c>
      <c r="H234" t="e">
        <f>CONCATENATE("https://s3.amazonaws.com/img.iluria.com/product/",VLOOKUP(A234,[2]Plan1!$B:$C,2,0),"/850xN.jpg")</f>
        <v>#N/A</v>
      </c>
      <c r="I234" t="str">
        <f>IF('[1]iluria-relatorio-de-estoque-dos'!$I$2:$I$1048576&lt;&gt;0,VLOOKUP(A234,'[1]iluria-relatorio-de-estoque-dos'!$A$2:$I$1048576,9,0),"D.divas")</f>
        <v>D.divas</v>
      </c>
      <c r="L234" t="e">
        <f>IF(VLOOKUP(A234,'[1]iluria-relatorio-de-estoque-dos'!$A$2:$D$1048576,4,0)=0,"N/A",VLOOKUP(A234,'[1]iluria-relatorio-de-estoque-dos'!$A$2:$D$1048576,4,0))</f>
        <v>#N/A</v>
      </c>
      <c r="M234" t="s">
        <v>53</v>
      </c>
      <c r="O234" t="s">
        <v>54</v>
      </c>
      <c r="R234" t="s">
        <v>54</v>
      </c>
      <c r="W234" t="e">
        <f>IF(VLOOKUP(A234,'[1]iluria-relatorio-de-estoque-dos'!$A$2:$D$1048576,3,0)=0,"Único",VLOOKUP(A234,'[1]iluria-relatorio-de-estoque-dos'!$A$2:$D$1048576,3,0))</f>
        <v>#N/A</v>
      </c>
    </row>
    <row r="235" spans="1:23" x14ac:dyDescent="0.25">
      <c r="A235" s="1">
        <f>'[1]iluria-relatorio-de-estoque-dos'!$A$2:$A$1048576</f>
        <v>0</v>
      </c>
      <c r="B235" t="e">
        <f>PROPER(VLOOKUP(A235,'[1]iluria-relatorio-de-estoque-dos'!$A$2:$G$1048576,2,0))</f>
        <v>#N/A</v>
      </c>
      <c r="C235" t="e">
        <f t="shared" si="6"/>
        <v>#N/A</v>
      </c>
      <c r="D235" t="e">
        <f>IF(VLOOKUP(A235,'[1]iluria-relatorio-de-estoque-dos'!$A$2:$F$1048576,6,0)&lt;&gt;"Esgotado","in stock","out of stock")</f>
        <v>#N/A</v>
      </c>
      <c r="E235" t="s">
        <v>52</v>
      </c>
      <c r="F235" t="e">
        <f>CONCATENATE(VLOOKUP(A235,'[1]iluria-relatorio-de-estoque-dos'!$A$2:$G$1048576,7,0),".00 BRL")</f>
        <v>#N/A</v>
      </c>
      <c r="G235" t="e">
        <f t="shared" si="7"/>
        <v>#N/A</v>
      </c>
      <c r="H235" t="e">
        <f>CONCATENATE("https://s3.amazonaws.com/img.iluria.com/product/",VLOOKUP(A235,[2]Plan1!$B:$C,2,0),"/850xN.jpg")</f>
        <v>#N/A</v>
      </c>
      <c r="I235" t="str">
        <f>IF('[1]iluria-relatorio-de-estoque-dos'!$I$2:$I$1048576&lt;&gt;0,VLOOKUP(A235,'[1]iluria-relatorio-de-estoque-dos'!$A$2:$I$1048576,9,0),"D.divas")</f>
        <v>D.divas</v>
      </c>
      <c r="L235" t="e">
        <f>IF(VLOOKUP(A235,'[1]iluria-relatorio-de-estoque-dos'!$A$2:$D$1048576,4,0)=0,"N/A",VLOOKUP(A235,'[1]iluria-relatorio-de-estoque-dos'!$A$2:$D$1048576,4,0))</f>
        <v>#N/A</v>
      </c>
      <c r="M235" t="s">
        <v>53</v>
      </c>
      <c r="O235" t="s">
        <v>54</v>
      </c>
      <c r="R235" t="s">
        <v>54</v>
      </c>
      <c r="W235" t="e">
        <f>IF(VLOOKUP(A235,'[1]iluria-relatorio-de-estoque-dos'!$A$2:$D$1048576,3,0)=0,"Único",VLOOKUP(A235,'[1]iluria-relatorio-de-estoque-dos'!$A$2:$D$1048576,3,0))</f>
        <v>#N/A</v>
      </c>
    </row>
    <row r="236" spans="1:23" x14ac:dyDescent="0.25">
      <c r="A236" s="1">
        <f>'[1]iluria-relatorio-de-estoque-dos'!$A$2:$A$1048576</f>
        <v>0</v>
      </c>
      <c r="B236" t="e">
        <f>PROPER(VLOOKUP(A236,'[1]iluria-relatorio-de-estoque-dos'!$A$2:$G$1048576,2,0))</f>
        <v>#N/A</v>
      </c>
      <c r="C236" t="e">
        <f t="shared" si="6"/>
        <v>#N/A</v>
      </c>
      <c r="D236" t="e">
        <f>IF(VLOOKUP(A236,'[1]iluria-relatorio-de-estoque-dos'!$A$2:$F$1048576,6,0)&lt;&gt;"Esgotado","in stock","out of stock")</f>
        <v>#N/A</v>
      </c>
      <c r="E236" t="s">
        <v>52</v>
      </c>
      <c r="F236" t="e">
        <f>CONCATENATE(VLOOKUP(A236,'[1]iluria-relatorio-de-estoque-dos'!$A$2:$G$1048576,7,0),".00 BRL")</f>
        <v>#N/A</v>
      </c>
      <c r="G236" t="e">
        <f t="shared" si="7"/>
        <v>#N/A</v>
      </c>
      <c r="H236" t="e">
        <f>CONCATENATE("https://s3.amazonaws.com/img.iluria.com/product/",VLOOKUP(A236,[2]Plan1!$B:$C,2,0),"/850xN.jpg")</f>
        <v>#N/A</v>
      </c>
      <c r="I236" t="str">
        <f>IF('[1]iluria-relatorio-de-estoque-dos'!$I$2:$I$1048576&lt;&gt;0,VLOOKUP(A236,'[1]iluria-relatorio-de-estoque-dos'!$A$2:$I$1048576,9,0),"D.divas")</f>
        <v>D.divas</v>
      </c>
      <c r="L236" t="e">
        <f>IF(VLOOKUP(A236,'[1]iluria-relatorio-de-estoque-dos'!$A$2:$D$1048576,4,0)=0,"N/A",VLOOKUP(A236,'[1]iluria-relatorio-de-estoque-dos'!$A$2:$D$1048576,4,0))</f>
        <v>#N/A</v>
      </c>
      <c r="M236" t="s">
        <v>53</v>
      </c>
      <c r="O236" t="s">
        <v>54</v>
      </c>
      <c r="R236" t="s">
        <v>54</v>
      </c>
      <c r="W236" t="e">
        <f>IF(VLOOKUP(A236,'[1]iluria-relatorio-de-estoque-dos'!$A$2:$D$1048576,3,0)=0,"Único",VLOOKUP(A236,'[1]iluria-relatorio-de-estoque-dos'!$A$2:$D$1048576,3,0))</f>
        <v>#N/A</v>
      </c>
    </row>
    <row r="237" spans="1:23" x14ac:dyDescent="0.25">
      <c r="A237" s="1">
        <f>'[1]iluria-relatorio-de-estoque-dos'!$A$2:$A$1048576</f>
        <v>0</v>
      </c>
      <c r="B237" t="e">
        <f>PROPER(VLOOKUP(A237,'[1]iluria-relatorio-de-estoque-dos'!$A$2:$G$1048576,2,0))</f>
        <v>#N/A</v>
      </c>
      <c r="C237" t="e">
        <f t="shared" si="6"/>
        <v>#N/A</v>
      </c>
      <c r="D237" t="e">
        <f>IF(VLOOKUP(A237,'[1]iluria-relatorio-de-estoque-dos'!$A$2:$F$1048576,6,0)&lt;&gt;"Esgotado","in stock","out of stock")</f>
        <v>#N/A</v>
      </c>
      <c r="E237" t="s">
        <v>52</v>
      </c>
      <c r="F237" t="e">
        <f>CONCATENATE(VLOOKUP(A237,'[1]iluria-relatorio-de-estoque-dos'!$A$2:$G$1048576,7,0),".00 BRL")</f>
        <v>#N/A</v>
      </c>
      <c r="G237" t="e">
        <f t="shared" si="7"/>
        <v>#N/A</v>
      </c>
      <c r="H237" t="e">
        <f>CONCATENATE("https://s3.amazonaws.com/img.iluria.com/product/",VLOOKUP(A237,[2]Plan1!$B:$C,2,0),"/850xN.jpg")</f>
        <v>#N/A</v>
      </c>
      <c r="I237" t="str">
        <f>IF('[1]iluria-relatorio-de-estoque-dos'!$I$2:$I$1048576&lt;&gt;0,VLOOKUP(A237,'[1]iluria-relatorio-de-estoque-dos'!$A$2:$I$1048576,9,0),"D.divas")</f>
        <v>D.divas</v>
      </c>
      <c r="L237" t="e">
        <f>IF(VLOOKUP(A237,'[1]iluria-relatorio-de-estoque-dos'!$A$2:$D$1048576,4,0)=0,"N/A",VLOOKUP(A237,'[1]iluria-relatorio-de-estoque-dos'!$A$2:$D$1048576,4,0))</f>
        <v>#N/A</v>
      </c>
      <c r="M237" t="s">
        <v>53</v>
      </c>
      <c r="O237" t="s">
        <v>54</v>
      </c>
      <c r="R237" t="s">
        <v>54</v>
      </c>
      <c r="W237" t="e">
        <f>IF(VLOOKUP(A237,'[1]iluria-relatorio-de-estoque-dos'!$A$2:$D$1048576,3,0)=0,"Único",VLOOKUP(A237,'[1]iluria-relatorio-de-estoque-dos'!$A$2:$D$1048576,3,0))</f>
        <v>#N/A</v>
      </c>
    </row>
    <row r="238" spans="1:23" x14ac:dyDescent="0.25">
      <c r="A238" s="1">
        <f>'[1]iluria-relatorio-de-estoque-dos'!$A$2:$A$1048576</f>
        <v>0</v>
      </c>
      <c r="B238" t="e">
        <f>PROPER(VLOOKUP(A238,'[1]iluria-relatorio-de-estoque-dos'!$A$2:$G$1048576,2,0))</f>
        <v>#N/A</v>
      </c>
      <c r="C238" t="e">
        <f t="shared" si="6"/>
        <v>#N/A</v>
      </c>
      <c r="D238" t="e">
        <f>IF(VLOOKUP(A238,'[1]iluria-relatorio-de-estoque-dos'!$A$2:$F$1048576,6,0)&lt;&gt;"Esgotado","in stock","out of stock")</f>
        <v>#N/A</v>
      </c>
      <c r="E238" t="s">
        <v>52</v>
      </c>
      <c r="F238" t="e">
        <f>CONCATENATE(VLOOKUP(A238,'[1]iluria-relatorio-de-estoque-dos'!$A$2:$G$1048576,7,0),".00 BRL")</f>
        <v>#N/A</v>
      </c>
      <c r="G238" t="e">
        <f t="shared" si="7"/>
        <v>#N/A</v>
      </c>
      <c r="H238" t="e">
        <f>CONCATENATE("https://s3.amazonaws.com/img.iluria.com/product/",VLOOKUP(A238,[2]Plan1!$B:$C,2,0),"/850xN.jpg")</f>
        <v>#N/A</v>
      </c>
      <c r="I238" t="str">
        <f>IF('[1]iluria-relatorio-de-estoque-dos'!$I$2:$I$1048576&lt;&gt;0,VLOOKUP(A238,'[1]iluria-relatorio-de-estoque-dos'!$A$2:$I$1048576,9,0),"D.divas")</f>
        <v>D.divas</v>
      </c>
      <c r="L238" t="e">
        <f>IF(VLOOKUP(A238,'[1]iluria-relatorio-de-estoque-dos'!$A$2:$D$1048576,4,0)=0,"N/A",VLOOKUP(A238,'[1]iluria-relatorio-de-estoque-dos'!$A$2:$D$1048576,4,0))</f>
        <v>#N/A</v>
      </c>
      <c r="M238" t="s">
        <v>53</v>
      </c>
      <c r="O238" t="s">
        <v>54</v>
      </c>
      <c r="R238" t="s">
        <v>54</v>
      </c>
      <c r="W238" t="e">
        <f>IF(VLOOKUP(A238,'[1]iluria-relatorio-de-estoque-dos'!$A$2:$D$1048576,3,0)=0,"Único",VLOOKUP(A238,'[1]iluria-relatorio-de-estoque-dos'!$A$2:$D$1048576,3,0))</f>
        <v>#N/A</v>
      </c>
    </row>
    <row r="239" spans="1:23" x14ac:dyDescent="0.25">
      <c r="A239" s="1">
        <f>'[1]iluria-relatorio-de-estoque-dos'!$A$2:$A$1048576</f>
        <v>0</v>
      </c>
      <c r="B239" t="e">
        <f>PROPER(VLOOKUP(A239,'[1]iluria-relatorio-de-estoque-dos'!$A$2:$G$1048576,2,0))</f>
        <v>#N/A</v>
      </c>
      <c r="C239" t="e">
        <f t="shared" si="6"/>
        <v>#N/A</v>
      </c>
      <c r="D239" t="e">
        <f>IF(VLOOKUP(A239,'[1]iluria-relatorio-de-estoque-dos'!$A$2:$F$1048576,6,0)&lt;&gt;"Esgotado","in stock","out of stock")</f>
        <v>#N/A</v>
      </c>
      <c r="E239" t="s">
        <v>52</v>
      </c>
      <c r="F239" t="e">
        <f>CONCATENATE(VLOOKUP(A239,'[1]iluria-relatorio-de-estoque-dos'!$A$2:$G$1048576,7,0),".00 BRL")</f>
        <v>#N/A</v>
      </c>
      <c r="G239" t="e">
        <f t="shared" si="7"/>
        <v>#N/A</v>
      </c>
      <c r="H239" t="e">
        <f>CONCATENATE("https://s3.amazonaws.com/img.iluria.com/product/",VLOOKUP(A239,[2]Plan1!$B:$C,2,0),"/850xN.jpg")</f>
        <v>#N/A</v>
      </c>
      <c r="I239" t="str">
        <f>IF('[1]iluria-relatorio-de-estoque-dos'!$I$2:$I$1048576&lt;&gt;0,VLOOKUP(A239,'[1]iluria-relatorio-de-estoque-dos'!$A$2:$I$1048576,9,0),"D.divas")</f>
        <v>D.divas</v>
      </c>
      <c r="L239" t="e">
        <f>IF(VLOOKUP(A239,'[1]iluria-relatorio-de-estoque-dos'!$A$2:$D$1048576,4,0)=0,"N/A",VLOOKUP(A239,'[1]iluria-relatorio-de-estoque-dos'!$A$2:$D$1048576,4,0))</f>
        <v>#N/A</v>
      </c>
      <c r="M239" t="s">
        <v>53</v>
      </c>
      <c r="O239" t="s">
        <v>54</v>
      </c>
      <c r="R239" t="s">
        <v>54</v>
      </c>
      <c r="W239" t="e">
        <f>IF(VLOOKUP(A239,'[1]iluria-relatorio-de-estoque-dos'!$A$2:$D$1048576,3,0)=0,"Único",VLOOKUP(A239,'[1]iluria-relatorio-de-estoque-dos'!$A$2:$D$1048576,3,0))</f>
        <v>#N/A</v>
      </c>
    </row>
    <row r="240" spans="1:23" x14ac:dyDescent="0.25">
      <c r="A240" s="1">
        <f>'[1]iluria-relatorio-de-estoque-dos'!$A$2:$A$1048576</f>
        <v>0</v>
      </c>
      <c r="B240" t="e">
        <f>PROPER(VLOOKUP(A240,'[1]iluria-relatorio-de-estoque-dos'!$A$2:$G$1048576,2,0))</f>
        <v>#N/A</v>
      </c>
      <c r="C240" t="e">
        <f t="shared" si="6"/>
        <v>#N/A</v>
      </c>
      <c r="D240" t="e">
        <f>IF(VLOOKUP(A240,'[1]iluria-relatorio-de-estoque-dos'!$A$2:$F$1048576,6,0)&lt;&gt;"Esgotado","in stock","out of stock")</f>
        <v>#N/A</v>
      </c>
      <c r="E240" t="s">
        <v>52</v>
      </c>
      <c r="F240" t="e">
        <f>CONCATENATE(VLOOKUP(A240,'[1]iluria-relatorio-de-estoque-dos'!$A$2:$G$1048576,7,0),".00 BRL")</f>
        <v>#N/A</v>
      </c>
      <c r="G240" t="e">
        <f t="shared" si="7"/>
        <v>#N/A</v>
      </c>
      <c r="H240" t="e">
        <f>CONCATENATE("https://s3.amazonaws.com/img.iluria.com/product/",VLOOKUP(A240,[2]Plan1!$B:$C,2,0),"/850xN.jpg")</f>
        <v>#N/A</v>
      </c>
      <c r="I240" t="str">
        <f>IF('[1]iluria-relatorio-de-estoque-dos'!$I$2:$I$1048576&lt;&gt;0,VLOOKUP(A240,'[1]iluria-relatorio-de-estoque-dos'!$A$2:$I$1048576,9,0),"D.divas")</f>
        <v>D.divas</v>
      </c>
      <c r="L240" t="e">
        <f>IF(VLOOKUP(A240,'[1]iluria-relatorio-de-estoque-dos'!$A$2:$D$1048576,4,0)=0,"N/A",VLOOKUP(A240,'[1]iluria-relatorio-de-estoque-dos'!$A$2:$D$1048576,4,0))</f>
        <v>#N/A</v>
      </c>
      <c r="M240" t="s">
        <v>53</v>
      </c>
      <c r="O240" t="s">
        <v>54</v>
      </c>
      <c r="R240" t="s">
        <v>54</v>
      </c>
      <c r="W240" t="e">
        <f>IF(VLOOKUP(A240,'[1]iluria-relatorio-de-estoque-dos'!$A$2:$D$1048576,3,0)=0,"Único",VLOOKUP(A240,'[1]iluria-relatorio-de-estoque-dos'!$A$2:$D$1048576,3,0))</f>
        <v>#N/A</v>
      </c>
    </row>
    <row r="241" spans="1:23" x14ac:dyDescent="0.25">
      <c r="A241" s="1">
        <f>'[1]iluria-relatorio-de-estoque-dos'!$A$2:$A$1048576</f>
        <v>0</v>
      </c>
      <c r="B241" t="e">
        <f>PROPER(VLOOKUP(A241,'[1]iluria-relatorio-de-estoque-dos'!$A$2:$G$1048576,2,0))</f>
        <v>#N/A</v>
      </c>
      <c r="C241" t="e">
        <f t="shared" si="6"/>
        <v>#N/A</v>
      </c>
      <c r="D241" t="e">
        <f>IF(VLOOKUP(A241,'[1]iluria-relatorio-de-estoque-dos'!$A$2:$F$1048576,6,0)&lt;&gt;"Esgotado","in stock","out of stock")</f>
        <v>#N/A</v>
      </c>
      <c r="E241" t="s">
        <v>52</v>
      </c>
      <c r="F241" t="e">
        <f>CONCATENATE(VLOOKUP(A241,'[1]iluria-relatorio-de-estoque-dos'!$A$2:$G$1048576,7,0),".00 BRL")</f>
        <v>#N/A</v>
      </c>
      <c r="G241" t="e">
        <f t="shared" si="7"/>
        <v>#N/A</v>
      </c>
      <c r="H241" t="e">
        <f>CONCATENATE("https://s3.amazonaws.com/img.iluria.com/product/",VLOOKUP(A241,[2]Plan1!$B:$C,2,0),"/850xN.jpg")</f>
        <v>#N/A</v>
      </c>
      <c r="I241" t="str">
        <f>IF('[1]iluria-relatorio-de-estoque-dos'!$I$2:$I$1048576&lt;&gt;0,VLOOKUP(A241,'[1]iluria-relatorio-de-estoque-dos'!$A$2:$I$1048576,9,0),"D.divas")</f>
        <v>D.divas</v>
      </c>
      <c r="L241" t="e">
        <f>IF(VLOOKUP(A241,'[1]iluria-relatorio-de-estoque-dos'!$A$2:$D$1048576,4,0)=0,"N/A",VLOOKUP(A241,'[1]iluria-relatorio-de-estoque-dos'!$A$2:$D$1048576,4,0))</f>
        <v>#N/A</v>
      </c>
      <c r="M241" t="s">
        <v>53</v>
      </c>
      <c r="O241" t="s">
        <v>54</v>
      </c>
      <c r="R241" t="s">
        <v>54</v>
      </c>
      <c r="W241" t="e">
        <f>IF(VLOOKUP(A241,'[1]iluria-relatorio-de-estoque-dos'!$A$2:$D$1048576,3,0)=0,"Único",VLOOKUP(A241,'[1]iluria-relatorio-de-estoque-dos'!$A$2:$D$1048576,3,0))</f>
        <v>#N/A</v>
      </c>
    </row>
    <row r="242" spans="1:23" x14ac:dyDescent="0.25">
      <c r="A242" s="1">
        <f>'[1]iluria-relatorio-de-estoque-dos'!$A$2:$A$1048576</f>
        <v>0</v>
      </c>
      <c r="B242" t="e">
        <f>PROPER(VLOOKUP(A242,'[1]iluria-relatorio-de-estoque-dos'!$A$2:$G$1048576,2,0))</f>
        <v>#N/A</v>
      </c>
      <c r="C242" t="e">
        <f t="shared" si="6"/>
        <v>#N/A</v>
      </c>
      <c r="D242" t="e">
        <f>IF(VLOOKUP(A242,'[1]iluria-relatorio-de-estoque-dos'!$A$2:$F$1048576,6,0)&lt;&gt;"Esgotado","in stock","out of stock")</f>
        <v>#N/A</v>
      </c>
      <c r="E242" t="s">
        <v>52</v>
      </c>
      <c r="F242" t="e">
        <f>CONCATENATE(VLOOKUP(A242,'[1]iluria-relatorio-de-estoque-dos'!$A$2:$G$1048576,7,0),".00 BRL")</f>
        <v>#N/A</v>
      </c>
      <c r="G242" t="e">
        <f t="shared" si="7"/>
        <v>#N/A</v>
      </c>
      <c r="H242" t="e">
        <f>CONCATENATE("https://s3.amazonaws.com/img.iluria.com/product/",VLOOKUP(A242,[2]Plan1!$B:$C,2,0),"/850xN.jpg")</f>
        <v>#N/A</v>
      </c>
      <c r="I242" t="str">
        <f>IF('[1]iluria-relatorio-de-estoque-dos'!$I$2:$I$1048576&lt;&gt;0,VLOOKUP(A242,'[1]iluria-relatorio-de-estoque-dos'!$A$2:$I$1048576,9,0),"D.divas")</f>
        <v>D.divas</v>
      </c>
      <c r="L242" t="e">
        <f>IF(VLOOKUP(A242,'[1]iluria-relatorio-de-estoque-dos'!$A$2:$D$1048576,4,0)=0,"N/A",VLOOKUP(A242,'[1]iluria-relatorio-de-estoque-dos'!$A$2:$D$1048576,4,0))</f>
        <v>#N/A</v>
      </c>
      <c r="M242" t="s">
        <v>53</v>
      </c>
      <c r="O242" t="s">
        <v>54</v>
      </c>
      <c r="R242" t="s">
        <v>54</v>
      </c>
      <c r="W242" t="e">
        <f>IF(VLOOKUP(A242,'[1]iluria-relatorio-de-estoque-dos'!$A$2:$D$1048576,3,0)=0,"Único",VLOOKUP(A242,'[1]iluria-relatorio-de-estoque-dos'!$A$2:$D$1048576,3,0))</f>
        <v>#N/A</v>
      </c>
    </row>
    <row r="243" spans="1:23" x14ac:dyDescent="0.25">
      <c r="A243" s="1">
        <f>'[1]iluria-relatorio-de-estoque-dos'!$A$2:$A$1048576</f>
        <v>0</v>
      </c>
      <c r="B243" t="e">
        <f>PROPER(VLOOKUP(A243,'[1]iluria-relatorio-de-estoque-dos'!$A$2:$G$1048576,2,0))</f>
        <v>#N/A</v>
      </c>
      <c r="C243" t="e">
        <f t="shared" si="6"/>
        <v>#N/A</v>
      </c>
      <c r="D243" t="e">
        <f>IF(VLOOKUP(A243,'[1]iluria-relatorio-de-estoque-dos'!$A$2:$F$1048576,6,0)&lt;&gt;"Esgotado","in stock","out of stock")</f>
        <v>#N/A</v>
      </c>
      <c r="E243" t="s">
        <v>52</v>
      </c>
      <c r="F243" t="e">
        <f>CONCATENATE(VLOOKUP(A243,'[1]iluria-relatorio-de-estoque-dos'!$A$2:$G$1048576,7,0),".00 BRL")</f>
        <v>#N/A</v>
      </c>
      <c r="G243" t="e">
        <f t="shared" si="7"/>
        <v>#N/A</v>
      </c>
      <c r="H243" t="e">
        <f>CONCATENATE("https://s3.amazonaws.com/img.iluria.com/product/",VLOOKUP(A243,[2]Plan1!$B:$C,2,0),"/850xN.jpg")</f>
        <v>#N/A</v>
      </c>
      <c r="I243" t="str">
        <f>IF('[1]iluria-relatorio-de-estoque-dos'!$I$2:$I$1048576&lt;&gt;0,VLOOKUP(A243,'[1]iluria-relatorio-de-estoque-dos'!$A$2:$I$1048576,9,0),"D.divas")</f>
        <v>D.divas</v>
      </c>
      <c r="L243" t="e">
        <f>IF(VLOOKUP(A243,'[1]iluria-relatorio-de-estoque-dos'!$A$2:$D$1048576,4,0)=0,"N/A",VLOOKUP(A243,'[1]iluria-relatorio-de-estoque-dos'!$A$2:$D$1048576,4,0))</f>
        <v>#N/A</v>
      </c>
      <c r="M243" t="s">
        <v>53</v>
      </c>
      <c r="O243" t="s">
        <v>54</v>
      </c>
      <c r="R243" t="s">
        <v>54</v>
      </c>
      <c r="W243" t="e">
        <f>IF(VLOOKUP(A243,'[1]iluria-relatorio-de-estoque-dos'!$A$2:$D$1048576,3,0)=0,"Único",VLOOKUP(A243,'[1]iluria-relatorio-de-estoque-dos'!$A$2:$D$1048576,3,0))</f>
        <v>#N/A</v>
      </c>
    </row>
    <row r="244" spans="1:23" x14ac:dyDescent="0.25">
      <c r="A244" s="1">
        <f>'[1]iluria-relatorio-de-estoque-dos'!$A$2:$A$1048576</f>
        <v>0</v>
      </c>
      <c r="B244" t="e">
        <f>PROPER(VLOOKUP(A244,'[1]iluria-relatorio-de-estoque-dos'!$A$2:$G$1048576,2,0))</f>
        <v>#N/A</v>
      </c>
      <c r="C244" t="e">
        <f t="shared" si="6"/>
        <v>#N/A</v>
      </c>
      <c r="D244" t="e">
        <f>IF(VLOOKUP(A244,'[1]iluria-relatorio-de-estoque-dos'!$A$2:$F$1048576,6,0)&lt;&gt;"Esgotado","in stock","out of stock")</f>
        <v>#N/A</v>
      </c>
      <c r="E244" t="s">
        <v>52</v>
      </c>
      <c r="F244" t="e">
        <f>CONCATENATE(VLOOKUP(A244,'[1]iluria-relatorio-de-estoque-dos'!$A$2:$G$1048576,7,0),".00 BRL")</f>
        <v>#N/A</v>
      </c>
      <c r="G244" t="e">
        <f t="shared" si="7"/>
        <v>#N/A</v>
      </c>
      <c r="H244" t="e">
        <f>CONCATENATE("https://s3.amazonaws.com/img.iluria.com/product/",VLOOKUP(A244,[2]Plan1!$B:$C,2,0),"/850xN.jpg")</f>
        <v>#N/A</v>
      </c>
      <c r="I244" t="str">
        <f>IF('[1]iluria-relatorio-de-estoque-dos'!$I$2:$I$1048576&lt;&gt;0,VLOOKUP(A244,'[1]iluria-relatorio-de-estoque-dos'!$A$2:$I$1048576,9,0),"D.divas")</f>
        <v>D.divas</v>
      </c>
      <c r="L244" t="e">
        <f>IF(VLOOKUP(A244,'[1]iluria-relatorio-de-estoque-dos'!$A$2:$D$1048576,4,0)=0,"N/A",VLOOKUP(A244,'[1]iluria-relatorio-de-estoque-dos'!$A$2:$D$1048576,4,0))</f>
        <v>#N/A</v>
      </c>
      <c r="M244" t="s">
        <v>53</v>
      </c>
      <c r="O244" t="s">
        <v>54</v>
      </c>
      <c r="R244" t="s">
        <v>54</v>
      </c>
      <c r="W244" t="e">
        <f>IF(VLOOKUP(A244,'[1]iluria-relatorio-de-estoque-dos'!$A$2:$D$1048576,3,0)=0,"Único",VLOOKUP(A244,'[1]iluria-relatorio-de-estoque-dos'!$A$2:$D$1048576,3,0))</f>
        <v>#N/A</v>
      </c>
    </row>
    <row r="245" spans="1:23" x14ac:dyDescent="0.25">
      <c r="A245" s="1">
        <f>'[1]iluria-relatorio-de-estoque-dos'!$A$2:$A$1048576</f>
        <v>0</v>
      </c>
      <c r="B245" t="e">
        <f>PROPER(VLOOKUP(A245,'[1]iluria-relatorio-de-estoque-dos'!$A$2:$G$1048576,2,0))</f>
        <v>#N/A</v>
      </c>
      <c r="C245" t="e">
        <f t="shared" si="6"/>
        <v>#N/A</v>
      </c>
      <c r="D245" t="e">
        <f>IF(VLOOKUP(A245,'[1]iluria-relatorio-de-estoque-dos'!$A$2:$F$1048576,6,0)&lt;&gt;"Esgotado","in stock","out of stock")</f>
        <v>#N/A</v>
      </c>
      <c r="E245" t="s">
        <v>52</v>
      </c>
      <c r="F245" t="e">
        <f>CONCATENATE(VLOOKUP(A245,'[1]iluria-relatorio-de-estoque-dos'!$A$2:$G$1048576,7,0),".00 BRL")</f>
        <v>#N/A</v>
      </c>
      <c r="G245" t="e">
        <f t="shared" si="7"/>
        <v>#N/A</v>
      </c>
      <c r="H245" t="e">
        <f>CONCATENATE("https://s3.amazonaws.com/img.iluria.com/product/",VLOOKUP(A245,[2]Plan1!$B:$C,2,0),"/850xN.jpg")</f>
        <v>#N/A</v>
      </c>
      <c r="I245" t="str">
        <f>IF('[1]iluria-relatorio-de-estoque-dos'!$I$2:$I$1048576&lt;&gt;0,VLOOKUP(A245,'[1]iluria-relatorio-de-estoque-dos'!$A$2:$I$1048576,9,0),"D.divas")</f>
        <v>D.divas</v>
      </c>
      <c r="L245" t="e">
        <f>IF(VLOOKUP(A245,'[1]iluria-relatorio-de-estoque-dos'!$A$2:$D$1048576,4,0)=0,"N/A",VLOOKUP(A245,'[1]iluria-relatorio-de-estoque-dos'!$A$2:$D$1048576,4,0))</f>
        <v>#N/A</v>
      </c>
      <c r="M245" t="s">
        <v>53</v>
      </c>
      <c r="O245" t="s">
        <v>54</v>
      </c>
      <c r="R245" t="s">
        <v>54</v>
      </c>
      <c r="W245" t="e">
        <f>IF(VLOOKUP(A245,'[1]iluria-relatorio-de-estoque-dos'!$A$2:$D$1048576,3,0)=0,"Único",VLOOKUP(A245,'[1]iluria-relatorio-de-estoque-dos'!$A$2:$D$1048576,3,0))</f>
        <v>#N/A</v>
      </c>
    </row>
    <row r="246" spans="1:23" x14ac:dyDescent="0.25">
      <c r="A246" s="1">
        <f>'[1]iluria-relatorio-de-estoque-dos'!$A$2:$A$1048576</f>
        <v>0</v>
      </c>
      <c r="B246" t="e">
        <f>PROPER(VLOOKUP(A246,'[1]iluria-relatorio-de-estoque-dos'!$A$2:$G$1048576,2,0))</f>
        <v>#N/A</v>
      </c>
      <c r="C246" t="e">
        <f t="shared" si="6"/>
        <v>#N/A</v>
      </c>
      <c r="D246" t="e">
        <f>IF(VLOOKUP(A246,'[1]iluria-relatorio-de-estoque-dos'!$A$2:$F$1048576,6,0)&lt;&gt;"Esgotado","in stock","out of stock")</f>
        <v>#N/A</v>
      </c>
      <c r="E246" t="s">
        <v>52</v>
      </c>
      <c r="F246" t="e">
        <f>CONCATENATE(VLOOKUP(A246,'[1]iluria-relatorio-de-estoque-dos'!$A$2:$G$1048576,7,0),".00 BRL")</f>
        <v>#N/A</v>
      </c>
      <c r="G246" t="e">
        <f t="shared" si="7"/>
        <v>#N/A</v>
      </c>
      <c r="H246" t="e">
        <f>CONCATENATE("https://s3.amazonaws.com/img.iluria.com/product/",VLOOKUP(A246,[2]Plan1!$B:$C,2,0),"/850xN.jpg")</f>
        <v>#N/A</v>
      </c>
      <c r="I246" t="str">
        <f>IF('[1]iluria-relatorio-de-estoque-dos'!$I$2:$I$1048576&lt;&gt;0,VLOOKUP(A246,'[1]iluria-relatorio-de-estoque-dos'!$A$2:$I$1048576,9,0),"D.divas")</f>
        <v>D.divas</v>
      </c>
      <c r="L246" t="e">
        <f>IF(VLOOKUP(A246,'[1]iluria-relatorio-de-estoque-dos'!$A$2:$D$1048576,4,0)=0,"N/A",VLOOKUP(A246,'[1]iluria-relatorio-de-estoque-dos'!$A$2:$D$1048576,4,0))</f>
        <v>#N/A</v>
      </c>
      <c r="M246" t="s">
        <v>53</v>
      </c>
      <c r="O246" t="s">
        <v>54</v>
      </c>
      <c r="R246" t="s">
        <v>54</v>
      </c>
      <c r="W246" t="e">
        <f>IF(VLOOKUP(A246,'[1]iluria-relatorio-de-estoque-dos'!$A$2:$D$1048576,3,0)=0,"Único",VLOOKUP(A246,'[1]iluria-relatorio-de-estoque-dos'!$A$2:$D$1048576,3,0))</f>
        <v>#N/A</v>
      </c>
    </row>
    <row r="247" spans="1:23" x14ac:dyDescent="0.25">
      <c r="A247" s="1">
        <f>'[1]iluria-relatorio-de-estoque-dos'!$A$2:$A$1048576</f>
        <v>0</v>
      </c>
      <c r="B247" t="e">
        <f>PROPER(VLOOKUP(A247,'[1]iluria-relatorio-de-estoque-dos'!$A$2:$G$1048576,2,0))</f>
        <v>#N/A</v>
      </c>
      <c r="C247" t="e">
        <f t="shared" si="6"/>
        <v>#N/A</v>
      </c>
      <c r="D247" t="e">
        <f>IF(VLOOKUP(A247,'[1]iluria-relatorio-de-estoque-dos'!$A$2:$F$1048576,6,0)&lt;&gt;"Esgotado","in stock","out of stock")</f>
        <v>#N/A</v>
      </c>
      <c r="E247" t="s">
        <v>52</v>
      </c>
      <c r="F247" t="e">
        <f>CONCATENATE(VLOOKUP(A247,'[1]iluria-relatorio-de-estoque-dos'!$A$2:$G$1048576,7,0),".00 BRL")</f>
        <v>#N/A</v>
      </c>
      <c r="G247" t="e">
        <f t="shared" si="7"/>
        <v>#N/A</v>
      </c>
      <c r="H247" t="e">
        <f>CONCATENATE("https://s3.amazonaws.com/img.iluria.com/product/",VLOOKUP(A247,[2]Plan1!$B:$C,2,0),"/850xN.jpg")</f>
        <v>#N/A</v>
      </c>
      <c r="I247" t="str">
        <f>IF('[1]iluria-relatorio-de-estoque-dos'!$I$2:$I$1048576&lt;&gt;0,VLOOKUP(A247,'[1]iluria-relatorio-de-estoque-dos'!$A$2:$I$1048576,9,0),"D.divas")</f>
        <v>D.divas</v>
      </c>
      <c r="L247" t="e">
        <f>IF(VLOOKUP(A247,'[1]iluria-relatorio-de-estoque-dos'!$A$2:$D$1048576,4,0)=0,"N/A",VLOOKUP(A247,'[1]iluria-relatorio-de-estoque-dos'!$A$2:$D$1048576,4,0))</f>
        <v>#N/A</v>
      </c>
      <c r="M247" t="s">
        <v>53</v>
      </c>
      <c r="O247" t="s">
        <v>54</v>
      </c>
      <c r="R247" t="s">
        <v>54</v>
      </c>
      <c r="W247" t="e">
        <f>IF(VLOOKUP(A247,'[1]iluria-relatorio-de-estoque-dos'!$A$2:$D$1048576,3,0)=0,"Único",VLOOKUP(A247,'[1]iluria-relatorio-de-estoque-dos'!$A$2:$D$1048576,3,0))</f>
        <v>#N/A</v>
      </c>
    </row>
    <row r="248" spans="1:23" x14ac:dyDescent="0.25">
      <c r="A248" s="1">
        <f>'[1]iluria-relatorio-de-estoque-dos'!$A$2:$A$1048576</f>
        <v>0</v>
      </c>
      <c r="B248" t="e">
        <f>PROPER(VLOOKUP(A248,'[1]iluria-relatorio-de-estoque-dos'!$A$2:$G$1048576,2,0))</f>
        <v>#N/A</v>
      </c>
      <c r="C248" t="e">
        <f t="shared" si="6"/>
        <v>#N/A</v>
      </c>
      <c r="D248" t="e">
        <f>IF(VLOOKUP(A248,'[1]iluria-relatorio-de-estoque-dos'!$A$2:$F$1048576,6,0)&lt;&gt;"Esgotado","in stock","out of stock")</f>
        <v>#N/A</v>
      </c>
      <c r="E248" t="s">
        <v>52</v>
      </c>
      <c r="F248" t="e">
        <f>CONCATENATE(VLOOKUP(A248,'[1]iluria-relatorio-de-estoque-dos'!$A$2:$G$1048576,7,0),".00 BRL")</f>
        <v>#N/A</v>
      </c>
      <c r="G248" t="e">
        <f t="shared" si="7"/>
        <v>#N/A</v>
      </c>
      <c r="H248" t="e">
        <f>CONCATENATE("https://s3.amazonaws.com/img.iluria.com/product/",VLOOKUP(A248,[2]Plan1!$B:$C,2,0),"/850xN.jpg")</f>
        <v>#N/A</v>
      </c>
      <c r="I248" t="str">
        <f>IF('[1]iluria-relatorio-de-estoque-dos'!$I$2:$I$1048576&lt;&gt;0,VLOOKUP(A248,'[1]iluria-relatorio-de-estoque-dos'!$A$2:$I$1048576,9,0),"D.divas")</f>
        <v>D.divas</v>
      </c>
      <c r="L248" t="e">
        <f>IF(VLOOKUP(A248,'[1]iluria-relatorio-de-estoque-dos'!$A$2:$D$1048576,4,0)=0,"N/A",VLOOKUP(A248,'[1]iluria-relatorio-de-estoque-dos'!$A$2:$D$1048576,4,0))</f>
        <v>#N/A</v>
      </c>
      <c r="M248" t="s">
        <v>53</v>
      </c>
      <c r="O248" t="s">
        <v>54</v>
      </c>
      <c r="R248" t="s">
        <v>54</v>
      </c>
      <c r="W248" t="e">
        <f>IF(VLOOKUP(A248,'[1]iluria-relatorio-de-estoque-dos'!$A$2:$D$1048576,3,0)=0,"Único",VLOOKUP(A248,'[1]iluria-relatorio-de-estoque-dos'!$A$2:$D$1048576,3,0))</f>
        <v>#N/A</v>
      </c>
    </row>
    <row r="249" spans="1:23" x14ac:dyDescent="0.25">
      <c r="A249" s="1">
        <f>'[1]iluria-relatorio-de-estoque-dos'!$A$2:$A$1048576</f>
        <v>0</v>
      </c>
      <c r="B249" t="e">
        <f>PROPER(VLOOKUP(A249,'[1]iluria-relatorio-de-estoque-dos'!$A$2:$G$1048576,2,0))</f>
        <v>#N/A</v>
      </c>
      <c r="C249" t="e">
        <f t="shared" si="6"/>
        <v>#N/A</v>
      </c>
      <c r="D249" t="e">
        <f>IF(VLOOKUP(A249,'[1]iluria-relatorio-de-estoque-dos'!$A$2:$F$1048576,6,0)&lt;&gt;"Esgotado","in stock","out of stock")</f>
        <v>#N/A</v>
      </c>
      <c r="E249" t="s">
        <v>52</v>
      </c>
      <c r="F249" t="e">
        <f>CONCATENATE(VLOOKUP(A249,'[1]iluria-relatorio-de-estoque-dos'!$A$2:$G$1048576,7,0),".00 BRL")</f>
        <v>#N/A</v>
      </c>
      <c r="G249" t="e">
        <f t="shared" si="7"/>
        <v>#N/A</v>
      </c>
      <c r="H249" t="e">
        <f>CONCATENATE("https://s3.amazonaws.com/img.iluria.com/product/",VLOOKUP(A249,[2]Plan1!$B:$C,2,0),"/850xN.jpg")</f>
        <v>#N/A</v>
      </c>
      <c r="I249" t="str">
        <f>IF('[1]iluria-relatorio-de-estoque-dos'!$I$2:$I$1048576&lt;&gt;0,VLOOKUP(A249,'[1]iluria-relatorio-de-estoque-dos'!$A$2:$I$1048576,9,0),"D.divas")</f>
        <v>D.divas</v>
      </c>
      <c r="L249" t="e">
        <f>IF(VLOOKUP(A249,'[1]iluria-relatorio-de-estoque-dos'!$A$2:$D$1048576,4,0)=0,"N/A",VLOOKUP(A249,'[1]iluria-relatorio-de-estoque-dos'!$A$2:$D$1048576,4,0))</f>
        <v>#N/A</v>
      </c>
      <c r="M249" t="s">
        <v>53</v>
      </c>
      <c r="O249" t="s">
        <v>54</v>
      </c>
      <c r="R249" t="s">
        <v>54</v>
      </c>
      <c r="W249" t="e">
        <f>IF(VLOOKUP(A249,'[1]iluria-relatorio-de-estoque-dos'!$A$2:$D$1048576,3,0)=0,"Único",VLOOKUP(A249,'[1]iluria-relatorio-de-estoque-dos'!$A$2:$D$1048576,3,0))</f>
        <v>#N/A</v>
      </c>
    </row>
    <row r="250" spans="1:23" x14ac:dyDescent="0.25">
      <c r="A250" s="1">
        <f>'[1]iluria-relatorio-de-estoque-dos'!$A$2:$A$1048576</f>
        <v>0</v>
      </c>
      <c r="B250" t="e">
        <f>PROPER(VLOOKUP(A250,'[1]iluria-relatorio-de-estoque-dos'!$A$2:$G$1048576,2,0))</f>
        <v>#N/A</v>
      </c>
      <c r="C250" t="e">
        <f t="shared" si="6"/>
        <v>#N/A</v>
      </c>
      <c r="D250" t="e">
        <f>IF(VLOOKUP(A250,'[1]iluria-relatorio-de-estoque-dos'!$A$2:$F$1048576,6,0)&lt;&gt;"Esgotado","in stock","out of stock")</f>
        <v>#N/A</v>
      </c>
      <c r="E250" t="s">
        <v>52</v>
      </c>
      <c r="F250" t="e">
        <f>CONCATENATE(VLOOKUP(A250,'[1]iluria-relatorio-de-estoque-dos'!$A$2:$G$1048576,7,0),".00 BRL")</f>
        <v>#N/A</v>
      </c>
      <c r="G250" t="e">
        <f t="shared" si="7"/>
        <v>#N/A</v>
      </c>
      <c r="H250" t="e">
        <f>CONCATENATE("https://s3.amazonaws.com/img.iluria.com/product/",VLOOKUP(A250,[2]Plan1!$B:$C,2,0),"/850xN.jpg")</f>
        <v>#N/A</v>
      </c>
      <c r="I250" t="str">
        <f>IF('[1]iluria-relatorio-de-estoque-dos'!$I$2:$I$1048576&lt;&gt;0,VLOOKUP(A250,'[1]iluria-relatorio-de-estoque-dos'!$A$2:$I$1048576,9,0),"D.divas")</f>
        <v>D.divas</v>
      </c>
      <c r="L250" t="e">
        <f>IF(VLOOKUP(A250,'[1]iluria-relatorio-de-estoque-dos'!$A$2:$D$1048576,4,0)=0,"N/A",VLOOKUP(A250,'[1]iluria-relatorio-de-estoque-dos'!$A$2:$D$1048576,4,0))</f>
        <v>#N/A</v>
      </c>
      <c r="M250" t="s">
        <v>53</v>
      </c>
      <c r="O250" t="s">
        <v>54</v>
      </c>
      <c r="R250" t="s">
        <v>54</v>
      </c>
      <c r="W250" t="e">
        <f>IF(VLOOKUP(A250,'[1]iluria-relatorio-de-estoque-dos'!$A$2:$D$1048576,3,0)=0,"Único",VLOOKUP(A250,'[1]iluria-relatorio-de-estoque-dos'!$A$2:$D$1048576,3,0))</f>
        <v>#N/A</v>
      </c>
    </row>
    <row r="251" spans="1:23" x14ac:dyDescent="0.25">
      <c r="A251" s="1">
        <f>'[1]iluria-relatorio-de-estoque-dos'!$A$2:$A$1048576</f>
        <v>0</v>
      </c>
      <c r="B251" t="e">
        <f>PROPER(VLOOKUP(A251,'[1]iluria-relatorio-de-estoque-dos'!$A$2:$G$1048576,2,0))</f>
        <v>#N/A</v>
      </c>
      <c r="C251" t="e">
        <f t="shared" si="6"/>
        <v>#N/A</v>
      </c>
      <c r="D251" t="e">
        <f>IF(VLOOKUP(A251,'[1]iluria-relatorio-de-estoque-dos'!$A$2:$F$1048576,6,0)&lt;&gt;"Esgotado","in stock","out of stock")</f>
        <v>#N/A</v>
      </c>
      <c r="E251" t="s">
        <v>52</v>
      </c>
      <c r="F251" t="e">
        <f>CONCATENATE(VLOOKUP(A251,'[1]iluria-relatorio-de-estoque-dos'!$A$2:$G$1048576,7,0),".00 BRL")</f>
        <v>#N/A</v>
      </c>
      <c r="G251" t="e">
        <f t="shared" si="7"/>
        <v>#N/A</v>
      </c>
      <c r="H251" t="e">
        <f>CONCATENATE("https://s3.amazonaws.com/img.iluria.com/product/",VLOOKUP(A251,[2]Plan1!$B:$C,2,0),"/850xN.jpg")</f>
        <v>#N/A</v>
      </c>
      <c r="I251" t="str">
        <f>IF('[1]iluria-relatorio-de-estoque-dos'!$I$2:$I$1048576&lt;&gt;0,VLOOKUP(A251,'[1]iluria-relatorio-de-estoque-dos'!$A$2:$I$1048576,9,0),"D.divas")</f>
        <v>D.divas</v>
      </c>
      <c r="L251" t="e">
        <f>IF(VLOOKUP(A251,'[1]iluria-relatorio-de-estoque-dos'!$A$2:$D$1048576,4,0)=0,"N/A",VLOOKUP(A251,'[1]iluria-relatorio-de-estoque-dos'!$A$2:$D$1048576,4,0))</f>
        <v>#N/A</v>
      </c>
      <c r="M251" t="s">
        <v>53</v>
      </c>
      <c r="O251" t="s">
        <v>54</v>
      </c>
      <c r="R251" t="s">
        <v>54</v>
      </c>
      <c r="W251" t="e">
        <f>IF(VLOOKUP(A251,'[1]iluria-relatorio-de-estoque-dos'!$A$2:$D$1048576,3,0)=0,"Único",VLOOKUP(A251,'[1]iluria-relatorio-de-estoque-dos'!$A$2:$D$1048576,3,0))</f>
        <v>#N/A</v>
      </c>
    </row>
    <row r="252" spans="1:23" x14ac:dyDescent="0.25">
      <c r="A252" s="1">
        <f>'[1]iluria-relatorio-de-estoque-dos'!$A$2:$A$1048576</f>
        <v>0</v>
      </c>
      <c r="B252" t="e">
        <f>PROPER(VLOOKUP(A252,'[1]iluria-relatorio-de-estoque-dos'!$A$2:$G$1048576,2,0))</f>
        <v>#N/A</v>
      </c>
      <c r="C252" t="e">
        <f t="shared" si="6"/>
        <v>#N/A</v>
      </c>
      <c r="D252" t="e">
        <f>IF(VLOOKUP(A252,'[1]iluria-relatorio-de-estoque-dos'!$A$2:$F$1048576,6,0)&lt;&gt;"Esgotado","in stock","out of stock")</f>
        <v>#N/A</v>
      </c>
      <c r="E252" t="s">
        <v>52</v>
      </c>
      <c r="F252" t="e">
        <f>CONCATENATE(VLOOKUP(A252,'[1]iluria-relatorio-de-estoque-dos'!$A$2:$G$1048576,7,0),".00 BRL")</f>
        <v>#N/A</v>
      </c>
      <c r="G252" t="e">
        <f t="shared" si="7"/>
        <v>#N/A</v>
      </c>
      <c r="H252" t="e">
        <f>CONCATENATE("https://s3.amazonaws.com/img.iluria.com/product/",VLOOKUP(A252,[2]Plan1!$B:$C,2,0),"/850xN.jpg")</f>
        <v>#N/A</v>
      </c>
      <c r="I252" t="str">
        <f>IF('[1]iluria-relatorio-de-estoque-dos'!$I$2:$I$1048576&lt;&gt;0,VLOOKUP(A252,'[1]iluria-relatorio-de-estoque-dos'!$A$2:$I$1048576,9,0),"D.divas")</f>
        <v>D.divas</v>
      </c>
      <c r="L252" t="e">
        <f>IF(VLOOKUP(A252,'[1]iluria-relatorio-de-estoque-dos'!$A$2:$D$1048576,4,0)=0,"N/A",VLOOKUP(A252,'[1]iluria-relatorio-de-estoque-dos'!$A$2:$D$1048576,4,0))</f>
        <v>#N/A</v>
      </c>
      <c r="M252" t="s">
        <v>53</v>
      </c>
      <c r="O252" t="s">
        <v>54</v>
      </c>
      <c r="R252" t="s">
        <v>54</v>
      </c>
      <c r="W252" t="e">
        <f>IF(VLOOKUP(A252,'[1]iluria-relatorio-de-estoque-dos'!$A$2:$D$1048576,3,0)=0,"Único",VLOOKUP(A252,'[1]iluria-relatorio-de-estoque-dos'!$A$2:$D$1048576,3,0))</f>
        <v>#N/A</v>
      </c>
    </row>
    <row r="253" spans="1:23" x14ac:dyDescent="0.25">
      <c r="A253" s="1">
        <f>'[1]iluria-relatorio-de-estoque-dos'!$A$2:$A$1048576</f>
        <v>0</v>
      </c>
      <c r="B253" t="e">
        <f>PROPER(VLOOKUP(A253,'[1]iluria-relatorio-de-estoque-dos'!$A$2:$G$1048576,2,0))</f>
        <v>#N/A</v>
      </c>
      <c r="C253" t="e">
        <f t="shared" si="6"/>
        <v>#N/A</v>
      </c>
      <c r="D253" t="e">
        <f>IF(VLOOKUP(A253,'[1]iluria-relatorio-de-estoque-dos'!$A$2:$F$1048576,6,0)&lt;&gt;"Esgotado","in stock","out of stock")</f>
        <v>#N/A</v>
      </c>
      <c r="E253" t="s">
        <v>52</v>
      </c>
      <c r="F253" t="e">
        <f>CONCATENATE(VLOOKUP(A253,'[1]iluria-relatorio-de-estoque-dos'!$A$2:$G$1048576,7,0),".00 BRL")</f>
        <v>#N/A</v>
      </c>
      <c r="G253" t="e">
        <f t="shared" si="7"/>
        <v>#N/A</v>
      </c>
      <c r="H253" t="e">
        <f>CONCATENATE("https://s3.amazonaws.com/img.iluria.com/product/",VLOOKUP(A253,[2]Plan1!$B:$C,2,0),"/850xN.jpg")</f>
        <v>#N/A</v>
      </c>
      <c r="I253" t="str">
        <f>IF('[1]iluria-relatorio-de-estoque-dos'!$I$2:$I$1048576&lt;&gt;0,VLOOKUP(A253,'[1]iluria-relatorio-de-estoque-dos'!$A$2:$I$1048576,9,0),"D.divas")</f>
        <v>D.divas</v>
      </c>
      <c r="L253" t="e">
        <f>IF(VLOOKUP(A253,'[1]iluria-relatorio-de-estoque-dos'!$A$2:$D$1048576,4,0)=0,"N/A",VLOOKUP(A253,'[1]iluria-relatorio-de-estoque-dos'!$A$2:$D$1048576,4,0))</f>
        <v>#N/A</v>
      </c>
      <c r="M253" t="s">
        <v>53</v>
      </c>
      <c r="O253" t="s">
        <v>54</v>
      </c>
      <c r="R253" t="s">
        <v>54</v>
      </c>
      <c r="W253" t="e">
        <f>IF(VLOOKUP(A253,'[1]iluria-relatorio-de-estoque-dos'!$A$2:$D$1048576,3,0)=0,"Único",VLOOKUP(A253,'[1]iluria-relatorio-de-estoque-dos'!$A$2:$D$1048576,3,0))</f>
        <v>#N/A</v>
      </c>
    </row>
    <row r="254" spans="1:23" x14ac:dyDescent="0.25">
      <c r="A254" s="1">
        <f>'[1]iluria-relatorio-de-estoque-dos'!$A$2:$A$1048576</f>
        <v>0</v>
      </c>
      <c r="B254" t="e">
        <f>PROPER(VLOOKUP(A254,'[1]iluria-relatorio-de-estoque-dos'!$A$2:$G$1048576,2,0))</f>
        <v>#N/A</v>
      </c>
      <c r="C254" t="e">
        <f t="shared" si="6"/>
        <v>#N/A</v>
      </c>
      <c r="D254" t="e">
        <f>IF(VLOOKUP(A254,'[1]iluria-relatorio-de-estoque-dos'!$A$2:$F$1048576,6,0)&lt;&gt;"Esgotado","in stock","out of stock")</f>
        <v>#N/A</v>
      </c>
      <c r="E254" t="s">
        <v>52</v>
      </c>
      <c r="F254" t="e">
        <f>CONCATENATE(VLOOKUP(A254,'[1]iluria-relatorio-de-estoque-dos'!$A$2:$G$1048576,7,0),".00 BRL")</f>
        <v>#N/A</v>
      </c>
      <c r="G254" t="e">
        <f t="shared" si="7"/>
        <v>#N/A</v>
      </c>
      <c r="H254" t="e">
        <f>CONCATENATE("https://s3.amazonaws.com/img.iluria.com/product/",VLOOKUP(A254,[2]Plan1!$B:$C,2,0),"/850xN.jpg")</f>
        <v>#N/A</v>
      </c>
      <c r="I254" t="str">
        <f>IF('[1]iluria-relatorio-de-estoque-dos'!$I$2:$I$1048576&lt;&gt;0,VLOOKUP(A254,'[1]iluria-relatorio-de-estoque-dos'!$A$2:$I$1048576,9,0),"D.divas")</f>
        <v>D.divas</v>
      </c>
      <c r="L254" t="e">
        <f>IF(VLOOKUP(A254,'[1]iluria-relatorio-de-estoque-dos'!$A$2:$D$1048576,4,0)=0,"N/A",VLOOKUP(A254,'[1]iluria-relatorio-de-estoque-dos'!$A$2:$D$1048576,4,0))</f>
        <v>#N/A</v>
      </c>
      <c r="M254" t="s">
        <v>53</v>
      </c>
      <c r="O254" t="s">
        <v>54</v>
      </c>
      <c r="R254" t="s">
        <v>54</v>
      </c>
      <c r="W254" t="e">
        <f>IF(VLOOKUP(A254,'[1]iluria-relatorio-de-estoque-dos'!$A$2:$D$1048576,3,0)=0,"Único",VLOOKUP(A254,'[1]iluria-relatorio-de-estoque-dos'!$A$2:$D$1048576,3,0))</f>
        <v>#N/A</v>
      </c>
    </row>
    <row r="255" spans="1:23" x14ac:dyDescent="0.25">
      <c r="A255" s="1">
        <f>'[1]iluria-relatorio-de-estoque-dos'!$A$2:$A$1048576</f>
        <v>0</v>
      </c>
      <c r="B255" t="e">
        <f>PROPER(VLOOKUP(A255,'[1]iluria-relatorio-de-estoque-dos'!$A$2:$G$1048576,2,0))</f>
        <v>#N/A</v>
      </c>
      <c r="C255" t="e">
        <f t="shared" si="6"/>
        <v>#N/A</v>
      </c>
      <c r="D255" t="e">
        <f>IF(VLOOKUP(A255,'[1]iluria-relatorio-de-estoque-dos'!$A$2:$F$1048576,6,0)&lt;&gt;"Esgotado","in stock","out of stock")</f>
        <v>#N/A</v>
      </c>
      <c r="E255" t="s">
        <v>52</v>
      </c>
      <c r="F255" t="e">
        <f>CONCATENATE(VLOOKUP(A255,'[1]iluria-relatorio-de-estoque-dos'!$A$2:$G$1048576,7,0),".00 BRL")</f>
        <v>#N/A</v>
      </c>
      <c r="G255" t="e">
        <f t="shared" si="7"/>
        <v>#N/A</v>
      </c>
      <c r="H255" t="e">
        <f>CONCATENATE("https://s3.amazonaws.com/img.iluria.com/product/",VLOOKUP(A255,[2]Plan1!$B:$C,2,0),"/850xN.jpg")</f>
        <v>#N/A</v>
      </c>
      <c r="I255" t="str">
        <f>IF('[1]iluria-relatorio-de-estoque-dos'!$I$2:$I$1048576&lt;&gt;0,VLOOKUP(A255,'[1]iluria-relatorio-de-estoque-dos'!$A$2:$I$1048576,9,0),"D.divas")</f>
        <v>D.divas</v>
      </c>
      <c r="L255" t="e">
        <f>IF(VLOOKUP(A255,'[1]iluria-relatorio-de-estoque-dos'!$A$2:$D$1048576,4,0)=0,"N/A",VLOOKUP(A255,'[1]iluria-relatorio-de-estoque-dos'!$A$2:$D$1048576,4,0))</f>
        <v>#N/A</v>
      </c>
      <c r="M255" t="s">
        <v>53</v>
      </c>
      <c r="O255" t="s">
        <v>54</v>
      </c>
      <c r="R255" t="s">
        <v>54</v>
      </c>
      <c r="W255" t="e">
        <f>IF(VLOOKUP(A255,'[1]iluria-relatorio-de-estoque-dos'!$A$2:$D$1048576,3,0)=0,"Único",VLOOKUP(A255,'[1]iluria-relatorio-de-estoque-dos'!$A$2:$D$1048576,3,0))</f>
        <v>#N/A</v>
      </c>
    </row>
    <row r="256" spans="1:23" x14ac:dyDescent="0.25">
      <c r="A256" s="1">
        <f>'[1]iluria-relatorio-de-estoque-dos'!$A$2:$A$1048576</f>
        <v>0</v>
      </c>
      <c r="B256" t="e">
        <f>PROPER(VLOOKUP(A256,'[1]iluria-relatorio-de-estoque-dos'!$A$2:$G$1048576,2,0))</f>
        <v>#N/A</v>
      </c>
      <c r="C256" t="e">
        <f t="shared" si="6"/>
        <v>#N/A</v>
      </c>
      <c r="D256" t="e">
        <f>IF(VLOOKUP(A256,'[1]iluria-relatorio-de-estoque-dos'!$A$2:$F$1048576,6,0)&lt;&gt;"Esgotado","in stock","out of stock")</f>
        <v>#N/A</v>
      </c>
      <c r="E256" t="s">
        <v>52</v>
      </c>
      <c r="F256" t="e">
        <f>CONCATENATE(VLOOKUP(A256,'[1]iluria-relatorio-de-estoque-dos'!$A$2:$G$1048576,7,0),".00 BRL")</f>
        <v>#N/A</v>
      </c>
      <c r="G256" t="e">
        <f t="shared" si="7"/>
        <v>#N/A</v>
      </c>
      <c r="H256" t="e">
        <f>CONCATENATE("https://s3.amazonaws.com/img.iluria.com/product/",VLOOKUP(A256,[2]Plan1!$B:$C,2,0),"/850xN.jpg")</f>
        <v>#N/A</v>
      </c>
      <c r="I256" t="str">
        <f>IF('[1]iluria-relatorio-de-estoque-dos'!$I$2:$I$1048576&lt;&gt;0,VLOOKUP(A256,'[1]iluria-relatorio-de-estoque-dos'!$A$2:$I$1048576,9,0),"D.divas")</f>
        <v>D.divas</v>
      </c>
      <c r="L256" t="e">
        <f>IF(VLOOKUP(A256,'[1]iluria-relatorio-de-estoque-dos'!$A$2:$D$1048576,4,0)=0,"N/A",VLOOKUP(A256,'[1]iluria-relatorio-de-estoque-dos'!$A$2:$D$1048576,4,0))</f>
        <v>#N/A</v>
      </c>
      <c r="M256" t="s">
        <v>53</v>
      </c>
      <c r="O256" t="s">
        <v>54</v>
      </c>
      <c r="R256" t="s">
        <v>54</v>
      </c>
      <c r="W256" t="e">
        <f>IF(VLOOKUP(A256,'[1]iluria-relatorio-de-estoque-dos'!$A$2:$D$1048576,3,0)=0,"Único",VLOOKUP(A256,'[1]iluria-relatorio-de-estoque-dos'!$A$2:$D$1048576,3,0))</f>
        <v>#N/A</v>
      </c>
    </row>
    <row r="257" spans="1:23" x14ac:dyDescent="0.25">
      <c r="A257" s="1">
        <f>'[1]iluria-relatorio-de-estoque-dos'!$A$2:$A$1048576</f>
        <v>0</v>
      </c>
      <c r="B257" t="e">
        <f>PROPER(VLOOKUP(A257,'[1]iluria-relatorio-de-estoque-dos'!$A$2:$G$1048576,2,0))</f>
        <v>#N/A</v>
      </c>
      <c r="C257" t="e">
        <f t="shared" si="6"/>
        <v>#N/A</v>
      </c>
      <c r="D257" t="e">
        <f>IF(VLOOKUP(A257,'[1]iluria-relatorio-de-estoque-dos'!$A$2:$F$1048576,6,0)&lt;&gt;"Esgotado","in stock","out of stock")</f>
        <v>#N/A</v>
      </c>
      <c r="E257" t="s">
        <v>52</v>
      </c>
      <c r="F257" t="e">
        <f>CONCATENATE(VLOOKUP(A257,'[1]iluria-relatorio-de-estoque-dos'!$A$2:$G$1048576,7,0),".00 BRL")</f>
        <v>#N/A</v>
      </c>
      <c r="G257" t="e">
        <f t="shared" si="7"/>
        <v>#N/A</v>
      </c>
      <c r="H257" t="e">
        <f>CONCATENATE("https://s3.amazonaws.com/img.iluria.com/product/",VLOOKUP(A257,[2]Plan1!$B:$C,2,0),"/850xN.jpg")</f>
        <v>#N/A</v>
      </c>
      <c r="I257" t="str">
        <f>IF('[1]iluria-relatorio-de-estoque-dos'!$I$2:$I$1048576&lt;&gt;0,VLOOKUP(A257,'[1]iluria-relatorio-de-estoque-dos'!$A$2:$I$1048576,9,0),"D.divas")</f>
        <v>D.divas</v>
      </c>
      <c r="L257" t="e">
        <f>IF(VLOOKUP(A257,'[1]iluria-relatorio-de-estoque-dos'!$A$2:$D$1048576,4,0)=0,"N/A",VLOOKUP(A257,'[1]iluria-relatorio-de-estoque-dos'!$A$2:$D$1048576,4,0))</f>
        <v>#N/A</v>
      </c>
      <c r="M257" t="s">
        <v>53</v>
      </c>
      <c r="O257" t="s">
        <v>54</v>
      </c>
      <c r="R257" t="s">
        <v>54</v>
      </c>
      <c r="W257" t="e">
        <f>IF(VLOOKUP(A257,'[1]iluria-relatorio-de-estoque-dos'!$A$2:$D$1048576,3,0)=0,"Único",VLOOKUP(A257,'[1]iluria-relatorio-de-estoque-dos'!$A$2:$D$1048576,3,0))</f>
        <v>#N/A</v>
      </c>
    </row>
    <row r="258" spans="1:23" x14ac:dyDescent="0.25">
      <c r="A258" s="1">
        <f>'[1]iluria-relatorio-de-estoque-dos'!$A$2:$A$1048576</f>
        <v>0</v>
      </c>
      <c r="B258" t="e">
        <f>PROPER(VLOOKUP(A258,'[1]iluria-relatorio-de-estoque-dos'!$A$2:$G$1048576,2,0))</f>
        <v>#N/A</v>
      </c>
      <c r="C258" t="e">
        <f t="shared" si="6"/>
        <v>#N/A</v>
      </c>
      <c r="D258" t="e">
        <f>IF(VLOOKUP(A258,'[1]iluria-relatorio-de-estoque-dos'!$A$2:$F$1048576,6,0)&lt;&gt;"Esgotado","in stock","out of stock")</f>
        <v>#N/A</v>
      </c>
      <c r="E258" t="s">
        <v>52</v>
      </c>
      <c r="F258" t="e">
        <f>CONCATENATE(VLOOKUP(A258,'[1]iluria-relatorio-de-estoque-dos'!$A$2:$G$1048576,7,0),".00 BRL")</f>
        <v>#N/A</v>
      </c>
      <c r="G258" t="e">
        <f t="shared" si="7"/>
        <v>#N/A</v>
      </c>
      <c r="H258" t="e">
        <f>CONCATENATE("https://s3.amazonaws.com/img.iluria.com/product/",VLOOKUP(A258,[2]Plan1!$B:$C,2,0),"/850xN.jpg")</f>
        <v>#N/A</v>
      </c>
      <c r="I258" t="str">
        <f>IF('[1]iluria-relatorio-de-estoque-dos'!$I$2:$I$1048576&lt;&gt;0,VLOOKUP(A258,'[1]iluria-relatorio-de-estoque-dos'!$A$2:$I$1048576,9,0),"D.divas")</f>
        <v>D.divas</v>
      </c>
      <c r="L258" t="e">
        <f>IF(VLOOKUP(A258,'[1]iluria-relatorio-de-estoque-dos'!$A$2:$D$1048576,4,0)=0,"N/A",VLOOKUP(A258,'[1]iluria-relatorio-de-estoque-dos'!$A$2:$D$1048576,4,0))</f>
        <v>#N/A</v>
      </c>
      <c r="M258" t="s">
        <v>53</v>
      </c>
      <c r="O258" t="s">
        <v>54</v>
      </c>
      <c r="R258" t="s">
        <v>54</v>
      </c>
      <c r="W258" t="e">
        <f>IF(VLOOKUP(A258,'[1]iluria-relatorio-de-estoque-dos'!$A$2:$D$1048576,3,0)=0,"Único",VLOOKUP(A258,'[1]iluria-relatorio-de-estoque-dos'!$A$2:$D$1048576,3,0))</f>
        <v>#N/A</v>
      </c>
    </row>
    <row r="259" spans="1:23" x14ac:dyDescent="0.25">
      <c r="A259" s="1">
        <f>'[1]iluria-relatorio-de-estoque-dos'!$A$2:$A$1048576</f>
        <v>0</v>
      </c>
      <c r="B259" t="e">
        <f>PROPER(VLOOKUP(A259,'[1]iluria-relatorio-de-estoque-dos'!$A$2:$G$1048576,2,0))</f>
        <v>#N/A</v>
      </c>
      <c r="C259" t="e">
        <f t="shared" ref="C259:C322" si="8">B259</f>
        <v>#N/A</v>
      </c>
      <c r="D259" t="e">
        <f>IF(VLOOKUP(A259,'[1]iluria-relatorio-de-estoque-dos'!$A$2:$F$1048576,6,0)&lt;&gt;"Esgotado","in stock","out of stock")</f>
        <v>#N/A</v>
      </c>
      <c r="E259" t="s">
        <v>52</v>
      </c>
      <c r="F259" t="e">
        <f>CONCATENATE(VLOOKUP(A259,'[1]iluria-relatorio-de-estoque-dos'!$A$2:$G$1048576,7,0),".00 BRL")</f>
        <v>#N/A</v>
      </c>
      <c r="G259" t="e">
        <f t="shared" ref="G259:G322" si="9">CONCATENATE("http://www.ddivas.com.br/pd-",LOWER(A259),"-",LOWER(SUBSTITUTE(B259," ","-")),"?ct=&amp;p=1&amp;s=1")</f>
        <v>#N/A</v>
      </c>
      <c r="H259" t="e">
        <f>CONCATENATE("https://s3.amazonaws.com/img.iluria.com/product/",VLOOKUP(A259,[2]Plan1!$B:$C,2,0),"/850xN.jpg")</f>
        <v>#N/A</v>
      </c>
      <c r="I259" t="str">
        <f>IF('[1]iluria-relatorio-de-estoque-dos'!$I$2:$I$1048576&lt;&gt;0,VLOOKUP(A259,'[1]iluria-relatorio-de-estoque-dos'!$A$2:$I$1048576,9,0),"D.divas")</f>
        <v>D.divas</v>
      </c>
      <c r="L259" t="e">
        <f>IF(VLOOKUP(A259,'[1]iluria-relatorio-de-estoque-dos'!$A$2:$D$1048576,4,0)=0,"N/A",VLOOKUP(A259,'[1]iluria-relatorio-de-estoque-dos'!$A$2:$D$1048576,4,0))</f>
        <v>#N/A</v>
      </c>
      <c r="M259" t="s">
        <v>53</v>
      </c>
      <c r="O259" t="s">
        <v>54</v>
      </c>
      <c r="R259" t="s">
        <v>54</v>
      </c>
      <c r="W259" t="e">
        <f>IF(VLOOKUP(A259,'[1]iluria-relatorio-de-estoque-dos'!$A$2:$D$1048576,3,0)=0,"Único",VLOOKUP(A259,'[1]iluria-relatorio-de-estoque-dos'!$A$2:$D$1048576,3,0))</f>
        <v>#N/A</v>
      </c>
    </row>
    <row r="260" spans="1:23" x14ac:dyDescent="0.25">
      <c r="A260" s="1">
        <f>'[1]iluria-relatorio-de-estoque-dos'!$A$2:$A$1048576</f>
        <v>0</v>
      </c>
      <c r="B260" t="e">
        <f>PROPER(VLOOKUP(A260,'[1]iluria-relatorio-de-estoque-dos'!$A$2:$G$1048576,2,0))</f>
        <v>#N/A</v>
      </c>
      <c r="C260" t="e">
        <f t="shared" si="8"/>
        <v>#N/A</v>
      </c>
      <c r="D260" t="e">
        <f>IF(VLOOKUP(A260,'[1]iluria-relatorio-de-estoque-dos'!$A$2:$F$1048576,6,0)&lt;&gt;"Esgotado","in stock","out of stock")</f>
        <v>#N/A</v>
      </c>
      <c r="E260" t="s">
        <v>52</v>
      </c>
      <c r="F260" t="e">
        <f>CONCATENATE(VLOOKUP(A260,'[1]iluria-relatorio-de-estoque-dos'!$A$2:$G$1048576,7,0),".00 BRL")</f>
        <v>#N/A</v>
      </c>
      <c r="G260" t="e">
        <f t="shared" si="9"/>
        <v>#N/A</v>
      </c>
      <c r="H260" t="e">
        <f>CONCATENATE("https://s3.amazonaws.com/img.iluria.com/product/",VLOOKUP(A260,[2]Plan1!$B:$C,2,0),"/850xN.jpg")</f>
        <v>#N/A</v>
      </c>
      <c r="I260" t="str">
        <f>IF('[1]iluria-relatorio-de-estoque-dos'!$I$2:$I$1048576&lt;&gt;0,VLOOKUP(A260,'[1]iluria-relatorio-de-estoque-dos'!$A$2:$I$1048576,9,0),"D.divas")</f>
        <v>D.divas</v>
      </c>
      <c r="L260" t="e">
        <f>IF(VLOOKUP(A260,'[1]iluria-relatorio-de-estoque-dos'!$A$2:$D$1048576,4,0)=0,"N/A",VLOOKUP(A260,'[1]iluria-relatorio-de-estoque-dos'!$A$2:$D$1048576,4,0))</f>
        <v>#N/A</v>
      </c>
      <c r="M260" t="s">
        <v>53</v>
      </c>
      <c r="O260" t="s">
        <v>54</v>
      </c>
      <c r="R260" t="s">
        <v>54</v>
      </c>
      <c r="W260" t="e">
        <f>IF(VLOOKUP(A260,'[1]iluria-relatorio-de-estoque-dos'!$A$2:$D$1048576,3,0)=0,"Único",VLOOKUP(A260,'[1]iluria-relatorio-de-estoque-dos'!$A$2:$D$1048576,3,0))</f>
        <v>#N/A</v>
      </c>
    </row>
    <row r="261" spans="1:23" x14ac:dyDescent="0.25">
      <c r="A261" s="1">
        <f>'[1]iluria-relatorio-de-estoque-dos'!$A$2:$A$1048576</f>
        <v>0</v>
      </c>
      <c r="B261" t="e">
        <f>PROPER(VLOOKUP(A261,'[1]iluria-relatorio-de-estoque-dos'!$A$2:$G$1048576,2,0))</f>
        <v>#N/A</v>
      </c>
      <c r="C261" t="e">
        <f t="shared" si="8"/>
        <v>#N/A</v>
      </c>
      <c r="D261" t="e">
        <f>IF(VLOOKUP(A261,'[1]iluria-relatorio-de-estoque-dos'!$A$2:$F$1048576,6,0)&lt;&gt;"Esgotado","in stock","out of stock")</f>
        <v>#N/A</v>
      </c>
      <c r="E261" t="s">
        <v>52</v>
      </c>
      <c r="F261" t="e">
        <f>CONCATENATE(VLOOKUP(A261,'[1]iluria-relatorio-de-estoque-dos'!$A$2:$G$1048576,7,0),".00 BRL")</f>
        <v>#N/A</v>
      </c>
      <c r="G261" t="e">
        <f t="shared" si="9"/>
        <v>#N/A</v>
      </c>
      <c r="H261" t="e">
        <f>CONCATENATE("https://s3.amazonaws.com/img.iluria.com/product/",VLOOKUP(A261,[2]Plan1!$B:$C,2,0),"/850xN.jpg")</f>
        <v>#N/A</v>
      </c>
      <c r="I261" t="str">
        <f>IF('[1]iluria-relatorio-de-estoque-dos'!$I$2:$I$1048576&lt;&gt;0,VLOOKUP(A261,'[1]iluria-relatorio-de-estoque-dos'!$A$2:$I$1048576,9,0),"D.divas")</f>
        <v>D.divas</v>
      </c>
      <c r="L261" t="e">
        <f>IF(VLOOKUP(A261,'[1]iluria-relatorio-de-estoque-dos'!$A$2:$D$1048576,4,0)=0,"N/A",VLOOKUP(A261,'[1]iluria-relatorio-de-estoque-dos'!$A$2:$D$1048576,4,0))</f>
        <v>#N/A</v>
      </c>
      <c r="M261" t="s">
        <v>53</v>
      </c>
      <c r="O261" t="s">
        <v>54</v>
      </c>
      <c r="R261" t="s">
        <v>54</v>
      </c>
      <c r="W261" t="e">
        <f>IF(VLOOKUP(A261,'[1]iluria-relatorio-de-estoque-dos'!$A$2:$D$1048576,3,0)=0,"Único",VLOOKUP(A261,'[1]iluria-relatorio-de-estoque-dos'!$A$2:$D$1048576,3,0))</f>
        <v>#N/A</v>
      </c>
    </row>
    <row r="262" spans="1:23" x14ac:dyDescent="0.25">
      <c r="A262" s="1">
        <f>'[1]iluria-relatorio-de-estoque-dos'!$A$2:$A$1048576</f>
        <v>0</v>
      </c>
      <c r="B262" t="e">
        <f>PROPER(VLOOKUP(A262,'[1]iluria-relatorio-de-estoque-dos'!$A$2:$G$1048576,2,0))</f>
        <v>#N/A</v>
      </c>
      <c r="C262" t="e">
        <f t="shared" si="8"/>
        <v>#N/A</v>
      </c>
      <c r="D262" t="e">
        <f>IF(VLOOKUP(A262,'[1]iluria-relatorio-de-estoque-dos'!$A$2:$F$1048576,6,0)&lt;&gt;"Esgotado","in stock","out of stock")</f>
        <v>#N/A</v>
      </c>
      <c r="E262" t="s">
        <v>52</v>
      </c>
      <c r="F262" t="e">
        <f>CONCATENATE(VLOOKUP(A262,'[1]iluria-relatorio-de-estoque-dos'!$A$2:$G$1048576,7,0),".00 BRL")</f>
        <v>#N/A</v>
      </c>
      <c r="G262" t="e">
        <f t="shared" si="9"/>
        <v>#N/A</v>
      </c>
      <c r="H262" t="e">
        <f>CONCATENATE("https://s3.amazonaws.com/img.iluria.com/product/",VLOOKUP(A262,[2]Plan1!$B:$C,2,0),"/850xN.jpg")</f>
        <v>#N/A</v>
      </c>
      <c r="I262" t="str">
        <f>IF('[1]iluria-relatorio-de-estoque-dos'!$I$2:$I$1048576&lt;&gt;0,VLOOKUP(A262,'[1]iluria-relatorio-de-estoque-dos'!$A$2:$I$1048576,9,0),"D.divas")</f>
        <v>D.divas</v>
      </c>
      <c r="L262" t="e">
        <f>IF(VLOOKUP(A262,'[1]iluria-relatorio-de-estoque-dos'!$A$2:$D$1048576,4,0)=0,"N/A",VLOOKUP(A262,'[1]iluria-relatorio-de-estoque-dos'!$A$2:$D$1048576,4,0))</f>
        <v>#N/A</v>
      </c>
      <c r="M262" t="s">
        <v>53</v>
      </c>
      <c r="O262" t="s">
        <v>54</v>
      </c>
      <c r="R262" t="s">
        <v>54</v>
      </c>
      <c r="W262" t="e">
        <f>IF(VLOOKUP(A262,'[1]iluria-relatorio-de-estoque-dos'!$A$2:$D$1048576,3,0)=0,"Único",VLOOKUP(A262,'[1]iluria-relatorio-de-estoque-dos'!$A$2:$D$1048576,3,0))</f>
        <v>#N/A</v>
      </c>
    </row>
    <row r="263" spans="1:23" x14ac:dyDescent="0.25">
      <c r="A263" s="1">
        <f>'[1]iluria-relatorio-de-estoque-dos'!$A$2:$A$1048576</f>
        <v>0</v>
      </c>
      <c r="B263" t="e">
        <f>PROPER(VLOOKUP(A263,'[1]iluria-relatorio-de-estoque-dos'!$A$2:$G$1048576,2,0))</f>
        <v>#N/A</v>
      </c>
      <c r="C263" t="e">
        <f t="shared" si="8"/>
        <v>#N/A</v>
      </c>
      <c r="D263" t="e">
        <f>IF(VLOOKUP(A263,'[1]iluria-relatorio-de-estoque-dos'!$A$2:$F$1048576,6,0)&lt;&gt;"Esgotado","in stock","out of stock")</f>
        <v>#N/A</v>
      </c>
      <c r="E263" t="s">
        <v>52</v>
      </c>
      <c r="F263" t="e">
        <f>CONCATENATE(VLOOKUP(A263,'[1]iluria-relatorio-de-estoque-dos'!$A$2:$G$1048576,7,0),".00 BRL")</f>
        <v>#N/A</v>
      </c>
      <c r="G263" t="e">
        <f t="shared" si="9"/>
        <v>#N/A</v>
      </c>
      <c r="H263" t="e">
        <f>CONCATENATE("https://s3.amazonaws.com/img.iluria.com/product/",VLOOKUP(A263,[2]Plan1!$B:$C,2,0),"/850xN.jpg")</f>
        <v>#N/A</v>
      </c>
      <c r="I263" t="str">
        <f>IF('[1]iluria-relatorio-de-estoque-dos'!$I$2:$I$1048576&lt;&gt;0,VLOOKUP(A263,'[1]iluria-relatorio-de-estoque-dos'!$A$2:$I$1048576,9,0),"D.divas")</f>
        <v>D.divas</v>
      </c>
      <c r="L263" t="e">
        <f>IF(VLOOKUP(A263,'[1]iluria-relatorio-de-estoque-dos'!$A$2:$D$1048576,4,0)=0,"N/A",VLOOKUP(A263,'[1]iluria-relatorio-de-estoque-dos'!$A$2:$D$1048576,4,0))</f>
        <v>#N/A</v>
      </c>
      <c r="M263" t="s">
        <v>53</v>
      </c>
      <c r="O263" t="s">
        <v>54</v>
      </c>
      <c r="R263" t="s">
        <v>54</v>
      </c>
      <c r="W263" t="e">
        <f>IF(VLOOKUP(A263,'[1]iluria-relatorio-de-estoque-dos'!$A$2:$D$1048576,3,0)=0,"Único",VLOOKUP(A263,'[1]iluria-relatorio-de-estoque-dos'!$A$2:$D$1048576,3,0))</f>
        <v>#N/A</v>
      </c>
    </row>
    <row r="264" spans="1:23" x14ac:dyDescent="0.25">
      <c r="A264" s="1">
        <f>'[1]iluria-relatorio-de-estoque-dos'!$A$2:$A$1048576</f>
        <v>0</v>
      </c>
      <c r="B264" t="e">
        <f>PROPER(VLOOKUP(A264,'[1]iluria-relatorio-de-estoque-dos'!$A$2:$G$1048576,2,0))</f>
        <v>#N/A</v>
      </c>
      <c r="C264" t="e">
        <f t="shared" si="8"/>
        <v>#N/A</v>
      </c>
      <c r="D264" t="e">
        <f>IF(VLOOKUP(A264,'[1]iluria-relatorio-de-estoque-dos'!$A$2:$F$1048576,6,0)&lt;&gt;"Esgotado","in stock","out of stock")</f>
        <v>#N/A</v>
      </c>
      <c r="E264" t="s">
        <v>52</v>
      </c>
      <c r="F264" t="e">
        <f>CONCATENATE(VLOOKUP(A264,'[1]iluria-relatorio-de-estoque-dos'!$A$2:$G$1048576,7,0),".00 BRL")</f>
        <v>#N/A</v>
      </c>
      <c r="G264" t="e">
        <f t="shared" si="9"/>
        <v>#N/A</v>
      </c>
      <c r="H264" t="e">
        <f>CONCATENATE("https://s3.amazonaws.com/img.iluria.com/product/",VLOOKUP(A264,[2]Plan1!$B:$C,2,0),"/850xN.jpg")</f>
        <v>#N/A</v>
      </c>
      <c r="I264" t="str">
        <f>IF('[1]iluria-relatorio-de-estoque-dos'!$I$2:$I$1048576&lt;&gt;0,VLOOKUP(A264,'[1]iluria-relatorio-de-estoque-dos'!$A$2:$I$1048576,9,0),"D.divas")</f>
        <v>D.divas</v>
      </c>
      <c r="L264" t="e">
        <f>IF(VLOOKUP(A264,'[1]iluria-relatorio-de-estoque-dos'!$A$2:$D$1048576,4,0)=0,"N/A",VLOOKUP(A264,'[1]iluria-relatorio-de-estoque-dos'!$A$2:$D$1048576,4,0))</f>
        <v>#N/A</v>
      </c>
      <c r="M264" t="s">
        <v>53</v>
      </c>
      <c r="O264" t="s">
        <v>54</v>
      </c>
      <c r="R264" t="s">
        <v>54</v>
      </c>
      <c r="W264" t="e">
        <f>IF(VLOOKUP(A264,'[1]iluria-relatorio-de-estoque-dos'!$A$2:$D$1048576,3,0)=0,"Único",VLOOKUP(A264,'[1]iluria-relatorio-de-estoque-dos'!$A$2:$D$1048576,3,0))</f>
        <v>#N/A</v>
      </c>
    </row>
    <row r="265" spans="1:23" x14ac:dyDescent="0.25">
      <c r="A265" s="1">
        <f>'[1]iluria-relatorio-de-estoque-dos'!$A$2:$A$1048576</f>
        <v>0</v>
      </c>
      <c r="B265" t="e">
        <f>PROPER(VLOOKUP(A265,'[1]iluria-relatorio-de-estoque-dos'!$A$2:$G$1048576,2,0))</f>
        <v>#N/A</v>
      </c>
      <c r="C265" t="e">
        <f t="shared" si="8"/>
        <v>#N/A</v>
      </c>
      <c r="D265" t="e">
        <f>IF(VLOOKUP(A265,'[1]iluria-relatorio-de-estoque-dos'!$A$2:$F$1048576,6,0)&lt;&gt;"Esgotado","in stock","out of stock")</f>
        <v>#N/A</v>
      </c>
      <c r="E265" t="s">
        <v>52</v>
      </c>
      <c r="F265" t="e">
        <f>CONCATENATE(VLOOKUP(A265,'[1]iluria-relatorio-de-estoque-dos'!$A$2:$G$1048576,7,0),".00 BRL")</f>
        <v>#N/A</v>
      </c>
      <c r="G265" t="e">
        <f t="shared" si="9"/>
        <v>#N/A</v>
      </c>
      <c r="H265" t="e">
        <f>CONCATENATE("https://s3.amazonaws.com/img.iluria.com/product/",VLOOKUP(A265,[2]Plan1!$B:$C,2,0),"/850xN.jpg")</f>
        <v>#N/A</v>
      </c>
      <c r="I265" t="str">
        <f>IF('[1]iluria-relatorio-de-estoque-dos'!$I$2:$I$1048576&lt;&gt;0,VLOOKUP(A265,'[1]iluria-relatorio-de-estoque-dos'!$A$2:$I$1048576,9,0),"D.divas")</f>
        <v>D.divas</v>
      </c>
      <c r="L265" t="e">
        <f>IF(VLOOKUP(A265,'[1]iluria-relatorio-de-estoque-dos'!$A$2:$D$1048576,4,0)=0,"N/A",VLOOKUP(A265,'[1]iluria-relatorio-de-estoque-dos'!$A$2:$D$1048576,4,0))</f>
        <v>#N/A</v>
      </c>
      <c r="M265" t="s">
        <v>53</v>
      </c>
      <c r="O265" t="s">
        <v>54</v>
      </c>
      <c r="R265" t="s">
        <v>54</v>
      </c>
      <c r="W265" t="e">
        <f>IF(VLOOKUP(A265,'[1]iluria-relatorio-de-estoque-dos'!$A$2:$D$1048576,3,0)=0,"Único",VLOOKUP(A265,'[1]iluria-relatorio-de-estoque-dos'!$A$2:$D$1048576,3,0))</f>
        <v>#N/A</v>
      </c>
    </row>
    <row r="266" spans="1:23" x14ac:dyDescent="0.25">
      <c r="A266" s="1">
        <f>'[1]iluria-relatorio-de-estoque-dos'!$A$2:$A$1048576</f>
        <v>0</v>
      </c>
      <c r="B266" t="e">
        <f>PROPER(VLOOKUP(A266,'[1]iluria-relatorio-de-estoque-dos'!$A$2:$G$1048576,2,0))</f>
        <v>#N/A</v>
      </c>
      <c r="C266" t="e">
        <f t="shared" si="8"/>
        <v>#N/A</v>
      </c>
      <c r="D266" t="e">
        <f>IF(VLOOKUP(A266,'[1]iluria-relatorio-de-estoque-dos'!$A$2:$F$1048576,6,0)&lt;&gt;"Esgotado","in stock","out of stock")</f>
        <v>#N/A</v>
      </c>
      <c r="E266" t="s">
        <v>52</v>
      </c>
      <c r="F266" t="e">
        <f>CONCATENATE(VLOOKUP(A266,'[1]iluria-relatorio-de-estoque-dos'!$A$2:$G$1048576,7,0),".00 BRL")</f>
        <v>#N/A</v>
      </c>
      <c r="G266" t="e">
        <f t="shared" si="9"/>
        <v>#N/A</v>
      </c>
      <c r="H266" t="e">
        <f>CONCATENATE("https://s3.amazonaws.com/img.iluria.com/product/",VLOOKUP(A266,[2]Plan1!$B:$C,2,0),"/850xN.jpg")</f>
        <v>#N/A</v>
      </c>
      <c r="I266" t="str">
        <f>IF('[1]iluria-relatorio-de-estoque-dos'!$I$2:$I$1048576&lt;&gt;0,VLOOKUP(A266,'[1]iluria-relatorio-de-estoque-dos'!$A$2:$I$1048576,9,0),"D.divas")</f>
        <v>D.divas</v>
      </c>
      <c r="L266" t="e">
        <f>IF(VLOOKUP(A266,'[1]iluria-relatorio-de-estoque-dos'!$A$2:$D$1048576,4,0)=0,"N/A",VLOOKUP(A266,'[1]iluria-relatorio-de-estoque-dos'!$A$2:$D$1048576,4,0))</f>
        <v>#N/A</v>
      </c>
      <c r="M266" t="s">
        <v>53</v>
      </c>
      <c r="O266" t="s">
        <v>54</v>
      </c>
      <c r="R266" t="s">
        <v>54</v>
      </c>
      <c r="W266" t="e">
        <f>IF(VLOOKUP(A266,'[1]iluria-relatorio-de-estoque-dos'!$A$2:$D$1048576,3,0)=0,"Único",VLOOKUP(A266,'[1]iluria-relatorio-de-estoque-dos'!$A$2:$D$1048576,3,0))</f>
        <v>#N/A</v>
      </c>
    </row>
    <row r="267" spans="1:23" x14ac:dyDescent="0.25">
      <c r="A267" s="1">
        <f>'[1]iluria-relatorio-de-estoque-dos'!$A$2:$A$1048576</f>
        <v>0</v>
      </c>
      <c r="B267" t="e">
        <f>PROPER(VLOOKUP(A267,'[1]iluria-relatorio-de-estoque-dos'!$A$2:$G$1048576,2,0))</f>
        <v>#N/A</v>
      </c>
      <c r="C267" t="e">
        <f t="shared" si="8"/>
        <v>#N/A</v>
      </c>
      <c r="D267" t="e">
        <f>IF(VLOOKUP(A267,'[1]iluria-relatorio-de-estoque-dos'!$A$2:$F$1048576,6,0)&lt;&gt;"Esgotado","in stock","out of stock")</f>
        <v>#N/A</v>
      </c>
      <c r="E267" t="s">
        <v>52</v>
      </c>
      <c r="F267" t="e">
        <f>CONCATENATE(VLOOKUP(A267,'[1]iluria-relatorio-de-estoque-dos'!$A$2:$G$1048576,7,0),".00 BRL")</f>
        <v>#N/A</v>
      </c>
      <c r="G267" t="e">
        <f t="shared" si="9"/>
        <v>#N/A</v>
      </c>
      <c r="H267" t="e">
        <f>CONCATENATE("https://s3.amazonaws.com/img.iluria.com/product/",VLOOKUP(A267,[2]Plan1!$B:$C,2,0),"/850xN.jpg")</f>
        <v>#N/A</v>
      </c>
      <c r="I267" t="str">
        <f>IF('[1]iluria-relatorio-de-estoque-dos'!$I$2:$I$1048576&lt;&gt;0,VLOOKUP(A267,'[1]iluria-relatorio-de-estoque-dos'!$A$2:$I$1048576,9,0),"D.divas")</f>
        <v>D.divas</v>
      </c>
      <c r="L267" t="e">
        <f>IF(VLOOKUP(A267,'[1]iluria-relatorio-de-estoque-dos'!$A$2:$D$1048576,4,0)=0,"N/A",VLOOKUP(A267,'[1]iluria-relatorio-de-estoque-dos'!$A$2:$D$1048576,4,0))</f>
        <v>#N/A</v>
      </c>
      <c r="M267" t="s">
        <v>53</v>
      </c>
      <c r="O267" t="s">
        <v>54</v>
      </c>
      <c r="R267" t="s">
        <v>54</v>
      </c>
      <c r="W267" t="e">
        <f>IF(VLOOKUP(A267,'[1]iluria-relatorio-de-estoque-dos'!$A$2:$D$1048576,3,0)=0,"Único",VLOOKUP(A267,'[1]iluria-relatorio-de-estoque-dos'!$A$2:$D$1048576,3,0))</f>
        <v>#N/A</v>
      </c>
    </row>
    <row r="268" spans="1:23" x14ac:dyDescent="0.25">
      <c r="A268" s="1">
        <f>'[1]iluria-relatorio-de-estoque-dos'!$A$2:$A$1048576</f>
        <v>0</v>
      </c>
      <c r="B268" t="e">
        <f>PROPER(VLOOKUP(A268,'[1]iluria-relatorio-de-estoque-dos'!$A$2:$G$1048576,2,0))</f>
        <v>#N/A</v>
      </c>
      <c r="C268" t="e">
        <f t="shared" si="8"/>
        <v>#N/A</v>
      </c>
      <c r="D268" t="e">
        <f>IF(VLOOKUP(A268,'[1]iluria-relatorio-de-estoque-dos'!$A$2:$F$1048576,6,0)&lt;&gt;"Esgotado","in stock","out of stock")</f>
        <v>#N/A</v>
      </c>
      <c r="E268" t="s">
        <v>52</v>
      </c>
      <c r="F268" t="e">
        <f>CONCATENATE(VLOOKUP(A268,'[1]iluria-relatorio-de-estoque-dos'!$A$2:$G$1048576,7,0),".00 BRL")</f>
        <v>#N/A</v>
      </c>
      <c r="G268" t="e">
        <f t="shared" si="9"/>
        <v>#N/A</v>
      </c>
      <c r="H268" t="e">
        <f>CONCATENATE("https://s3.amazonaws.com/img.iluria.com/product/",VLOOKUP(A268,[2]Plan1!$B:$C,2,0),"/850xN.jpg")</f>
        <v>#N/A</v>
      </c>
      <c r="I268" t="str">
        <f>IF('[1]iluria-relatorio-de-estoque-dos'!$I$2:$I$1048576&lt;&gt;0,VLOOKUP(A268,'[1]iluria-relatorio-de-estoque-dos'!$A$2:$I$1048576,9,0),"D.divas")</f>
        <v>D.divas</v>
      </c>
      <c r="L268" t="e">
        <f>IF(VLOOKUP(A268,'[1]iluria-relatorio-de-estoque-dos'!$A$2:$D$1048576,4,0)=0,"N/A",VLOOKUP(A268,'[1]iluria-relatorio-de-estoque-dos'!$A$2:$D$1048576,4,0))</f>
        <v>#N/A</v>
      </c>
      <c r="M268" t="s">
        <v>53</v>
      </c>
      <c r="O268" t="s">
        <v>54</v>
      </c>
      <c r="R268" t="s">
        <v>54</v>
      </c>
      <c r="W268" t="e">
        <f>IF(VLOOKUP(A268,'[1]iluria-relatorio-de-estoque-dos'!$A$2:$D$1048576,3,0)=0,"Único",VLOOKUP(A268,'[1]iluria-relatorio-de-estoque-dos'!$A$2:$D$1048576,3,0))</f>
        <v>#N/A</v>
      </c>
    </row>
    <row r="269" spans="1:23" x14ac:dyDescent="0.25">
      <c r="A269" s="1">
        <f>'[1]iluria-relatorio-de-estoque-dos'!$A$2:$A$1048576</f>
        <v>0</v>
      </c>
      <c r="B269" t="e">
        <f>PROPER(VLOOKUP(A269,'[1]iluria-relatorio-de-estoque-dos'!$A$2:$G$1048576,2,0))</f>
        <v>#N/A</v>
      </c>
      <c r="C269" t="e">
        <f t="shared" si="8"/>
        <v>#N/A</v>
      </c>
      <c r="D269" t="e">
        <f>IF(VLOOKUP(A269,'[1]iluria-relatorio-de-estoque-dos'!$A$2:$F$1048576,6,0)&lt;&gt;"Esgotado","in stock","out of stock")</f>
        <v>#N/A</v>
      </c>
      <c r="E269" t="s">
        <v>52</v>
      </c>
      <c r="F269" t="e">
        <f>CONCATENATE(VLOOKUP(A269,'[1]iluria-relatorio-de-estoque-dos'!$A$2:$G$1048576,7,0),".00 BRL")</f>
        <v>#N/A</v>
      </c>
      <c r="G269" t="e">
        <f t="shared" si="9"/>
        <v>#N/A</v>
      </c>
      <c r="H269" t="e">
        <f>CONCATENATE("https://s3.amazonaws.com/img.iluria.com/product/",VLOOKUP(A269,[2]Plan1!$B:$C,2,0),"/850xN.jpg")</f>
        <v>#N/A</v>
      </c>
      <c r="I269" t="str">
        <f>IF('[1]iluria-relatorio-de-estoque-dos'!$I$2:$I$1048576&lt;&gt;0,VLOOKUP(A269,'[1]iluria-relatorio-de-estoque-dos'!$A$2:$I$1048576,9,0),"D.divas")</f>
        <v>D.divas</v>
      </c>
      <c r="L269" t="e">
        <f>IF(VLOOKUP(A269,'[1]iluria-relatorio-de-estoque-dos'!$A$2:$D$1048576,4,0)=0,"N/A",VLOOKUP(A269,'[1]iluria-relatorio-de-estoque-dos'!$A$2:$D$1048576,4,0))</f>
        <v>#N/A</v>
      </c>
      <c r="M269" t="s">
        <v>53</v>
      </c>
      <c r="O269" t="s">
        <v>54</v>
      </c>
      <c r="R269" t="s">
        <v>54</v>
      </c>
      <c r="W269" t="e">
        <f>IF(VLOOKUP(A269,'[1]iluria-relatorio-de-estoque-dos'!$A$2:$D$1048576,3,0)=0,"Único",VLOOKUP(A269,'[1]iluria-relatorio-de-estoque-dos'!$A$2:$D$1048576,3,0))</f>
        <v>#N/A</v>
      </c>
    </row>
    <row r="270" spans="1:23" x14ac:dyDescent="0.25">
      <c r="A270" s="1">
        <f>'[1]iluria-relatorio-de-estoque-dos'!$A$2:$A$1048576</f>
        <v>0</v>
      </c>
      <c r="B270" t="e">
        <f>PROPER(VLOOKUP(A270,'[1]iluria-relatorio-de-estoque-dos'!$A$2:$G$1048576,2,0))</f>
        <v>#N/A</v>
      </c>
      <c r="C270" t="e">
        <f t="shared" si="8"/>
        <v>#N/A</v>
      </c>
      <c r="D270" t="e">
        <f>IF(VLOOKUP(A270,'[1]iluria-relatorio-de-estoque-dos'!$A$2:$F$1048576,6,0)&lt;&gt;"Esgotado","in stock","out of stock")</f>
        <v>#N/A</v>
      </c>
      <c r="E270" t="s">
        <v>52</v>
      </c>
      <c r="F270" t="e">
        <f>CONCATENATE(VLOOKUP(A270,'[1]iluria-relatorio-de-estoque-dos'!$A$2:$G$1048576,7,0),".00 BRL")</f>
        <v>#N/A</v>
      </c>
      <c r="G270" t="e">
        <f t="shared" si="9"/>
        <v>#N/A</v>
      </c>
      <c r="H270" t="e">
        <f>CONCATENATE("https://s3.amazonaws.com/img.iluria.com/product/",VLOOKUP(A270,[2]Plan1!$B:$C,2,0),"/850xN.jpg")</f>
        <v>#N/A</v>
      </c>
      <c r="I270" t="str">
        <f>IF('[1]iluria-relatorio-de-estoque-dos'!$I$2:$I$1048576&lt;&gt;0,VLOOKUP(A270,'[1]iluria-relatorio-de-estoque-dos'!$A$2:$I$1048576,9,0),"D.divas")</f>
        <v>D.divas</v>
      </c>
      <c r="L270" t="e">
        <f>IF(VLOOKUP(A270,'[1]iluria-relatorio-de-estoque-dos'!$A$2:$D$1048576,4,0)=0,"N/A",VLOOKUP(A270,'[1]iluria-relatorio-de-estoque-dos'!$A$2:$D$1048576,4,0))</f>
        <v>#N/A</v>
      </c>
      <c r="M270" t="s">
        <v>53</v>
      </c>
      <c r="O270" t="s">
        <v>54</v>
      </c>
      <c r="R270" t="s">
        <v>54</v>
      </c>
      <c r="W270" t="e">
        <f>IF(VLOOKUP(A270,'[1]iluria-relatorio-de-estoque-dos'!$A$2:$D$1048576,3,0)=0,"Único",VLOOKUP(A270,'[1]iluria-relatorio-de-estoque-dos'!$A$2:$D$1048576,3,0))</f>
        <v>#N/A</v>
      </c>
    </row>
    <row r="271" spans="1:23" x14ac:dyDescent="0.25">
      <c r="A271" s="1">
        <f>'[1]iluria-relatorio-de-estoque-dos'!$A$2:$A$1048576</f>
        <v>0</v>
      </c>
      <c r="B271" t="e">
        <f>PROPER(VLOOKUP(A271,'[1]iluria-relatorio-de-estoque-dos'!$A$2:$G$1048576,2,0))</f>
        <v>#N/A</v>
      </c>
      <c r="C271" t="e">
        <f t="shared" si="8"/>
        <v>#N/A</v>
      </c>
      <c r="D271" t="e">
        <f>IF(VLOOKUP(A271,'[1]iluria-relatorio-de-estoque-dos'!$A$2:$F$1048576,6,0)&lt;&gt;"Esgotado","in stock","out of stock")</f>
        <v>#N/A</v>
      </c>
      <c r="E271" t="s">
        <v>52</v>
      </c>
      <c r="F271" t="e">
        <f>CONCATENATE(VLOOKUP(A271,'[1]iluria-relatorio-de-estoque-dos'!$A$2:$G$1048576,7,0),".00 BRL")</f>
        <v>#N/A</v>
      </c>
      <c r="G271" t="e">
        <f t="shared" si="9"/>
        <v>#N/A</v>
      </c>
      <c r="H271" t="e">
        <f>CONCATENATE("https://s3.amazonaws.com/img.iluria.com/product/",VLOOKUP(A271,[2]Plan1!$B:$C,2,0),"/850xN.jpg")</f>
        <v>#N/A</v>
      </c>
      <c r="I271" t="str">
        <f>IF('[1]iluria-relatorio-de-estoque-dos'!$I$2:$I$1048576&lt;&gt;0,VLOOKUP(A271,'[1]iluria-relatorio-de-estoque-dos'!$A$2:$I$1048576,9,0),"D.divas")</f>
        <v>D.divas</v>
      </c>
      <c r="L271" t="e">
        <f>IF(VLOOKUP(A271,'[1]iluria-relatorio-de-estoque-dos'!$A$2:$D$1048576,4,0)=0,"N/A",VLOOKUP(A271,'[1]iluria-relatorio-de-estoque-dos'!$A$2:$D$1048576,4,0))</f>
        <v>#N/A</v>
      </c>
      <c r="M271" t="s">
        <v>53</v>
      </c>
      <c r="O271" t="s">
        <v>54</v>
      </c>
      <c r="R271" t="s">
        <v>54</v>
      </c>
      <c r="W271" t="e">
        <f>IF(VLOOKUP(A271,'[1]iluria-relatorio-de-estoque-dos'!$A$2:$D$1048576,3,0)=0,"Único",VLOOKUP(A271,'[1]iluria-relatorio-de-estoque-dos'!$A$2:$D$1048576,3,0))</f>
        <v>#N/A</v>
      </c>
    </row>
    <row r="272" spans="1:23" x14ac:dyDescent="0.25">
      <c r="A272" s="1">
        <f>'[1]iluria-relatorio-de-estoque-dos'!$A$2:$A$1048576</f>
        <v>0</v>
      </c>
      <c r="B272" t="e">
        <f>PROPER(VLOOKUP(A272,'[1]iluria-relatorio-de-estoque-dos'!$A$2:$G$1048576,2,0))</f>
        <v>#N/A</v>
      </c>
      <c r="C272" t="e">
        <f t="shared" si="8"/>
        <v>#N/A</v>
      </c>
      <c r="D272" t="e">
        <f>IF(VLOOKUP(A272,'[1]iluria-relatorio-de-estoque-dos'!$A$2:$F$1048576,6,0)&lt;&gt;"Esgotado","in stock","out of stock")</f>
        <v>#N/A</v>
      </c>
      <c r="E272" t="s">
        <v>52</v>
      </c>
      <c r="F272" t="e">
        <f>CONCATENATE(VLOOKUP(A272,'[1]iluria-relatorio-de-estoque-dos'!$A$2:$G$1048576,7,0),".00 BRL")</f>
        <v>#N/A</v>
      </c>
      <c r="G272" t="e">
        <f t="shared" si="9"/>
        <v>#N/A</v>
      </c>
      <c r="H272" t="e">
        <f>CONCATENATE("https://s3.amazonaws.com/img.iluria.com/product/",VLOOKUP(A272,[2]Plan1!$B:$C,2,0),"/850xN.jpg")</f>
        <v>#N/A</v>
      </c>
      <c r="I272" t="str">
        <f>IF('[1]iluria-relatorio-de-estoque-dos'!$I$2:$I$1048576&lt;&gt;0,VLOOKUP(A272,'[1]iluria-relatorio-de-estoque-dos'!$A$2:$I$1048576,9,0),"D.divas")</f>
        <v>D.divas</v>
      </c>
      <c r="L272" t="e">
        <f>IF(VLOOKUP(A272,'[1]iluria-relatorio-de-estoque-dos'!$A$2:$D$1048576,4,0)=0,"N/A",VLOOKUP(A272,'[1]iluria-relatorio-de-estoque-dos'!$A$2:$D$1048576,4,0))</f>
        <v>#N/A</v>
      </c>
      <c r="M272" t="s">
        <v>53</v>
      </c>
      <c r="O272" t="s">
        <v>54</v>
      </c>
      <c r="R272" t="s">
        <v>54</v>
      </c>
      <c r="W272" t="e">
        <f>IF(VLOOKUP(A272,'[1]iluria-relatorio-de-estoque-dos'!$A$2:$D$1048576,3,0)=0,"Único",VLOOKUP(A272,'[1]iluria-relatorio-de-estoque-dos'!$A$2:$D$1048576,3,0))</f>
        <v>#N/A</v>
      </c>
    </row>
    <row r="273" spans="1:23" x14ac:dyDescent="0.25">
      <c r="A273" s="1">
        <f>'[1]iluria-relatorio-de-estoque-dos'!$A$2:$A$1048576</f>
        <v>0</v>
      </c>
      <c r="B273" t="e">
        <f>PROPER(VLOOKUP(A273,'[1]iluria-relatorio-de-estoque-dos'!$A$2:$G$1048576,2,0))</f>
        <v>#N/A</v>
      </c>
      <c r="C273" t="e">
        <f t="shared" si="8"/>
        <v>#N/A</v>
      </c>
      <c r="D273" t="e">
        <f>IF(VLOOKUP(A273,'[1]iluria-relatorio-de-estoque-dos'!$A$2:$F$1048576,6,0)&lt;&gt;"Esgotado","in stock","out of stock")</f>
        <v>#N/A</v>
      </c>
      <c r="E273" t="s">
        <v>52</v>
      </c>
      <c r="F273" t="e">
        <f>CONCATENATE(VLOOKUP(A273,'[1]iluria-relatorio-de-estoque-dos'!$A$2:$G$1048576,7,0),".00 BRL")</f>
        <v>#N/A</v>
      </c>
      <c r="G273" t="e">
        <f t="shared" si="9"/>
        <v>#N/A</v>
      </c>
      <c r="H273" t="e">
        <f>CONCATENATE("https://s3.amazonaws.com/img.iluria.com/product/",VLOOKUP(A273,[2]Plan1!$B:$C,2,0),"/850xN.jpg")</f>
        <v>#N/A</v>
      </c>
      <c r="I273" t="str">
        <f>IF('[1]iluria-relatorio-de-estoque-dos'!$I$2:$I$1048576&lt;&gt;0,VLOOKUP(A273,'[1]iluria-relatorio-de-estoque-dos'!$A$2:$I$1048576,9,0),"D.divas")</f>
        <v>D.divas</v>
      </c>
      <c r="L273" t="e">
        <f>IF(VLOOKUP(A273,'[1]iluria-relatorio-de-estoque-dos'!$A$2:$D$1048576,4,0)=0,"N/A",VLOOKUP(A273,'[1]iluria-relatorio-de-estoque-dos'!$A$2:$D$1048576,4,0))</f>
        <v>#N/A</v>
      </c>
      <c r="M273" t="s">
        <v>53</v>
      </c>
      <c r="O273" t="s">
        <v>54</v>
      </c>
      <c r="R273" t="s">
        <v>54</v>
      </c>
      <c r="W273" t="e">
        <f>IF(VLOOKUP(A273,'[1]iluria-relatorio-de-estoque-dos'!$A$2:$D$1048576,3,0)=0,"Único",VLOOKUP(A273,'[1]iluria-relatorio-de-estoque-dos'!$A$2:$D$1048576,3,0))</f>
        <v>#N/A</v>
      </c>
    </row>
    <row r="274" spans="1:23" x14ac:dyDescent="0.25">
      <c r="A274" s="1">
        <f>'[1]iluria-relatorio-de-estoque-dos'!$A$2:$A$1048576</f>
        <v>0</v>
      </c>
      <c r="B274" t="e">
        <f>PROPER(VLOOKUP(A274,'[1]iluria-relatorio-de-estoque-dos'!$A$2:$G$1048576,2,0))</f>
        <v>#N/A</v>
      </c>
      <c r="C274" t="e">
        <f t="shared" si="8"/>
        <v>#N/A</v>
      </c>
      <c r="D274" t="e">
        <f>IF(VLOOKUP(A274,'[1]iluria-relatorio-de-estoque-dos'!$A$2:$F$1048576,6,0)&lt;&gt;"Esgotado","in stock","out of stock")</f>
        <v>#N/A</v>
      </c>
      <c r="E274" t="s">
        <v>52</v>
      </c>
      <c r="F274" t="e">
        <f>CONCATENATE(VLOOKUP(A274,'[1]iluria-relatorio-de-estoque-dos'!$A$2:$G$1048576,7,0),".00 BRL")</f>
        <v>#N/A</v>
      </c>
      <c r="G274" t="e">
        <f t="shared" si="9"/>
        <v>#N/A</v>
      </c>
      <c r="H274" t="e">
        <f>CONCATENATE("https://s3.amazonaws.com/img.iluria.com/product/",VLOOKUP(A274,[2]Plan1!$B:$C,2,0),"/850xN.jpg")</f>
        <v>#N/A</v>
      </c>
      <c r="I274" t="str">
        <f>IF('[1]iluria-relatorio-de-estoque-dos'!$I$2:$I$1048576&lt;&gt;0,VLOOKUP(A274,'[1]iluria-relatorio-de-estoque-dos'!$A$2:$I$1048576,9,0),"D.divas")</f>
        <v>D.divas</v>
      </c>
      <c r="L274" t="e">
        <f>IF(VLOOKUP(A274,'[1]iluria-relatorio-de-estoque-dos'!$A$2:$D$1048576,4,0)=0,"N/A",VLOOKUP(A274,'[1]iluria-relatorio-de-estoque-dos'!$A$2:$D$1048576,4,0))</f>
        <v>#N/A</v>
      </c>
      <c r="M274" t="s">
        <v>53</v>
      </c>
      <c r="O274" t="s">
        <v>54</v>
      </c>
      <c r="R274" t="s">
        <v>54</v>
      </c>
      <c r="W274" t="e">
        <f>IF(VLOOKUP(A274,'[1]iluria-relatorio-de-estoque-dos'!$A$2:$D$1048576,3,0)=0,"Único",VLOOKUP(A274,'[1]iluria-relatorio-de-estoque-dos'!$A$2:$D$1048576,3,0))</f>
        <v>#N/A</v>
      </c>
    </row>
    <row r="275" spans="1:23" x14ac:dyDescent="0.25">
      <c r="A275" s="1">
        <f>'[1]iluria-relatorio-de-estoque-dos'!$A$2:$A$1048576</f>
        <v>0</v>
      </c>
      <c r="B275" t="e">
        <f>PROPER(VLOOKUP(A275,'[1]iluria-relatorio-de-estoque-dos'!$A$2:$G$1048576,2,0))</f>
        <v>#N/A</v>
      </c>
      <c r="C275" t="e">
        <f t="shared" si="8"/>
        <v>#N/A</v>
      </c>
      <c r="D275" t="e">
        <f>IF(VLOOKUP(A275,'[1]iluria-relatorio-de-estoque-dos'!$A$2:$F$1048576,6,0)&lt;&gt;"Esgotado","in stock","out of stock")</f>
        <v>#N/A</v>
      </c>
      <c r="E275" t="s">
        <v>52</v>
      </c>
      <c r="F275" t="e">
        <f>CONCATENATE(VLOOKUP(A275,'[1]iluria-relatorio-de-estoque-dos'!$A$2:$G$1048576,7,0),".00 BRL")</f>
        <v>#N/A</v>
      </c>
      <c r="G275" t="e">
        <f t="shared" si="9"/>
        <v>#N/A</v>
      </c>
      <c r="H275" t="e">
        <f>CONCATENATE("https://s3.amazonaws.com/img.iluria.com/product/",VLOOKUP(A275,[2]Plan1!$B:$C,2,0),"/850xN.jpg")</f>
        <v>#N/A</v>
      </c>
      <c r="I275" t="str">
        <f>IF('[1]iluria-relatorio-de-estoque-dos'!$I$2:$I$1048576&lt;&gt;0,VLOOKUP(A275,'[1]iluria-relatorio-de-estoque-dos'!$A$2:$I$1048576,9,0),"D.divas")</f>
        <v>D.divas</v>
      </c>
      <c r="L275" t="e">
        <f>IF(VLOOKUP(A275,'[1]iluria-relatorio-de-estoque-dos'!$A$2:$D$1048576,4,0)=0,"N/A",VLOOKUP(A275,'[1]iluria-relatorio-de-estoque-dos'!$A$2:$D$1048576,4,0))</f>
        <v>#N/A</v>
      </c>
      <c r="M275" t="s">
        <v>53</v>
      </c>
      <c r="O275" t="s">
        <v>54</v>
      </c>
      <c r="R275" t="s">
        <v>54</v>
      </c>
      <c r="W275" t="e">
        <f>IF(VLOOKUP(A275,'[1]iluria-relatorio-de-estoque-dos'!$A$2:$D$1048576,3,0)=0,"Único",VLOOKUP(A275,'[1]iluria-relatorio-de-estoque-dos'!$A$2:$D$1048576,3,0))</f>
        <v>#N/A</v>
      </c>
    </row>
    <row r="276" spans="1:23" x14ac:dyDescent="0.25">
      <c r="A276" s="1">
        <f>'[1]iluria-relatorio-de-estoque-dos'!$A$2:$A$1048576</f>
        <v>0</v>
      </c>
      <c r="B276" t="e">
        <f>PROPER(VLOOKUP(A276,'[1]iluria-relatorio-de-estoque-dos'!$A$2:$G$1048576,2,0))</f>
        <v>#N/A</v>
      </c>
      <c r="C276" t="e">
        <f t="shared" si="8"/>
        <v>#N/A</v>
      </c>
      <c r="D276" t="e">
        <f>IF(VLOOKUP(A276,'[1]iluria-relatorio-de-estoque-dos'!$A$2:$F$1048576,6,0)&lt;&gt;"Esgotado","in stock","out of stock")</f>
        <v>#N/A</v>
      </c>
      <c r="E276" t="s">
        <v>52</v>
      </c>
      <c r="F276" t="e">
        <f>CONCATENATE(VLOOKUP(A276,'[1]iluria-relatorio-de-estoque-dos'!$A$2:$G$1048576,7,0),".00 BRL")</f>
        <v>#N/A</v>
      </c>
      <c r="G276" t="e">
        <f t="shared" si="9"/>
        <v>#N/A</v>
      </c>
      <c r="H276" t="e">
        <f>CONCATENATE("https://s3.amazonaws.com/img.iluria.com/product/",VLOOKUP(A276,[2]Plan1!$B:$C,2,0),"/850xN.jpg")</f>
        <v>#N/A</v>
      </c>
      <c r="I276" t="str">
        <f>IF('[1]iluria-relatorio-de-estoque-dos'!$I$2:$I$1048576&lt;&gt;0,VLOOKUP(A276,'[1]iluria-relatorio-de-estoque-dos'!$A$2:$I$1048576,9,0),"D.divas")</f>
        <v>D.divas</v>
      </c>
      <c r="L276" t="e">
        <f>IF(VLOOKUP(A276,'[1]iluria-relatorio-de-estoque-dos'!$A$2:$D$1048576,4,0)=0,"N/A",VLOOKUP(A276,'[1]iluria-relatorio-de-estoque-dos'!$A$2:$D$1048576,4,0))</f>
        <v>#N/A</v>
      </c>
      <c r="M276" t="s">
        <v>53</v>
      </c>
      <c r="O276" t="s">
        <v>54</v>
      </c>
      <c r="R276" t="s">
        <v>54</v>
      </c>
      <c r="W276" t="e">
        <f>IF(VLOOKUP(A276,'[1]iluria-relatorio-de-estoque-dos'!$A$2:$D$1048576,3,0)=0,"Único",VLOOKUP(A276,'[1]iluria-relatorio-de-estoque-dos'!$A$2:$D$1048576,3,0))</f>
        <v>#N/A</v>
      </c>
    </row>
    <row r="277" spans="1:23" x14ac:dyDescent="0.25">
      <c r="A277" s="1">
        <f>'[1]iluria-relatorio-de-estoque-dos'!$A$2:$A$1048576</f>
        <v>0</v>
      </c>
      <c r="B277" t="e">
        <f>PROPER(VLOOKUP(A277,'[1]iluria-relatorio-de-estoque-dos'!$A$2:$G$1048576,2,0))</f>
        <v>#N/A</v>
      </c>
      <c r="C277" t="e">
        <f t="shared" si="8"/>
        <v>#N/A</v>
      </c>
      <c r="D277" t="e">
        <f>IF(VLOOKUP(A277,'[1]iluria-relatorio-de-estoque-dos'!$A$2:$F$1048576,6,0)&lt;&gt;"Esgotado","in stock","out of stock")</f>
        <v>#N/A</v>
      </c>
      <c r="E277" t="s">
        <v>52</v>
      </c>
      <c r="F277" t="e">
        <f>CONCATENATE(VLOOKUP(A277,'[1]iluria-relatorio-de-estoque-dos'!$A$2:$G$1048576,7,0),".00 BRL")</f>
        <v>#N/A</v>
      </c>
      <c r="G277" t="e">
        <f t="shared" si="9"/>
        <v>#N/A</v>
      </c>
      <c r="H277" t="e">
        <f>CONCATENATE("https://s3.amazonaws.com/img.iluria.com/product/",VLOOKUP(A277,[2]Plan1!$B:$C,2,0),"/850xN.jpg")</f>
        <v>#N/A</v>
      </c>
      <c r="I277" t="str">
        <f>IF('[1]iluria-relatorio-de-estoque-dos'!$I$2:$I$1048576&lt;&gt;0,VLOOKUP(A277,'[1]iluria-relatorio-de-estoque-dos'!$A$2:$I$1048576,9,0),"D.divas")</f>
        <v>D.divas</v>
      </c>
      <c r="L277" t="e">
        <f>IF(VLOOKUP(A277,'[1]iluria-relatorio-de-estoque-dos'!$A$2:$D$1048576,4,0)=0,"N/A",VLOOKUP(A277,'[1]iluria-relatorio-de-estoque-dos'!$A$2:$D$1048576,4,0))</f>
        <v>#N/A</v>
      </c>
      <c r="M277" t="s">
        <v>53</v>
      </c>
      <c r="O277" t="s">
        <v>54</v>
      </c>
      <c r="R277" t="s">
        <v>54</v>
      </c>
      <c r="W277" t="e">
        <f>IF(VLOOKUP(A277,'[1]iluria-relatorio-de-estoque-dos'!$A$2:$D$1048576,3,0)=0,"Único",VLOOKUP(A277,'[1]iluria-relatorio-de-estoque-dos'!$A$2:$D$1048576,3,0))</f>
        <v>#N/A</v>
      </c>
    </row>
    <row r="278" spans="1:23" x14ac:dyDescent="0.25">
      <c r="A278" s="1">
        <f>'[1]iluria-relatorio-de-estoque-dos'!$A$2:$A$1048576</f>
        <v>0</v>
      </c>
      <c r="B278" t="e">
        <f>PROPER(VLOOKUP(A278,'[1]iluria-relatorio-de-estoque-dos'!$A$2:$G$1048576,2,0))</f>
        <v>#N/A</v>
      </c>
      <c r="C278" t="e">
        <f t="shared" si="8"/>
        <v>#N/A</v>
      </c>
      <c r="D278" t="e">
        <f>IF(VLOOKUP(A278,'[1]iluria-relatorio-de-estoque-dos'!$A$2:$F$1048576,6,0)&lt;&gt;"Esgotado","in stock","out of stock")</f>
        <v>#N/A</v>
      </c>
      <c r="E278" t="s">
        <v>52</v>
      </c>
      <c r="F278" t="e">
        <f>CONCATENATE(VLOOKUP(A278,'[1]iluria-relatorio-de-estoque-dos'!$A$2:$G$1048576,7,0),".00 BRL")</f>
        <v>#N/A</v>
      </c>
      <c r="G278" t="e">
        <f t="shared" si="9"/>
        <v>#N/A</v>
      </c>
      <c r="H278" t="e">
        <f>CONCATENATE("https://s3.amazonaws.com/img.iluria.com/product/",VLOOKUP(A278,[2]Plan1!$B:$C,2,0),"/850xN.jpg")</f>
        <v>#N/A</v>
      </c>
      <c r="I278" t="str">
        <f>IF('[1]iluria-relatorio-de-estoque-dos'!$I$2:$I$1048576&lt;&gt;0,VLOOKUP(A278,'[1]iluria-relatorio-de-estoque-dos'!$A$2:$I$1048576,9,0),"D.divas")</f>
        <v>D.divas</v>
      </c>
      <c r="L278" t="e">
        <f>IF(VLOOKUP(A278,'[1]iluria-relatorio-de-estoque-dos'!$A$2:$D$1048576,4,0)=0,"N/A",VLOOKUP(A278,'[1]iluria-relatorio-de-estoque-dos'!$A$2:$D$1048576,4,0))</f>
        <v>#N/A</v>
      </c>
      <c r="M278" t="s">
        <v>53</v>
      </c>
      <c r="O278" t="s">
        <v>54</v>
      </c>
      <c r="R278" t="s">
        <v>54</v>
      </c>
      <c r="W278" t="e">
        <f>IF(VLOOKUP(A278,'[1]iluria-relatorio-de-estoque-dos'!$A$2:$D$1048576,3,0)=0,"Único",VLOOKUP(A278,'[1]iluria-relatorio-de-estoque-dos'!$A$2:$D$1048576,3,0))</f>
        <v>#N/A</v>
      </c>
    </row>
    <row r="279" spans="1:23" x14ac:dyDescent="0.25">
      <c r="A279" s="1">
        <f>'[1]iluria-relatorio-de-estoque-dos'!$A$2:$A$1048576</f>
        <v>0</v>
      </c>
      <c r="B279" t="e">
        <f>PROPER(VLOOKUP(A279,'[1]iluria-relatorio-de-estoque-dos'!$A$2:$G$1048576,2,0))</f>
        <v>#N/A</v>
      </c>
      <c r="C279" t="e">
        <f t="shared" si="8"/>
        <v>#N/A</v>
      </c>
      <c r="D279" t="e">
        <f>IF(VLOOKUP(A279,'[1]iluria-relatorio-de-estoque-dos'!$A$2:$F$1048576,6,0)&lt;&gt;"Esgotado","in stock","out of stock")</f>
        <v>#N/A</v>
      </c>
      <c r="E279" t="s">
        <v>52</v>
      </c>
      <c r="F279" t="e">
        <f>CONCATENATE(VLOOKUP(A279,'[1]iluria-relatorio-de-estoque-dos'!$A$2:$G$1048576,7,0),".00 BRL")</f>
        <v>#N/A</v>
      </c>
      <c r="G279" t="e">
        <f t="shared" si="9"/>
        <v>#N/A</v>
      </c>
      <c r="H279" t="e">
        <f>CONCATENATE("https://s3.amazonaws.com/img.iluria.com/product/",VLOOKUP(A279,[2]Plan1!$B:$C,2,0),"/850xN.jpg")</f>
        <v>#N/A</v>
      </c>
      <c r="I279" t="str">
        <f>IF('[1]iluria-relatorio-de-estoque-dos'!$I$2:$I$1048576&lt;&gt;0,VLOOKUP(A279,'[1]iluria-relatorio-de-estoque-dos'!$A$2:$I$1048576,9,0),"D.divas")</f>
        <v>D.divas</v>
      </c>
      <c r="L279" t="e">
        <f>IF(VLOOKUP(A279,'[1]iluria-relatorio-de-estoque-dos'!$A$2:$D$1048576,4,0)=0,"N/A",VLOOKUP(A279,'[1]iluria-relatorio-de-estoque-dos'!$A$2:$D$1048576,4,0))</f>
        <v>#N/A</v>
      </c>
      <c r="M279" t="s">
        <v>53</v>
      </c>
      <c r="O279" t="s">
        <v>54</v>
      </c>
      <c r="R279" t="s">
        <v>54</v>
      </c>
      <c r="W279" t="e">
        <f>IF(VLOOKUP(A279,'[1]iluria-relatorio-de-estoque-dos'!$A$2:$D$1048576,3,0)=0,"Único",VLOOKUP(A279,'[1]iluria-relatorio-de-estoque-dos'!$A$2:$D$1048576,3,0))</f>
        <v>#N/A</v>
      </c>
    </row>
    <row r="280" spans="1:23" x14ac:dyDescent="0.25">
      <c r="A280" s="1">
        <f>'[1]iluria-relatorio-de-estoque-dos'!$A$2:$A$1048576</f>
        <v>0</v>
      </c>
      <c r="B280" t="e">
        <f>PROPER(VLOOKUP(A280,'[1]iluria-relatorio-de-estoque-dos'!$A$2:$G$1048576,2,0))</f>
        <v>#N/A</v>
      </c>
      <c r="C280" t="e">
        <f t="shared" si="8"/>
        <v>#N/A</v>
      </c>
      <c r="D280" t="e">
        <f>IF(VLOOKUP(A280,'[1]iluria-relatorio-de-estoque-dos'!$A$2:$F$1048576,6,0)&lt;&gt;"Esgotado","in stock","out of stock")</f>
        <v>#N/A</v>
      </c>
      <c r="E280" t="s">
        <v>52</v>
      </c>
      <c r="F280" t="e">
        <f>CONCATENATE(VLOOKUP(A280,'[1]iluria-relatorio-de-estoque-dos'!$A$2:$G$1048576,7,0),".00 BRL")</f>
        <v>#N/A</v>
      </c>
      <c r="G280" t="e">
        <f t="shared" si="9"/>
        <v>#N/A</v>
      </c>
      <c r="H280" t="e">
        <f>CONCATENATE("https://s3.amazonaws.com/img.iluria.com/product/",VLOOKUP(A280,[2]Plan1!$B:$C,2,0),"/850xN.jpg")</f>
        <v>#N/A</v>
      </c>
      <c r="I280" t="str">
        <f>IF('[1]iluria-relatorio-de-estoque-dos'!$I$2:$I$1048576&lt;&gt;0,VLOOKUP(A280,'[1]iluria-relatorio-de-estoque-dos'!$A$2:$I$1048576,9,0),"D.divas")</f>
        <v>D.divas</v>
      </c>
      <c r="L280" t="e">
        <f>IF(VLOOKUP(A280,'[1]iluria-relatorio-de-estoque-dos'!$A$2:$D$1048576,4,0)=0,"N/A",VLOOKUP(A280,'[1]iluria-relatorio-de-estoque-dos'!$A$2:$D$1048576,4,0))</f>
        <v>#N/A</v>
      </c>
      <c r="M280" t="s">
        <v>53</v>
      </c>
      <c r="O280" t="s">
        <v>54</v>
      </c>
      <c r="R280" t="s">
        <v>54</v>
      </c>
      <c r="W280" t="e">
        <f>IF(VLOOKUP(A280,'[1]iluria-relatorio-de-estoque-dos'!$A$2:$D$1048576,3,0)=0,"Único",VLOOKUP(A280,'[1]iluria-relatorio-de-estoque-dos'!$A$2:$D$1048576,3,0))</f>
        <v>#N/A</v>
      </c>
    </row>
    <row r="281" spans="1:23" x14ac:dyDescent="0.25">
      <c r="A281" s="1">
        <f>'[1]iluria-relatorio-de-estoque-dos'!$A$2:$A$1048576</f>
        <v>0</v>
      </c>
      <c r="B281" t="e">
        <f>PROPER(VLOOKUP(A281,'[1]iluria-relatorio-de-estoque-dos'!$A$2:$G$1048576,2,0))</f>
        <v>#N/A</v>
      </c>
      <c r="C281" t="e">
        <f t="shared" si="8"/>
        <v>#N/A</v>
      </c>
      <c r="D281" t="e">
        <f>IF(VLOOKUP(A281,'[1]iluria-relatorio-de-estoque-dos'!$A$2:$F$1048576,6,0)&lt;&gt;"Esgotado","in stock","out of stock")</f>
        <v>#N/A</v>
      </c>
      <c r="E281" t="s">
        <v>52</v>
      </c>
      <c r="F281" t="e">
        <f>CONCATENATE(VLOOKUP(A281,'[1]iluria-relatorio-de-estoque-dos'!$A$2:$G$1048576,7,0),".00 BRL")</f>
        <v>#N/A</v>
      </c>
      <c r="G281" t="e">
        <f t="shared" si="9"/>
        <v>#N/A</v>
      </c>
      <c r="H281" t="e">
        <f>CONCATENATE("https://s3.amazonaws.com/img.iluria.com/product/",VLOOKUP(A281,[2]Plan1!$B:$C,2,0),"/850xN.jpg")</f>
        <v>#N/A</v>
      </c>
      <c r="I281" t="str">
        <f>IF('[1]iluria-relatorio-de-estoque-dos'!$I$2:$I$1048576&lt;&gt;0,VLOOKUP(A281,'[1]iluria-relatorio-de-estoque-dos'!$A$2:$I$1048576,9,0),"D.divas")</f>
        <v>D.divas</v>
      </c>
      <c r="L281" t="e">
        <f>IF(VLOOKUP(A281,'[1]iluria-relatorio-de-estoque-dos'!$A$2:$D$1048576,4,0)=0,"N/A",VLOOKUP(A281,'[1]iluria-relatorio-de-estoque-dos'!$A$2:$D$1048576,4,0))</f>
        <v>#N/A</v>
      </c>
      <c r="M281" t="s">
        <v>53</v>
      </c>
      <c r="O281" t="s">
        <v>54</v>
      </c>
      <c r="R281" t="s">
        <v>54</v>
      </c>
      <c r="W281" t="e">
        <f>IF(VLOOKUP(A281,'[1]iluria-relatorio-de-estoque-dos'!$A$2:$D$1048576,3,0)=0,"Único",VLOOKUP(A281,'[1]iluria-relatorio-de-estoque-dos'!$A$2:$D$1048576,3,0))</f>
        <v>#N/A</v>
      </c>
    </row>
    <row r="282" spans="1:23" x14ac:dyDescent="0.25">
      <c r="A282" s="1">
        <f>'[1]iluria-relatorio-de-estoque-dos'!$A$2:$A$1048576</f>
        <v>0</v>
      </c>
      <c r="B282" t="e">
        <f>PROPER(VLOOKUP(A282,'[1]iluria-relatorio-de-estoque-dos'!$A$2:$G$1048576,2,0))</f>
        <v>#N/A</v>
      </c>
      <c r="C282" t="e">
        <f t="shared" si="8"/>
        <v>#N/A</v>
      </c>
      <c r="D282" t="e">
        <f>IF(VLOOKUP(A282,'[1]iluria-relatorio-de-estoque-dos'!$A$2:$F$1048576,6,0)&lt;&gt;"Esgotado","in stock","out of stock")</f>
        <v>#N/A</v>
      </c>
      <c r="E282" t="s">
        <v>52</v>
      </c>
      <c r="F282" t="e">
        <f>CONCATENATE(VLOOKUP(A282,'[1]iluria-relatorio-de-estoque-dos'!$A$2:$G$1048576,7,0),".00 BRL")</f>
        <v>#N/A</v>
      </c>
      <c r="G282" t="e">
        <f t="shared" si="9"/>
        <v>#N/A</v>
      </c>
      <c r="H282" t="e">
        <f>CONCATENATE("https://s3.amazonaws.com/img.iluria.com/product/",VLOOKUP(A282,[2]Plan1!$B:$C,2,0),"/850xN.jpg")</f>
        <v>#N/A</v>
      </c>
      <c r="I282" t="str">
        <f>IF('[1]iluria-relatorio-de-estoque-dos'!$I$2:$I$1048576&lt;&gt;0,VLOOKUP(A282,'[1]iluria-relatorio-de-estoque-dos'!$A$2:$I$1048576,9,0),"D.divas")</f>
        <v>D.divas</v>
      </c>
      <c r="L282" t="e">
        <f>IF(VLOOKUP(A282,'[1]iluria-relatorio-de-estoque-dos'!$A$2:$D$1048576,4,0)=0,"N/A",VLOOKUP(A282,'[1]iluria-relatorio-de-estoque-dos'!$A$2:$D$1048576,4,0))</f>
        <v>#N/A</v>
      </c>
      <c r="M282" t="s">
        <v>53</v>
      </c>
      <c r="O282" t="s">
        <v>54</v>
      </c>
      <c r="R282" t="s">
        <v>54</v>
      </c>
      <c r="W282" t="e">
        <f>IF(VLOOKUP(A282,'[1]iluria-relatorio-de-estoque-dos'!$A$2:$D$1048576,3,0)=0,"Único",VLOOKUP(A282,'[1]iluria-relatorio-de-estoque-dos'!$A$2:$D$1048576,3,0))</f>
        <v>#N/A</v>
      </c>
    </row>
    <row r="283" spans="1:23" x14ac:dyDescent="0.25">
      <c r="A283" s="1">
        <f>'[1]iluria-relatorio-de-estoque-dos'!$A$2:$A$1048576</f>
        <v>0</v>
      </c>
      <c r="B283" t="e">
        <f>PROPER(VLOOKUP(A283,'[1]iluria-relatorio-de-estoque-dos'!$A$2:$G$1048576,2,0))</f>
        <v>#N/A</v>
      </c>
      <c r="C283" t="e">
        <f t="shared" si="8"/>
        <v>#N/A</v>
      </c>
      <c r="D283" t="e">
        <f>IF(VLOOKUP(A283,'[1]iluria-relatorio-de-estoque-dos'!$A$2:$F$1048576,6,0)&lt;&gt;"Esgotado","in stock","out of stock")</f>
        <v>#N/A</v>
      </c>
      <c r="E283" t="s">
        <v>52</v>
      </c>
      <c r="F283" t="e">
        <f>CONCATENATE(VLOOKUP(A283,'[1]iluria-relatorio-de-estoque-dos'!$A$2:$G$1048576,7,0),".00 BRL")</f>
        <v>#N/A</v>
      </c>
      <c r="G283" t="e">
        <f t="shared" si="9"/>
        <v>#N/A</v>
      </c>
      <c r="H283" t="e">
        <f>CONCATENATE("https://s3.amazonaws.com/img.iluria.com/product/",VLOOKUP(A283,[2]Plan1!$B:$C,2,0),"/850xN.jpg")</f>
        <v>#N/A</v>
      </c>
      <c r="I283" t="str">
        <f>IF('[1]iluria-relatorio-de-estoque-dos'!$I$2:$I$1048576&lt;&gt;0,VLOOKUP(A283,'[1]iluria-relatorio-de-estoque-dos'!$A$2:$I$1048576,9,0),"D.divas")</f>
        <v>D.divas</v>
      </c>
      <c r="L283" t="e">
        <f>IF(VLOOKUP(A283,'[1]iluria-relatorio-de-estoque-dos'!$A$2:$D$1048576,4,0)=0,"N/A",VLOOKUP(A283,'[1]iluria-relatorio-de-estoque-dos'!$A$2:$D$1048576,4,0))</f>
        <v>#N/A</v>
      </c>
      <c r="M283" t="s">
        <v>53</v>
      </c>
      <c r="O283" t="s">
        <v>54</v>
      </c>
      <c r="R283" t="s">
        <v>54</v>
      </c>
      <c r="W283" t="e">
        <f>IF(VLOOKUP(A283,'[1]iluria-relatorio-de-estoque-dos'!$A$2:$D$1048576,3,0)=0,"Único",VLOOKUP(A283,'[1]iluria-relatorio-de-estoque-dos'!$A$2:$D$1048576,3,0))</f>
        <v>#N/A</v>
      </c>
    </row>
    <row r="284" spans="1:23" x14ac:dyDescent="0.25">
      <c r="A284" s="1">
        <f>'[1]iluria-relatorio-de-estoque-dos'!$A$2:$A$1048576</f>
        <v>0</v>
      </c>
      <c r="B284" t="e">
        <f>PROPER(VLOOKUP(A284,'[1]iluria-relatorio-de-estoque-dos'!$A$2:$G$1048576,2,0))</f>
        <v>#N/A</v>
      </c>
      <c r="C284" t="e">
        <f t="shared" si="8"/>
        <v>#N/A</v>
      </c>
      <c r="D284" t="e">
        <f>IF(VLOOKUP(A284,'[1]iluria-relatorio-de-estoque-dos'!$A$2:$F$1048576,6,0)&lt;&gt;"Esgotado","in stock","out of stock")</f>
        <v>#N/A</v>
      </c>
      <c r="E284" t="s">
        <v>52</v>
      </c>
      <c r="F284" t="e">
        <f>CONCATENATE(VLOOKUP(A284,'[1]iluria-relatorio-de-estoque-dos'!$A$2:$G$1048576,7,0),".00 BRL")</f>
        <v>#N/A</v>
      </c>
      <c r="G284" t="e">
        <f t="shared" si="9"/>
        <v>#N/A</v>
      </c>
      <c r="H284" t="e">
        <f>CONCATENATE("https://s3.amazonaws.com/img.iluria.com/product/",VLOOKUP(A284,[2]Plan1!$B:$C,2,0),"/850xN.jpg")</f>
        <v>#N/A</v>
      </c>
      <c r="I284" t="str">
        <f>IF('[1]iluria-relatorio-de-estoque-dos'!$I$2:$I$1048576&lt;&gt;0,VLOOKUP(A284,'[1]iluria-relatorio-de-estoque-dos'!$A$2:$I$1048576,9,0),"D.divas")</f>
        <v>D.divas</v>
      </c>
      <c r="L284" t="e">
        <f>IF(VLOOKUP(A284,'[1]iluria-relatorio-de-estoque-dos'!$A$2:$D$1048576,4,0)=0,"N/A",VLOOKUP(A284,'[1]iluria-relatorio-de-estoque-dos'!$A$2:$D$1048576,4,0))</f>
        <v>#N/A</v>
      </c>
      <c r="M284" t="s">
        <v>53</v>
      </c>
      <c r="O284" t="s">
        <v>54</v>
      </c>
      <c r="R284" t="s">
        <v>54</v>
      </c>
      <c r="W284" t="e">
        <f>IF(VLOOKUP(A284,'[1]iluria-relatorio-de-estoque-dos'!$A$2:$D$1048576,3,0)=0,"Único",VLOOKUP(A284,'[1]iluria-relatorio-de-estoque-dos'!$A$2:$D$1048576,3,0))</f>
        <v>#N/A</v>
      </c>
    </row>
    <row r="285" spans="1:23" x14ac:dyDescent="0.25">
      <c r="A285" s="1">
        <f>'[1]iluria-relatorio-de-estoque-dos'!$A$2:$A$1048576</f>
        <v>0</v>
      </c>
      <c r="B285" t="e">
        <f>PROPER(VLOOKUP(A285,'[1]iluria-relatorio-de-estoque-dos'!$A$2:$G$1048576,2,0))</f>
        <v>#N/A</v>
      </c>
      <c r="C285" t="e">
        <f t="shared" si="8"/>
        <v>#N/A</v>
      </c>
      <c r="D285" t="e">
        <f>IF(VLOOKUP(A285,'[1]iluria-relatorio-de-estoque-dos'!$A$2:$F$1048576,6,0)&lt;&gt;"Esgotado","in stock","out of stock")</f>
        <v>#N/A</v>
      </c>
      <c r="E285" t="s">
        <v>52</v>
      </c>
      <c r="F285" t="e">
        <f>CONCATENATE(VLOOKUP(A285,'[1]iluria-relatorio-de-estoque-dos'!$A$2:$G$1048576,7,0),".00 BRL")</f>
        <v>#N/A</v>
      </c>
      <c r="G285" t="e">
        <f t="shared" si="9"/>
        <v>#N/A</v>
      </c>
      <c r="H285" t="e">
        <f>CONCATENATE("https://s3.amazonaws.com/img.iluria.com/product/",VLOOKUP(A285,[2]Plan1!$B:$C,2,0),"/850xN.jpg")</f>
        <v>#N/A</v>
      </c>
      <c r="I285" t="str">
        <f>IF('[1]iluria-relatorio-de-estoque-dos'!$I$2:$I$1048576&lt;&gt;0,VLOOKUP(A285,'[1]iluria-relatorio-de-estoque-dos'!$A$2:$I$1048576,9,0),"D.divas")</f>
        <v>D.divas</v>
      </c>
      <c r="L285" t="e">
        <f>IF(VLOOKUP(A285,'[1]iluria-relatorio-de-estoque-dos'!$A$2:$D$1048576,4,0)=0,"N/A",VLOOKUP(A285,'[1]iluria-relatorio-de-estoque-dos'!$A$2:$D$1048576,4,0))</f>
        <v>#N/A</v>
      </c>
      <c r="M285" t="s">
        <v>53</v>
      </c>
      <c r="O285" t="s">
        <v>54</v>
      </c>
      <c r="R285" t="s">
        <v>54</v>
      </c>
      <c r="W285" t="e">
        <f>IF(VLOOKUP(A285,'[1]iluria-relatorio-de-estoque-dos'!$A$2:$D$1048576,3,0)=0,"Único",VLOOKUP(A285,'[1]iluria-relatorio-de-estoque-dos'!$A$2:$D$1048576,3,0))</f>
        <v>#N/A</v>
      </c>
    </row>
    <row r="286" spans="1:23" x14ac:dyDescent="0.25">
      <c r="A286" s="1">
        <f>'[1]iluria-relatorio-de-estoque-dos'!$A$2:$A$1048576</f>
        <v>0</v>
      </c>
      <c r="B286" t="e">
        <f>PROPER(VLOOKUP(A286,'[1]iluria-relatorio-de-estoque-dos'!$A$2:$G$1048576,2,0))</f>
        <v>#N/A</v>
      </c>
      <c r="C286" t="e">
        <f t="shared" si="8"/>
        <v>#N/A</v>
      </c>
      <c r="D286" t="e">
        <f>IF(VLOOKUP(A286,'[1]iluria-relatorio-de-estoque-dos'!$A$2:$F$1048576,6,0)&lt;&gt;"Esgotado","in stock","out of stock")</f>
        <v>#N/A</v>
      </c>
      <c r="E286" t="s">
        <v>52</v>
      </c>
      <c r="F286" t="e">
        <f>CONCATENATE(VLOOKUP(A286,'[1]iluria-relatorio-de-estoque-dos'!$A$2:$G$1048576,7,0),".00 BRL")</f>
        <v>#N/A</v>
      </c>
      <c r="G286" t="e">
        <f t="shared" si="9"/>
        <v>#N/A</v>
      </c>
      <c r="H286" t="e">
        <f>CONCATENATE("https://s3.amazonaws.com/img.iluria.com/product/",VLOOKUP(A286,[2]Plan1!$B:$C,2,0),"/850xN.jpg")</f>
        <v>#N/A</v>
      </c>
      <c r="I286" t="str">
        <f>IF('[1]iluria-relatorio-de-estoque-dos'!$I$2:$I$1048576&lt;&gt;0,VLOOKUP(A286,'[1]iluria-relatorio-de-estoque-dos'!$A$2:$I$1048576,9,0),"D.divas")</f>
        <v>D.divas</v>
      </c>
      <c r="L286" t="e">
        <f>IF(VLOOKUP(A286,'[1]iluria-relatorio-de-estoque-dos'!$A$2:$D$1048576,4,0)=0,"N/A",VLOOKUP(A286,'[1]iluria-relatorio-de-estoque-dos'!$A$2:$D$1048576,4,0))</f>
        <v>#N/A</v>
      </c>
      <c r="M286" t="s">
        <v>53</v>
      </c>
      <c r="O286" t="s">
        <v>54</v>
      </c>
      <c r="R286" t="s">
        <v>54</v>
      </c>
      <c r="W286" t="e">
        <f>IF(VLOOKUP(A286,'[1]iluria-relatorio-de-estoque-dos'!$A$2:$D$1048576,3,0)=0,"Único",VLOOKUP(A286,'[1]iluria-relatorio-de-estoque-dos'!$A$2:$D$1048576,3,0))</f>
        <v>#N/A</v>
      </c>
    </row>
    <row r="287" spans="1:23" x14ac:dyDescent="0.25">
      <c r="A287" s="1">
        <f>'[1]iluria-relatorio-de-estoque-dos'!$A$2:$A$1048576</f>
        <v>0</v>
      </c>
      <c r="B287" t="e">
        <f>PROPER(VLOOKUP(A287,'[1]iluria-relatorio-de-estoque-dos'!$A$2:$G$1048576,2,0))</f>
        <v>#N/A</v>
      </c>
      <c r="C287" t="e">
        <f t="shared" si="8"/>
        <v>#N/A</v>
      </c>
      <c r="D287" t="e">
        <f>IF(VLOOKUP(A287,'[1]iluria-relatorio-de-estoque-dos'!$A$2:$F$1048576,6,0)&lt;&gt;"Esgotado","in stock","out of stock")</f>
        <v>#N/A</v>
      </c>
      <c r="E287" t="s">
        <v>52</v>
      </c>
      <c r="F287" t="e">
        <f>CONCATENATE(VLOOKUP(A287,'[1]iluria-relatorio-de-estoque-dos'!$A$2:$G$1048576,7,0),".00 BRL")</f>
        <v>#N/A</v>
      </c>
      <c r="G287" t="e">
        <f t="shared" si="9"/>
        <v>#N/A</v>
      </c>
      <c r="H287" t="e">
        <f>CONCATENATE("https://s3.amazonaws.com/img.iluria.com/product/",VLOOKUP(A287,[2]Plan1!$B:$C,2,0),"/850xN.jpg")</f>
        <v>#N/A</v>
      </c>
      <c r="I287" t="str">
        <f>IF('[1]iluria-relatorio-de-estoque-dos'!$I$2:$I$1048576&lt;&gt;0,VLOOKUP(A287,'[1]iluria-relatorio-de-estoque-dos'!$A$2:$I$1048576,9,0),"D.divas")</f>
        <v>D.divas</v>
      </c>
      <c r="L287" t="e">
        <f>IF(VLOOKUP(A287,'[1]iluria-relatorio-de-estoque-dos'!$A$2:$D$1048576,4,0)=0,"N/A",VLOOKUP(A287,'[1]iluria-relatorio-de-estoque-dos'!$A$2:$D$1048576,4,0))</f>
        <v>#N/A</v>
      </c>
      <c r="M287" t="s">
        <v>53</v>
      </c>
      <c r="O287" t="s">
        <v>54</v>
      </c>
      <c r="R287" t="s">
        <v>54</v>
      </c>
      <c r="W287" t="e">
        <f>IF(VLOOKUP(A287,'[1]iluria-relatorio-de-estoque-dos'!$A$2:$D$1048576,3,0)=0,"Único",VLOOKUP(A287,'[1]iluria-relatorio-de-estoque-dos'!$A$2:$D$1048576,3,0))</f>
        <v>#N/A</v>
      </c>
    </row>
    <row r="288" spans="1:23" x14ac:dyDescent="0.25">
      <c r="A288" s="1">
        <f>'[1]iluria-relatorio-de-estoque-dos'!$A$2:$A$1048576</f>
        <v>0</v>
      </c>
      <c r="B288" t="e">
        <f>PROPER(VLOOKUP(A288,'[1]iluria-relatorio-de-estoque-dos'!$A$2:$G$1048576,2,0))</f>
        <v>#N/A</v>
      </c>
      <c r="C288" t="e">
        <f t="shared" si="8"/>
        <v>#N/A</v>
      </c>
      <c r="D288" t="e">
        <f>IF(VLOOKUP(A288,'[1]iluria-relatorio-de-estoque-dos'!$A$2:$F$1048576,6,0)&lt;&gt;"Esgotado","in stock","out of stock")</f>
        <v>#N/A</v>
      </c>
      <c r="E288" t="s">
        <v>52</v>
      </c>
      <c r="F288" t="e">
        <f>CONCATENATE(VLOOKUP(A288,'[1]iluria-relatorio-de-estoque-dos'!$A$2:$G$1048576,7,0),".00 BRL")</f>
        <v>#N/A</v>
      </c>
      <c r="G288" t="e">
        <f t="shared" si="9"/>
        <v>#N/A</v>
      </c>
      <c r="H288" t="e">
        <f>CONCATENATE("https://s3.amazonaws.com/img.iluria.com/product/",VLOOKUP(A288,[2]Plan1!$B:$C,2,0),"/850xN.jpg")</f>
        <v>#N/A</v>
      </c>
      <c r="I288" t="str">
        <f>IF('[1]iluria-relatorio-de-estoque-dos'!$I$2:$I$1048576&lt;&gt;0,VLOOKUP(A288,'[1]iluria-relatorio-de-estoque-dos'!$A$2:$I$1048576,9,0),"D.divas")</f>
        <v>D.divas</v>
      </c>
      <c r="L288" t="e">
        <f>IF(VLOOKUP(A288,'[1]iluria-relatorio-de-estoque-dos'!$A$2:$D$1048576,4,0)=0,"N/A",VLOOKUP(A288,'[1]iluria-relatorio-de-estoque-dos'!$A$2:$D$1048576,4,0))</f>
        <v>#N/A</v>
      </c>
      <c r="M288" t="s">
        <v>53</v>
      </c>
      <c r="O288" t="s">
        <v>54</v>
      </c>
      <c r="R288" t="s">
        <v>54</v>
      </c>
      <c r="W288" t="e">
        <f>IF(VLOOKUP(A288,'[1]iluria-relatorio-de-estoque-dos'!$A$2:$D$1048576,3,0)=0,"Único",VLOOKUP(A288,'[1]iluria-relatorio-de-estoque-dos'!$A$2:$D$1048576,3,0))</f>
        <v>#N/A</v>
      </c>
    </row>
    <row r="289" spans="1:23" x14ac:dyDescent="0.25">
      <c r="A289" s="1">
        <f>'[1]iluria-relatorio-de-estoque-dos'!$A$2:$A$1048576</f>
        <v>0</v>
      </c>
      <c r="B289" t="e">
        <f>PROPER(VLOOKUP(A289,'[1]iluria-relatorio-de-estoque-dos'!$A$2:$G$1048576,2,0))</f>
        <v>#N/A</v>
      </c>
      <c r="C289" t="e">
        <f t="shared" si="8"/>
        <v>#N/A</v>
      </c>
      <c r="D289" t="e">
        <f>IF(VLOOKUP(A289,'[1]iluria-relatorio-de-estoque-dos'!$A$2:$F$1048576,6,0)&lt;&gt;"Esgotado","in stock","out of stock")</f>
        <v>#N/A</v>
      </c>
      <c r="E289" t="s">
        <v>52</v>
      </c>
      <c r="F289" t="e">
        <f>CONCATENATE(VLOOKUP(A289,'[1]iluria-relatorio-de-estoque-dos'!$A$2:$G$1048576,7,0),".00 BRL")</f>
        <v>#N/A</v>
      </c>
      <c r="G289" t="e">
        <f t="shared" si="9"/>
        <v>#N/A</v>
      </c>
      <c r="H289" t="e">
        <f>CONCATENATE("https://s3.amazonaws.com/img.iluria.com/product/",VLOOKUP(A289,[2]Plan1!$B:$C,2,0),"/850xN.jpg")</f>
        <v>#N/A</v>
      </c>
      <c r="I289" t="str">
        <f>IF('[1]iluria-relatorio-de-estoque-dos'!$I$2:$I$1048576&lt;&gt;0,VLOOKUP(A289,'[1]iluria-relatorio-de-estoque-dos'!$A$2:$I$1048576,9,0),"D.divas")</f>
        <v>D.divas</v>
      </c>
      <c r="L289" t="e">
        <f>IF(VLOOKUP(A289,'[1]iluria-relatorio-de-estoque-dos'!$A$2:$D$1048576,4,0)=0,"N/A",VLOOKUP(A289,'[1]iluria-relatorio-de-estoque-dos'!$A$2:$D$1048576,4,0))</f>
        <v>#N/A</v>
      </c>
      <c r="M289" t="s">
        <v>53</v>
      </c>
      <c r="O289" t="s">
        <v>54</v>
      </c>
      <c r="R289" t="s">
        <v>54</v>
      </c>
      <c r="W289" t="e">
        <f>IF(VLOOKUP(A289,'[1]iluria-relatorio-de-estoque-dos'!$A$2:$D$1048576,3,0)=0,"Único",VLOOKUP(A289,'[1]iluria-relatorio-de-estoque-dos'!$A$2:$D$1048576,3,0))</f>
        <v>#N/A</v>
      </c>
    </row>
    <row r="290" spans="1:23" x14ac:dyDescent="0.25">
      <c r="A290" s="1">
        <f>'[1]iluria-relatorio-de-estoque-dos'!$A$2:$A$1048576</f>
        <v>0</v>
      </c>
      <c r="B290" t="e">
        <f>PROPER(VLOOKUP(A290,'[1]iluria-relatorio-de-estoque-dos'!$A$2:$G$1048576,2,0))</f>
        <v>#N/A</v>
      </c>
      <c r="C290" t="e">
        <f t="shared" si="8"/>
        <v>#N/A</v>
      </c>
      <c r="D290" t="e">
        <f>IF(VLOOKUP(A290,'[1]iluria-relatorio-de-estoque-dos'!$A$2:$F$1048576,6,0)&lt;&gt;"Esgotado","in stock","out of stock")</f>
        <v>#N/A</v>
      </c>
      <c r="E290" t="s">
        <v>52</v>
      </c>
      <c r="F290" t="e">
        <f>CONCATENATE(VLOOKUP(A290,'[1]iluria-relatorio-de-estoque-dos'!$A$2:$G$1048576,7,0),".00 BRL")</f>
        <v>#N/A</v>
      </c>
      <c r="G290" t="e">
        <f t="shared" si="9"/>
        <v>#N/A</v>
      </c>
      <c r="H290" t="e">
        <f>CONCATENATE("https://s3.amazonaws.com/img.iluria.com/product/",VLOOKUP(A290,[2]Plan1!$B:$C,2,0),"/850xN.jpg")</f>
        <v>#N/A</v>
      </c>
      <c r="I290" t="str">
        <f>IF('[1]iluria-relatorio-de-estoque-dos'!$I$2:$I$1048576&lt;&gt;0,VLOOKUP(A290,'[1]iluria-relatorio-de-estoque-dos'!$A$2:$I$1048576,9,0),"D.divas")</f>
        <v>D.divas</v>
      </c>
      <c r="L290" t="e">
        <f>IF(VLOOKUP(A290,'[1]iluria-relatorio-de-estoque-dos'!$A$2:$D$1048576,4,0)=0,"N/A",VLOOKUP(A290,'[1]iluria-relatorio-de-estoque-dos'!$A$2:$D$1048576,4,0))</f>
        <v>#N/A</v>
      </c>
      <c r="M290" t="s">
        <v>53</v>
      </c>
      <c r="O290" t="s">
        <v>54</v>
      </c>
      <c r="R290" t="s">
        <v>54</v>
      </c>
      <c r="W290" t="e">
        <f>IF(VLOOKUP(A290,'[1]iluria-relatorio-de-estoque-dos'!$A$2:$D$1048576,3,0)=0,"Único",VLOOKUP(A290,'[1]iluria-relatorio-de-estoque-dos'!$A$2:$D$1048576,3,0))</f>
        <v>#N/A</v>
      </c>
    </row>
    <row r="291" spans="1:23" x14ac:dyDescent="0.25">
      <c r="A291" s="1">
        <f>'[1]iluria-relatorio-de-estoque-dos'!$A$2:$A$1048576</f>
        <v>0</v>
      </c>
      <c r="B291" t="e">
        <f>PROPER(VLOOKUP(A291,'[1]iluria-relatorio-de-estoque-dos'!$A$2:$G$1048576,2,0))</f>
        <v>#N/A</v>
      </c>
      <c r="C291" t="e">
        <f t="shared" si="8"/>
        <v>#N/A</v>
      </c>
      <c r="D291" t="e">
        <f>IF(VLOOKUP(A291,'[1]iluria-relatorio-de-estoque-dos'!$A$2:$F$1048576,6,0)&lt;&gt;"Esgotado","in stock","out of stock")</f>
        <v>#N/A</v>
      </c>
      <c r="E291" t="s">
        <v>52</v>
      </c>
      <c r="F291" t="e">
        <f>CONCATENATE(VLOOKUP(A291,'[1]iluria-relatorio-de-estoque-dos'!$A$2:$G$1048576,7,0),".00 BRL")</f>
        <v>#N/A</v>
      </c>
      <c r="G291" t="e">
        <f t="shared" si="9"/>
        <v>#N/A</v>
      </c>
      <c r="H291" t="e">
        <f>CONCATENATE("https://s3.amazonaws.com/img.iluria.com/product/",VLOOKUP(A291,[2]Plan1!$B:$C,2,0),"/850xN.jpg")</f>
        <v>#N/A</v>
      </c>
      <c r="I291" t="str">
        <f>IF('[1]iluria-relatorio-de-estoque-dos'!$I$2:$I$1048576&lt;&gt;0,VLOOKUP(A291,'[1]iluria-relatorio-de-estoque-dos'!$A$2:$I$1048576,9,0),"D.divas")</f>
        <v>D.divas</v>
      </c>
      <c r="L291" t="e">
        <f>IF(VLOOKUP(A291,'[1]iluria-relatorio-de-estoque-dos'!$A$2:$D$1048576,4,0)=0,"N/A",VLOOKUP(A291,'[1]iluria-relatorio-de-estoque-dos'!$A$2:$D$1048576,4,0))</f>
        <v>#N/A</v>
      </c>
      <c r="M291" t="s">
        <v>53</v>
      </c>
      <c r="O291" t="s">
        <v>54</v>
      </c>
      <c r="R291" t="s">
        <v>54</v>
      </c>
      <c r="W291" t="e">
        <f>IF(VLOOKUP(A291,'[1]iluria-relatorio-de-estoque-dos'!$A$2:$D$1048576,3,0)=0,"Único",VLOOKUP(A291,'[1]iluria-relatorio-de-estoque-dos'!$A$2:$D$1048576,3,0))</f>
        <v>#N/A</v>
      </c>
    </row>
    <row r="292" spans="1:23" x14ac:dyDescent="0.25">
      <c r="A292" s="1">
        <f>'[1]iluria-relatorio-de-estoque-dos'!$A$2:$A$1048576</f>
        <v>0</v>
      </c>
      <c r="B292" t="e">
        <f>PROPER(VLOOKUP(A292,'[1]iluria-relatorio-de-estoque-dos'!$A$2:$G$1048576,2,0))</f>
        <v>#N/A</v>
      </c>
      <c r="C292" t="e">
        <f t="shared" si="8"/>
        <v>#N/A</v>
      </c>
      <c r="D292" t="e">
        <f>IF(VLOOKUP(A292,'[1]iluria-relatorio-de-estoque-dos'!$A$2:$F$1048576,6,0)&lt;&gt;"Esgotado","in stock","out of stock")</f>
        <v>#N/A</v>
      </c>
      <c r="E292" t="s">
        <v>52</v>
      </c>
      <c r="F292" t="e">
        <f>CONCATENATE(VLOOKUP(A292,'[1]iluria-relatorio-de-estoque-dos'!$A$2:$G$1048576,7,0),".00 BRL")</f>
        <v>#N/A</v>
      </c>
      <c r="G292" t="e">
        <f t="shared" si="9"/>
        <v>#N/A</v>
      </c>
      <c r="H292" t="e">
        <f>CONCATENATE("https://s3.amazonaws.com/img.iluria.com/product/",VLOOKUP(A292,[2]Plan1!$B:$C,2,0),"/850xN.jpg")</f>
        <v>#N/A</v>
      </c>
      <c r="I292" t="str">
        <f>IF('[1]iluria-relatorio-de-estoque-dos'!$I$2:$I$1048576&lt;&gt;0,VLOOKUP(A292,'[1]iluria-relatorio-de-estoque-dos'!$A$2:$I$1048576,9,0),"D.divas")</f>
        <v>D.divas</v>
      </c>
      <c r="L292" t="e">
        <f>IF(VLOOKUP(A292,'[1]iluria-relatorio-de-estoque-dos'!$A$2:$D$1048576,4,0)=0,"N/A",VLOOKUP(A292,'[1]iluria-relatorio-de-estoque-dos'!$A$2:$D$1048576,4,0))</f>
        <v>#N/A</v>
      </c>
      <c r="M292" t="s">
        <v>53</v>
      </c>
      <c r="O292" t="s">
        <v>54</v>
      </c>
      <c r="R292" t="s">
        <v>54</v>
      </c>
      <c r="W292" t="e">
        <f>IF(VLOOKUP(A292,'[1]iluria-relatorio-de-estoque-dos'!$A$2:$D$1048576,3,0)=0,"Único",VLOOKUP(A292,'[1]iluria-relatorio-de-estoque-dos'!$A$2:$D$1048576,3,0))</f>
        <v>#N/A</v>
      </c>
    </row>
    <row r="293" spans="1:23" x14ac:dyDescent="0.25">
      <c r="A293" s="1">
        <f>'[1]iluria-relatorio-de-estoque-dos'!$A$2:$A$1048576</f>
        <v>0</v>
      </c>
      <c r="B293" t="e">
        <f>PROPER(VLOOKUP(A293,'[1]iluria-relatorio-de-estoque-dos'!$A$2:$G$1048576,2,0))</f>
        <v>#N/A</v>
      </c>
      <c r="C293" t="e">
        <f t="shared" si="8"/>
        <v>#N/A</v>
      </c>
      <c r="D293" t="e">
        <f>IF(VLOOKUP(A293,'[1]iluria-relatorio-de-estoque-dos'!$A$2:$F$1048576,6,0)&lt;&gt;"Esgotado","in stock","out of stock")</f>
        <v>#N/A</v>
      </c>
      <c r="E293" t="s">
        <v>52</v>
      </c>
      <c r="F293" t="e">
        <f>CONCATENATE(VLOOKUP(A293,'[1]iluria-relatorio-de-estoque-dos'!$A$2:$G$1048576,7,0),".00 BRL")</f>
        <v>#N/A</v>
      </c>
      <c r="G293" t="e">
        <f t="shared" si="9"/>
        <v>#N/A</v>
      </c>
      <c r="H293" t="e">
        <f>CONCATENATE("https://s3.amazonaws.com/img.iluria.com/product/",VLOOKUP(A293,[2]Plan1!$B:$C,2,0),"/850xN.jpg")</f>
        <v>#N/A</v>
      </c>
      <c r="I293" t="str">
        <f>IF('[1]iluria-relatorio-de-estoque-dos'!$I$2:$I$1048576&lt;&gt;0,VLOOKUP(A293,'[1]iluria-relatorio-de-estoque-dos'!$A$2:$I$1048576,9,0),"D.divas")</f>
        <v>D.divas</v>
      </c>
      <c r="L293" t="e">
        <f>IF(VLOOKUP(A293,'[1]iluria-relatorio-de-estoque-dos'!$A$2:$D$1048576,4,0)=0,"N/A",VLOOKUP(A293,'[1]iluria-relatorio-de-estoque-dos'!$A$2:$D$1048576,4,0))</f>
        <v>#N/A</v>
      </c>
      <c r="M293" t="s">
        <v>53</v>
      </c>
      <c r="O293" t="s">
        <v>54</v>
      </c>
      <c r="R293" t="s">
        <v>54</v>
      </c>
      <c r="W293" t="e">
        <f>IF(VLOOKUP(A293,'[1]iluria-relatorio-de-estoque-dos'!$A$2:$D$1048576,3,0)=0,"Único",VLOOKUP(A293,'[1]iluria-relatorio-de-estoque-dos'!$A$2:$D$1048576,3,0))</f>
        <v>#N/A</v>
      </c>
    </row>
    <row r="294" spans="1:23" x14ac:dyDescent="0.25">
      <c r="A294" s="1">
        <f>'[1]iluria-relatorio-de-estoque-dos'!$A$2:$A$1048576</f>
        <v>0</v>
      </c>
      <c r="B294" t="e">
        <f>PROPER(VLOOKUP(A294,'[1]iluria-relatorio-de-estoque-dos'!$A$2:$G$1048576,2,0))</f>
        <v>#N/A</v>
      </c>
      <c r="C294" t="e">
        <f t="shared" si="8"/>
        <v>#N/A</v>
      </c>
      <c r="D294" t="e">
        <f>IF(VLOOKUP(A294,'[1]iluria-relatorio-de-estoque-dos'!$A$2:$F$1048576,6,0)&lt;&gt;"Esgotado","in stock","out of stock")</f>
        <v>#N/A</v>
      </c>
      <c r="E294" t="s">
        <v>52</v>
      </c>
      <c r="F294" t="e">
        <f>CONCATENATE(VLOOKUP(A294,'[1]iluria-relatorio-de-estoque-dos'!$A$2:$G$1048576,7,0),".00 BRL")</f>
        <v>#N/A</v>
      </c>
      <c r="G294" t="e">
        <f t="shared" si="9"/>
        <v>#N/A</v>
      </c>
      <c r="H294" t="e">
        <f>CONCATENATE("https://s3.amazonaws.com/img.iluria.com/product/",VLOOKUP(A294,[2]Plan1!$B:$C,2,0),"/850xN.jpg")</f>
        <v>#N/A</v>
      </c>
      <c r="I294" t="str">
        <f>IF('[1]iluria-relatorio-de-estoque-dos'!$I$2:$I$1048576&lt;&gt;0,VLOOKUP(A294,'[1]iluria-relatorio-de-estoque-dos'!$A$2:$I$1048576,9,0),"D.divas")</f>
        <v>D.divas</v>
      </c>
      <c r="L294" t="e">
        <f>IF(VLOOKUP(A294,'[1]iluria-relatorio-de-estoque-dos'!$A$2:$D$1048576,4,0)=0,"N/A",VLOOKUP(A294,'[1]iluria-relatorio-de-estoque-dos'!$A$2:$D$1048576,4,0))</f>
        <v>#N/A</v>
      </c>
      <c r="M294" t="s">
        <v>53</v>
      </c>
      <c r="O294" t="s">
        <v>54</v>
      </c>
      <c r="R294" t="s">
        <v>54</v>
      </c>
      <c r="W294" t="e">
        <f>IF(VLOOKUP(A294,'[1]iluria-relatorio-de-estoque-dos'!$A$2:$D$1048576,3,0)=0,"Único",VLOOKUP(A294,'[1]iluria-relatorio-de-estoque-dos'!$A$2:$D$1048576,3,0))</f>
        <v>#N/A</v>
      </c>
    </row>
    <row r="295" spans="1:23" x14ac:dyDescent="0.25">
      <c r="A295" s="1">
        <f>'[1]iluria-relatorio-de-estoque-dos'!$A$2:$A$1048576</f>
        <v>0</v>
      </c>
      <c r="B295" t="e">
        <f>PROPER(VLOOKUP(A295,'[1]iluria-relatorio-de-estoque-dos'!$A$2:$G$1048576,2,0))</f>
        <v>#N/A</v>
      </c>
      <c r="C295" t="e">
        <f t="shared" si="8"/>
        <v>#N/A</v>
      </c>
      <c r="D295" t="e">
        <f>IF(VLOOKUP(A295,'[1]iluria-relatorio-de-estoque-dos'!$A$2:$F$1048576,6,0)&lt;&gt;"Esgotado","in stock","out of stock")</f>
        <v>#N/A</v>
      </c>
      <c r="E295" t="s">
        <v>52</v>
      </c>
      <c r="F295" t="e">
        <f>CONCATENATE(VLOOKUP(A295,'[1]iluria-relatorio-de-estoque-dos'!$A$2:$G$1048576,7,0),".00 BRL")</f>
        <v>#N/A</v>
      </c>
      <c r="G295" t="e">
        <f t="shared" si="9"/>
        <v>#N/A</v>
      </c>
      <c r="H295" t="e">
        <f>CONCATENATE("https://s3.amazonaws.com/img.iluria.com/product/",VLOOKUP(A295,[2]Plan1!$B:$C,2,0),"/850xN.jpg")</f>
        <v>#N/A</v>
      </c>
      <c r="I295" t="str">
        <f>IF('[1]iluria-relatorio-de-estoque-dos'!$I$2:$I$1048576&lt;&gt;0,VLOOKUP(A295,'[1]iluria-relatorio-de-estoque-dos'!$A$2:$I$1048576,9,0),"D.divas")</f>
        <v>D.divas</v>
      </c>
      <c r="L295" t="e">
        <f>IF(VLOOKUP(A295,'[1]iluria-relatorio-de-estoque-dos'!$A$2:$D$1048576,4,0)=0,"N/A",VLOOKUP(A295,'[1]iluria-relatorio-de-estoque-dos'!$A$2:$D$1048576,4,0))</f>
        <v>#N/A</v>
      </c>
      <c r="M295" t="s">
        <v>53</v>
      </c>
      <c r="O295" t="s">
        <v>54</v>
      </c>
      <c r="R295" t="s">
        <v>54</v>
      </c>
      <c r="W295" t="e">
        <f>IF(VLOOKUP(A295,'[1]iluria-relatorio-de-estoque-dos'!$A$2:$D$1048576,3,0)=0,"Único",VLOOKUP(A295,'[1]iluria-relatorio-de-estoque-dos'!$A$2:$D$1048576,3,0))</f>
        <v>#N/A</v>
      </c>
    </row>
    <row r="296" spans="1:23" x14ac:dyDescent="0.25">
      <c r="A296" s="1">
        <f>'[1]iluria-relatorio-de-estoque-dos'!$A$2:$A$1048576</f>
        <v>0</v>
      </c>
      <c r="B296" t="e">
        <f>PROPER(VLOOKUP(A296,'[1]iluria-relatorio-de-estoque-dos'!$A$2:$G$1048576,2,0))</f>
        <v>#N/A</v>
      </c>
      <c r="C296" t="e">
        <f t="shared" si="8"/>
        <v>#N/A</v>
      </c>
      <c r="D296" t="e">
        <f>IF(VLOOKUP(A296,'[1]iluria-relatorio-de-estoque-dos'!$A$2:$F$1048576,6,0)&lt;&gt;"Esgotado","in stock","out of stock")</f>
        <v>#N/A</v>
      </c>
      <c r="E296" t="s">
        <v>52</v>
      </c>
      <c r="F296" t="e">
        <f>CONCATENATE(VLOOKUP(A296,'[1]iluria-relatorio-de-estoque-dos'!$A$2:$G$1048576,7,0),".00 BRL")</f>
        <v>#N/A</v>
      </c>
      <c r="G296" t="e">
        <f t="shared" si="9"/>
        <v>#N/A</v>
      </c>
      <c r="H296" t="e">
        <f>CONCATENATE("https://s3.amazonaws.com/img.iluria.com/product/",VLOOKUP(A296,[2]Plan1!$B:$C,2,0),"/850xN.jpg")</f>
        <v>#N/A</v>
      </c>
      <c r="I296" t="str">
        <f>IF('[1]iluria-relatorio-de-estoque-dos'!$I$2:$I$1048576&lt;&gt;0,VLOOKUP(A296,'[1]iluria-relatorio-de-estoque-dos'!$A$2:$I$1048576,9,0),"D.divas")</f>
        <v>D.divas</v>
      </c>
      <c r="L296" t="e">
        <f>IF(VLOOKUP(A296,'[1]iluria-relatorio-de-estoque-dos'!$A$2:$D$1048576,4,0)=0,"N/A",VLOOKUP(A296,'[1]iluria-relatorio-de-estoque-dos'!$A$2:$D$1048576,4,0))</f>
        <v>#N/A</v>
      </c>
      <c r="M296" t="s">
        <v>53</v>
      </c>
      <c r="O296" t="s">
        <v>54</v>
      </c>
      <c r="R296" t="s">
        <v>54</v>
      </c>
      <c r="W296" t="e">
        <f>IF(VLOOKUP(A296,'[1]iluria-relatorio-de-estoque-dos'!$A$2:$D$1048576,3,0)=0,"Único",VLOOKUP(A296,'[1]iluria-relatorio-de-estoque-dos'!$A$2:$D$1048576,3,0))</f>
        <v>#N/A</v>
      </c>
    </row>
    <row r="297" spans="1:23" x14ac:dyDescent="0.25">
      <c r="A297" s="1">
        <f>'[1]iluria-relatorio-de-estoque-dos'!$A$2:$A$1048576</f>
        <v>0</v>
      </c>
      <c r="B297" t="e">
        <f>PROPER(VLOOKUP(A297,'[1]iluria-relatorio-de-estoque-dos'!$A$2:$G$1048576,2,0))</f>
        <v>#N/A</v>
      </c>
      <c r="C297" t="e">
        <f t="shared" si="8"/>
        <v>#N/A</v>
      </c>
      <c r="D297" t="e">
        <f>IF(VLOOKUP(A297,'[1]iluria-relatorio-de-estoque-dos'!$A$2:$F$1048576,6,0)&lt;&gt;"Esgotado","in stock","out of stock")</f>
        <v>#N/A</v>
      </c>
      <c r="E297" t="s">
        <v>52</v>
      </c>
      <c r="F297" t="e">
        <f>CONCATENATE(VLOOKUP(A297,'[1]iluria-relatorio-de-estoque-dos'!$A$2:$G$1048576,7,0),".00 BRL")</f>
        <v>#N/A</v>
      </c>
      <c r="G297" t="e">
        <f t="shared" si="9"/>
        <v>#N/A</v>
      </c>
      <c r="H297" t="e">
        <f>CONCATENATE("https://s3.amazonaws.com/img.iluria.com/product/",VLOOKUP(A297,[2]Plan1!$B:$C,2,0),"/850xN.jpg")</f>
        <v>#N/A</v>
      </c>
      <c r="I297" t="str">
        <f>IF('[1]iluria-relatorio-de-estoque-dos'!$I$2:$I$1048576&lt;&gt;0,VLOOKUP(A297,'[1]iluria-relatorio-de-estoque-dos'!$A$2:$I$1048576,9,0),"D.divas")</f>
        <v>D.divas</v>
      </c>
      <c r="L297" t="e">
        <f>IF(VLOOKUP(A297,'[1]iluria-relatorio-de-estoque-dos'!$A$2:$D$1048576,4,0)=0,"N/A",VLOOKUP(A297,'[1]iluria-relatorio-de-estoque-dos'!$A$2:$D$1048576,4,0))</f>
        <v>#N/A</v>
      </c>
      <c r="M297" t="s">
        <v>53</v>
      </c>
      <c r="O297" t="s">
        <v>54</v>
      </c>
      <c r="R297" t="s">
        <v>54</v>
      </c>
      <c r="W297" t="e">
        <f>IF(VLOOKUP(A297,'[1]iluria-relatorio-de-estoque-dos'!$A$2:$D$1048576,3,0)=0,"Único",VLOOKUP(A297,'[1]iluria-relatorio-de-estoque-dos'!$A$2:$D$1048576,3,0))</f>
        <v>#N/A</v>
      </c>
    </row>
    <row r="298" spans="1:23" x14ac:dyDescent="0.25">
      <c r="A298" s="1">
        <f>'[1]iluria-relatorio-de-estoque-dos'!$A$2:$A$1048576</f>
        <v>0</v>
      </c>
      <c r="B298" t="e">
        <f>PROPER(VLOOKUP(A298,'[1]iluria-relatorio-de-estoque-dos'!$A$2:$G$1048576,2,0))</f>
        <v>#N/A</v>
      </c>
      <c r="C298" t="e">
        <f t="shared" si="8"/>
        <v>#N/A</v>
      </c>
      <c r="D298" t="e">
        <f>IF(VLOOKUP(A298,'[1]iluria-relatorio-de-estoque-dos'!$A$2:$F$1048576,6,0)&lt;&gt;"Esgotado","in stock","out of stock")</f>
        <v>#N/A</v>
      </c>
      <c r="E298" t="s">
        <v>52</v>
      </c>
      <c r="F298" t="e">
        <f>CONCATENATE(VLOOKUP(A298,'[1]iluria-relatorio-de-estoque-dos'!$A$2:$G$1048576,7,0),".00 BRL")</f>
        <v>#N/A</v>
      </c>
      <c r="G298" t="e">
        <f t="shared" si="9"/>
        <v>#N/A</v>
      </c>
      <c r="H298" t="e">
        <f>CONCATENATE("https://s3.amazonaws.com/img.iluria.com/product/",VLOOKUP(A298,[2]Plan1!$B:$C,2,0),"/850xN.jpg")</f>
        <v>#N/A</v>
      </c>
      <c r="I298" t="str">
        <f>IF('[1]iluria-relatorio-de-estoque-dos'!$I$2:$I$1048576&lt;&gt;0,VLOOKUP(A298,'[1]iluria-relatorio-de-estoque-dos'!$A$2:$I$1048576,9,0),"D.divas")</f>
        <v>D.divas</v>
      </c>
      <c r="L298" t="e">
        <f>IF(VLOOKUP(A298,'[1]iluria-relatorio-de-estoque-dos'!$A$2:$D$1048576,4,0)=0,"N/A",VLOOKUP(A298,'[1]iluria-relatorio-de-estoque-dos'!$A$2:$D$1048576,4,0))</f>
        <v>#N/A</v>
      </c>
      <c r="M298" t="s">
        <v>53</v>
      </c>
      <c r="O298" t="s">
        <v>54</v>
      </c>
      <c r="R298" t="s">
        <v>54</v>
      </c>
      <c r="W298" t="e">
        <f>IF(VLOOKUP(A298,'[1]iluria-relatorio-de-estoque-dos'!$A$2:$D$1048576,3,0)=0,"Único",VLOOKUP(A298,'[1]iluria-relatorio-de-estoque-dos'!$A$2:$D$1048576,3,0))</f>
        <v>#N/A</v>
      </c>
    </row>
    <row r="299" spans="1:23" x14ac:dyDescent="0.25">
      <c r="A299" s="1">
        <f>'[1]iluria-relatorio-de-estoque-dos'!$A$2:$A$1048576</f>
        <v>0</v>
      </c>
      <c r="B299" t="e">
        <f>PROPER(VLOOKUP(A299,'[1]iluria-relatorio-de-estoque-dos'!$A$2:$G$1048576,2,0))</f>
        <v>#N/A</v>
      </c>
      <c r="C299" t="e">
        <f t="shared" si="8"/>
        <v>#N/A</v>
      </c>
      <c r="D299" t="e">
        <f>IF(VLOOKUP(A299,'[1]iluria-relatorio-de-estoque-dos'!$A$2:$F$1048576,6,0)&lt;&gt;"Esgotado","in stock","out of stock")</f>
        <v>#N/A</v>
      </c>
      <c r="E299" t="s">
        <v>52</v>
      </c>
      <c r="F299" t="e">
        <f>CONCATENATE(VLOOKUP(A299,'[1]iluria-relatorio-de-estoque-dos'!$A$2:$G$1048576,7,0),".00 BRL")</f>
        <v>#N/A</v>
      </c>
      <c r="G299" t="e">
        <f t="shared" si="9"/>
        <v>#N/A</v>
      </c>
      <c r="H299" t="e">
        <f>CONCATENATE("https://s3.amazonaws.com/img.iluria.com/product/",VLOOKUP(A299,[2]Plan1!$B:$C,2,0),"/850xN.jpg")</f>
        <v>#N/A</v>
      </c>
      <c r="I299" t="str">
        <f>IF('[1]iluria-relatorio-de-estoque-dos'!$I$2:$I$1048576&lt;&gt;0,VLOOKUP(A299,'[1]iluria-relatorio-de-estoque-dos'!$A$2:$I$1048576,9,0),"D.divas")</f>
        <v>D.divas</v>
      </c>
      <c r="L299" t="e">
        <f>IF(VLOOKUP(A299,'[1]iluria-relatorio-de-estoque-dos'!$A$2:$D$1048576,4,0)=0,"N/A",VLOOKUP(A299,'[1]iluria-relatorio-de-estoque-dos'!$A$2:$D$1048576,4,0))</f>
        <v>#N/A</v>
      </c>
      <c r="M299" t="s">
        <v>53</v>
      </c>
      <c r="O299" t="s">
        <v>54</v>
      </c>
      <c r="R299" t="s">
        <v>54</v>
      </c>
      <c r="W299" t="e">
        <f>IF(VLOOKUP(A299,'[1]iluria-relatorio-de-estoque-dos'!$A$2:$D$1048576,3,0)=0,"Único",VLOOKUP(A299,'[1]iluria-relatorio-de-estoque-dos'!$A$2:$D$1048576,3,0))</f>
        <v>#N/A</v>
      </c>
    </row>
    <row r="300" spans="1:23" x14ac:dyDescent="0.25">
      <c r="A300" s="1">
        <f>'[1]iluria-relatorio-de-estoque-dos'!$A$2:$A$1048576</f>
        <v>0</v>
      </c>
      <c r="B300" t="e">
        <f>PROPER(VLOOKUP(A300,'[1]iluria-relatorio-de-estoque-dos'!$A$2:$G$1048576,2,0))</f>
        <v>#N/A</v>
      </c>
      <c r="C300" t="e">
        <f t="shared" si="8"/>
        <v>#N/A</v>
      </c>
      <c r="D300" t="e">
        <f>IF(VLOOKUP(A300,'[1]iluria-relatorio-de-estoque-dos'!$A$2:$F$1048576,6,0)&lt;&gt;"Esgotado","in stock","out of stock")</f>
        <v>#N/A</v>
      </c>
      <c r="E300" t="s">
        <v>52</v>
      </c>
      <c r="F300" t="e">
        <f>CONCATENATE(VLOOKUP(A300,'[1]iluria-relatorio-de-estoque-dos'!$A$2:$G$1048576,7,0),".00 BRL")</f>
        <v>#N/A</v>
      </c>
      <c r="G300" t="e">
        <f t="shared" si="9"/>
        <v>#N/A</v>
      </c>
      <c r="H300" t="e">
        <f>CONCATENATE("https://s3.amazonaws.com/img.iluria.com/product/",VLOOKUP(A300,[2]Plan1!$B:$C,2,0),"/850xN.jpg")</f>
        <v>#N/A</v>
      </c>
      <c r="I300" t="str">
        <f>IF('[1]iluria-relatorio-de-estoque-dos'!$I$2:$I$1048576&lt;&gt;0,VLOOKUP(A300,'[1]iluria-relatorio-de-estoque-dos'!$A$2:$I$1048576,9,0),"D.divas")</f>
        <v>D.divas</v>
      </c>
      <c r="L300" t="e">
        <f>IF(VLOOKUP(A300,'[1]iluria-relatorio-de-estoque-dos'!$A$2:$D$1048576,4,0)=0,"N/A",VLOOKUP(A300,'[1]iluria-relatorio-de-estoque-dos'!$A$2:$D$1048576,4,0))</f>
        <v>#N/A</v>
      </c>
      <c r="M300" t="s">
        <v>53</v>
      </c>
      <c r="O300" t="s">
        <v>54</v>
      </c>
      <c r="R300" t="s">
        <v>54</v>
      </c>
      <c r="W300" t="e">
        <f>IF(VLOOKUP(A300,'[1]iluria-relatorio-de-estoque-dos'!$A$2:$D$1048576,3,0)=0,"Único",VLOOKUP(A300,'[1]iluria-relatorio-de-estoque-dos'!$A$2:$D$1048576,3,0))</f>
        <v>#N/A</v>
      </c>
    </row>
    <row r="301" spans="1:23" x14ac:dyDescent="0.25">
      <c r="A301" s="1">
        <f>'[1]iluria-relatorio-de-estoque-dos'!$A$2:$A$1048576</f>
        <v>0</v>
      </c>
      <c r="B301" t="e">
        <f>PROPER(VLOOKUP(A301,'[1]iluria-relatorio-de-estoque-dos'!$A$2:$G$1048576,2,0))</f>
        <v>#N/A</v>
      </c>
      <c r="C301" t="e">
        <f t="shared" si="8"/>
        <v>#N/A</v>
      </c>
      <c r="D301" t="e">
        <f>IF(VLOOKUP(A301,'[1]iluria-relatorio-de-estoque-dos'!$A$2:$F$1048576,6,0)&lt;&gt;"Esgotado","in stock","out of stock")</f>
        <v>#N/A</v>
      </c>
      <c r="E301" t="s">
        <v>52</v>
      </c>
      <c r="F301" t="e">
        <f>CONCATENATE(VLOOKUP(A301,'[1]iluria-relatorio-de-estoque-dos'!$A$2:$G$1048576,7,0),".00 BRL")</f>
        <v>#N/A</v>
      </c>
      <c r="G301" t="e">
        <f t="shared" si="9"/>
        <v>#N/A</v>
      </c>
      <c r="H301" t="e">
        <f>CONCATENATE("https://s3.amazonaws.com/img.iluria.com/product/",VLOOKUP(A301,[2]Plan1!$B:$C,2,0),"/850xN.jpg")</f>
        <v>#N/A</v>
      </c>
      <c r="I301" t="str">
        <f>IF('[1]iluria-relatorio-de-estoque-dos'!$I$2:$I$1048576&lt;&gt;0,VLOOKUP(A301,'[1]iluria-relatorio-de-estoque-dos'!$A$2:$I$1048576,9,0),"D.divas")</f>
        <v>D.divas</v>
      </c>
      <c r="L301" t="e">
        <f>IF(VLOOKUP(A301,'[1]iluria-relatorio-de-estoque-dos'!$A$2:$D$1048576,4,0)=0,"N/A",VLOOKUP(A301,'[1]iluria-relatorio-de-estoque-dos'!$A$2:$D$1048576,4,0))</f>
        <v>#N/A</v>
      </c>
      <c r="M301" t="s">
        <v>53</v>
      </c>
      <c r="O301" t="s">
        <v>54</v>
      </c>
      <c r="R301" t="s">
        <v>54</v>
      </c>
      <c r="W301" t="e">
        <f>IF(VLOOKUP(A301,'[1]iluria-relatorio-de-estoque-dos'!$A$2:$D$1048576,3,0)=0,"Único",VLOOKUP(A301,'[1]iluria-relatorio-de-estoque-dos'!$A$2:$D$1048576,3,0))</f>
        <v>#N/A</v>
      </c>
    </row>
    <row r="302" spans="1:23" x14ac:dyDescent="0.25">
      <c r="A302" s="1">
        <f>'[1]iluria-relatorio-de-estoque-dos'!$A$2:$A$1048576</f>
        <v>0</v>
      </c>
      <c r="B302" t="e">
        <f>PROPER(VLOOKUP(A302,'[1]iluria-relatorio-de-estoque-dos'!$A$2:$G$1048576,2,0))</f>
        <v>#N/A</v>
      </c>
      <c r="C302" t="e">
        <f t="shared" si="8"/>
        <v>#N/A</v>
      </c>
      <c r="D302" t="e">
        <f>IF(VLOOKUP(A302,'[1]iluria-relatorio-de-estoque-dos'!$A$2:$F$1048576,6,0)&lt;&gt;"Esgotado","in stock","out of stock")</f>
        <v>#N/A</v>
      </c>
      <c r="E302" t="s">
        <v>52</v>
      </c>
      <c r="F302" t="e">
        <f>CONCATENATE(VLOOKUP(A302,'[1]iluria-relatorio-de-estoque-dos'!$A$2:$G$1048576,7,0),".00 BRL")</f>
        <v>#N/A</v>
      </c>
      <c r="G302" t="e">
        <f t="shared" si="9"/>
        <v>#N/A</v>
      </c>
      <c r="H302" t="e">
        <f>CONCATENATE("https://s3.amazonaws.com/img.iluria.com/product/",VLOOKUP(A302,[2]Plan1!$B:$C,2,0),"/850xN.jpg")</f>
        <v>#N/A</v>
      </c>
      <c r="I302" t="str">
        <f>IF('[1]iluria-relatorio-de-estoque-dos'!$I$2:$I$1048576&lt;&gt;0,VLOOKUP(A302,'[1]iluria-relatorio-de-estoque-dos'!$A$2:$I$1048576,9,0),"D.divas")</f>
        <v>D.divas</v>
      </c>
      <c r="L302" t="e">
        <f>IF(VLOOKUP(A302,'[1]iluria-relatorio-de-estoque-dos'!$A$2:$D$1048576,4,0)=0,"N/A",VLOOKUP(A302,'[1]iluria-relatorio-de-estoque-dos'!$A$2:$D$1048576,4,0))</f>
        <v>#N/A</v>
      </c>
      <c r="M302" t="s">
        <v>53</v>
      </c>
      <c r="O302" t="s">
        <v>54</v>
      </c>
      <c r="R302" t="s">
        <v>54</v>
      </c>
      <c r="W302" t="e">
        <f>IF(VLOOKUP(A302,'[1]iluria-relatorio-de-estoque-dos'!$A$2:$D$1048576,3,0)=0,"Único",VLOOKUP(A302,'[1]iluria-relatorio-de-estoque-dos'!$A$2:$D$1048576,3,0))</f>
        <v>#N/A</v>
      </c>
    </row>
    <row r="303" spans="1:23" x14ac:dyDescent="0.25">
      <c r="A303" s="1">
        <f>'[1]iluria-relatorio-de-estoque-dos'!$A$2:$A$1048576</f>
        <v>0</v>
      </c>
      <c r="B303" t="e">
        <f>PROPER(VLOOKUP(A303,'[1]iluria-relatorio-de-estoque-dos'!$A$2:$G$1048576,2,0))</f>
        <v>#N/A</v>
      </c>
      <c r="C303" t="e">
        <f t="shared" si="8"/>
        <v>#N/A</v>
      </c>
      <c r="D303" t="e">
        <f>IF(VLOOKUP(A303,'[1]iluria-relatorio-de-estoque-dos'!$A$2:$F$1048576,6,0)&lt;&gt;"Esgotado","in stock","out of stock")</f>
        <v>#N/A</v>
      </c>
      <c r="E303" t="s">
        <v>52</v>
      </c>
      <c r="F303" t="e">
        <f>CONCATENATE(VLOOKUP(A303,'[1]iluria-relatorio-de-estoque-dos'!$A$2:$G$1048576,7,0),".00 BRL")</f>
        <v>#N/A</v>
      </c>
      <c r="G303" t="e">
        <f t="shared" si="9"/>
        <v>#N/A</v>
      </c>
      <c r="H303" t="e">
        <f>CONCATENATE("https://s3.amazonaws.com/img.iluria.com/product/",VLOOKUP(A303,[2]Plan1!$B:$C,2,0),"/850xN.jpg")</f>
        <v>#N/A</v>
      </c>
      <c r="I303" t="str">
        <f>IF('[1]iluria-relatorio-de-estoque-dos'!$I$2:$I$1048576&lt;&gt;0,VLOOKUP(A303,'[1]iluria-relatorio-de-estoque-dos'!$A$2:$I$1048576,9,0),"D.divas")</f>
        <v>D.divas</v>
      </c>
      <c r="L303" t="e">
        <f>IF(VLOOKUP(A303,'[1]iluria-relatorio-de-estoque-dos'!$A$2:$D$1048576,4,0)=0,"N/A",VLOOKUP(A303,'[1]iluria-relatorio-de-estoque-dos'!$A$2:$D$1048576,4,0))</f>
        <v>#N/A</v>
      </c>
      <c r="M303" t="s">
        <v>53</v>
      </c>
      <c r="O303" t="s">
        <v>54</v>
      </c>
      <c r="R303" t="s">
        <v>54</v>
      </c>
      <c r="W303" t="e">
        <f>IF(VLOOKUP(A303,'[1]iluria-relatorio-de-estoque-dos'!$A$2:$D$1048576,3,0)=0,"Único",VLOOKUP(A303,'[1]iluria-relatorio-de-estoque-dos'!$A$2:$D$1048576,3,0))</f>
        <v>#N/A</v>
      </c>
    </row>
    <row r="304" spans="1:23" x14ac:dyDescent="0.25">
      <c r="A304" s="1">
        <f>'[1]iluria-relatorio-de-estoque-dos'!$A$2:$A$1048576</f>
        <v>0</v>
      </c>
      <c r="B304" t="e">
        <f>PROPER(VLOOKUP(A304,'[1]iluria-relatorio-de-estoque-dos'!$A$2:$G$1048576,2,0))</f>
        <v>#N/A</v>
      </c>
      <c r="C304" t="e">
        <f t="shared" si="8"/>
        <v>#N/A</v>
      </c>
      <c r="D304" t="e">
        <f>IF(VLOOKUP(A304,'[1]iluria-relatorio-de-estoque-dos'!$A$2:$F$1048576,6,0)&lt;&gt;"Esgotado","in stock","out of stock")</f>
        <v>#N/A</v>
      </c>
      <c r="E304" t="s">
        <v>52</v>
      </c>
      <c r="F304" t="e">
        <f>CONCATENATE(VLOOKUP(A304,'[1]iluria-relatorio-de-estoque-dos'!$A$2:$G$1048576,7,0),".00 BRL")</f>
        <v>#N/A</v>
      </c>
      <c r="G304" t="e">
        <f t="shared" si="9"/>
        <v>#N/A</v>
      </c>
      <c r="H304" t="e">
        <f>CONCATENATE("https://s3.amazonaws.com/img.iluria.com/product/",VLOOKUP(A304,[2]Plan1!$B:$C,2,0),"/850xN.jpg")</f>
        <v>#N/A</v>
      </c>
      <c r="I304" t="str">
        <f>IF('[1]iluria-relatorio-de-estoque-dos'!$I$2:$I$1048576&lt;&gt;0,VLOOKUP(A304,'[1]iluria-relatorio-de-estoque-dos'!$A$2:$I$1048576,9,0),"D.divas")</f>
        <v>D.divas</v>
      </c>
      <c r="L304" t="e">
        <f>IF(VLOOKUP(A304,'[1]iluria-relatorio-de-estoque-dos'!$A$2:$D$1048576,4,0)=0,"N/A",VLOOKUP(A304,'[1]iluria-relatorio-de-estoque-dos'!$A$2:$D$1048576,4,0))</f>
        <v>#N/A</v>
      </c>
      <c r="M304" t="s">
        <v>53</v>
      </c>
      <c r="O304" t="s">
        <v>54</v>
      </c>
      <c r="R304" t="s">
        <v>54</v>
      </c>
      <c r="W304" t="e">
        <f>IF(VLOOKUP(A304,'[1]iluria-relatorio-de-estoque-dos'!$A$2:$D$1048576,3,0)=0,"Único",VLOOKUP(A304,'[1]iluria-relatorio-de-estoque-dos'!$A$2:$D$1048576,3,0))</f>
        <v>#N/A</v>
      </c>
    </row>
    <row r="305" spans="1:23" x14ac:dyDescent="0.25">
      <c r="A305" s="1">
        <f>'[1]iluria-relatorio-de-estoque-dos'!$A$2:$A$1048576</f>
        <v>0</v>
      </c>
      <c r="B305" t="e">
        <f>PROPER(VLOOKUP(A305,'[1]iluria-relatorio-de-estoque-dos'!$A$2:$G$1048576,2,0))</f>
        <v>#N/A</v>
      </c>
      <c r="C305" t="e">
        <f t="shared" si="8"/>
        <v>#N/A</v>
      </c>
      <c r="D305" t="e">
        <f>IF(VLOOKUP(A305,'[1]iluria-relatorio-de-estoque-dos'!$A$2:$F$1048576,6,0)&lt;&gt;"Esgotado","in stock","out of stock")</f>
        <v>#N/A</v>
      </c>
      <c r="E305" t="s">
        <v>52</v>
      </c>
      <c r="F305" t="e">
        <f>CONCATENATE(VLOOKUP(A305,'[1]iluria-relatorio-de-estoque-dos'!$A$2:$G$1048576,7,0),".00 BRL")</f>
        <v>#N/A</v>
      </c>
      <c r="G305" t="e">
        <f t="shared" si="9"/>
        <v>#N/A</v>
      </c>
      <c r="H305" t="e">
        <f>CONCATENATE("https://s3.amazonaws.com/img.iluria.com/product/",VLOOKUP(A305,[2]Plan1!$B:$C,2,0),"/850xN.jpg")</f>
        <v>#N/A</v>
      </c>
      <c r="I305" t="str">
        <f>IF('[1]iluria-relatorio-de-estoque-dos'!$I$2:$I$1048576&lt;&gt;0,VLOOKUP(A305,'[1]iluria-relatorio-de-estoque-dos'!$A$2:$I$1048576,9,0),"D.divas")</f>
        <v>D.divas</v>
      </c>
      <c r="L305" t="e">
        <f>IF(VLOOKUP(A305,'[1]iluria-relatorio-de-estoque-dos'!$A$2:$D$1048576,4,0)=0,"N/A",VLOOKUP(A305,'[1]iluria-relatorio-de-estoque-dos'!$A$2:$D$1048576,4,0))</f>
        <v>#N/A</v>
      </c>
      <c r="M305" t="s">
        <v>53</v>
      </c>
      <c r="O305" t="s">
        <v>54</v>
      </c>
      <c r="R305" t="s">
        <v>54</v>
      </c>
      <c r="W305" t="e">
        <f>IF(VLOOKUP(A305,'[1]iluria-relatorio-de-estoque-dos'!$A$2:$D$1048576,3,0)=0,"Único",VLOOKUP(A305,'[1]iluria-relatorio-de-estoque-dos'!$A$2:$D$1048576,3,0))</f>
        <v>#N/A</v>
      </c>
    </row>
    <row r="306" spans="1:23" x14ac:dyDescent="0.25">
      <c r="A306" s="1">
        <f>'[1]iluria-relatorio-de-estoque-dos'!$A$2:$A$1048576</f>
        <v>0</v>
      </c>
      <c r="B306" t="e">
        <f>PROPER(VLOOKUP(A306,'[1]iluria-relatorio-de-estoque-dos'!$A$2:$G$1048576,2,0))</f>
        <v>#N/A</v>
      </c>
      <c r="C306" t="e">
        <f t="shared" si="8"/>
        <v>#N/A</v>
      </c>
      <c r="D306" t="e">
        <f>IF(VLOOKUP(A306,'[1]iluria-relatorio-de-estoque-dos'!$A$2:$F$1048576,6,0)&lt;&gt;"Esgotado","in stock","out of stock")</f>
        <v>#N/A</v>
      </c>
      <c r="E306" t="s">
        <v>52</v>
      </c>
      <c r="F306" t="e">
        <f>CONCATENATE(VLOOKUP(A306,'[1]iluria-relatorio-de-estoque-dos'!$A$2:$G$1048576,7,0),".00 BRL")</f>
        <v>#N/A</v>
      </c>
      <c r="G306" t="e">
        <f t="shared" si="9"/>
        <v>#N/A</v>
      </c>
      <c r="H306" t="e">
        <f>CONCATENATE("https://s3.amazonaws.com/img.iluria.com/product/",VLOOKUP(A306,[2]Plan1!$B:$C,2,0),"/850xN.jpg")</f>
        <v>#N/A</v>
      </c>
      <c r="I306" t="str">
        <f>IF('[1]iluria-relatorio-de-estoque-dos'!$I$2:$I$1048576&lt;&gt;0,VLOOKUP(A306,'[1]iluria-relatorio-de-estoque-dos'!$A$2:$I$1048576,9,0),"D.divas")</f>
        <v>D.divas</v>
      </c>
      <c r="L306" t="e">
        <f>IF(VLOOKUP(A306,'[1]iluria-relatorio-de-estoque-dos'!$A$2:$D$1048576,4,0)=0,"N/A",VLOOKUP(A306,'[1]iluria-relatorio-de-estoque-dos'!$A$2:$D$1048576,4,0))</f>
        <v>#N/A</v>
      </c>
      <c r="M306" t="s">
        <v>53</v>
      </c>
      <c r="O306" t="s">
        <v>54</v>
      </c>
      <c r="R306" t="s">
        <v>54</v>
      </c>
      <c r="W306" t="e">
        <f>IF(VLOOKUP(A306,'[1]iluria-relatorio-de-estoque-dos'!$A$2:$D$1048576,3,0)=0,"Único",VLOOKUP(A306,'[1]iluria-relatorio-de-estoque-dos'!$A$2:$D$1048576,3,0))</f>
        <v>#N/A</v>
      </c>
    </row>
    <row r="307" spans="1:23" x14ac:dyDescent="0.25">
      <c r="A307" s="1">
        <f>'[1]iluria-relatorio-de-estoque-dos'!$A$2:$A$1048576</f>
        <v>0</v>
      </c>
      <c r="B307" t="e">
        <f>PROPER(VLOOKUP(A307,'[1]iluria-relatorio-de-estoque-dos'!$A$2:$G$1048576,2,0))</f>
        <v>#N/A</v>
      </c>
      <c r="C307" t="e">
        <f t="shared" si="8"/>
        <v>#N/A</v>
      </c>
      <c r="D307" t="e">
        <f>IF(VLOOKUP(A307,'[1]iluria-relatorio-de-estoque-dos'!$A$2:$F$1048576,6,0)&lt;&gt;"Esgotado","in stock","out of stock")</f>
        <v>#N/A</v>
      </c>
      <c r="E307" t="s">
        <v>52</v>
      </c>
      <c r="F307" t="e">
        <f>CONCATENATE(VLOOKUP(A307,'[1]iluria-relatorio-de-estoque-dos'!$A$2:$G$1048576,7,0),".00 BRL")</f>
        <v>#N/A</v>
      </c>
      <c r="G307" t="e">
        <f t="shared" si="9"/>
        <v>#N/A</v>
      </c>
      <c r="H307" t="e">
        <f>CONCATENATE("https://s3.amazonaws.com/img.iluria.com/product/",VLOOKUP(A307,[2]Plan1!$B:$C,2,0),"/850xN.jpg")</f>
        <v>#N/A</v>
      </c>
      <c r="I307" t="str">
        <f>IF('[1]iluria-relatorio-de-estoque-dos'!$I$2:$I$1048576&lt;&gt;0,VLOOKUP(A307,'[1]iluria-relatorio-de-estoque-dos'!$A$2:$I$1048576,9,0),"D.divas")</f>
        <v>D.divas</v>
      </c>
      <c r="L307" t="e">
        <f>IF(VLOOKUP(A307,'[1]iluria-relatorio-de-estoque-dos'!$A$2:$D$1048576,4,0)=0,"N/A",VLOOKUP(A307,'[1]iluria-relatorio-de-estoque-dos'!$A$2:$D$1048576,4,0))</f>
        <v>#N/A</v>
      </c>
      <c r="M307" t="s">
        <v>53</v>
      </c>
      <c r="O307" t="s">
        <v>54</v>
      </c>
      <c r="R307" t="s">
        <v>54</v>
      </c>
      <c r="W307" t="e">
        <f>IF(VLOOKUP(A307,'[1]iluria-relatorio-de-estoque-dos'!$A$2:$D$1048576,3,0)=0,"Único",VLOOKUP(A307,'[1]iluria-relatorio-de-estoque-dos'!$A$2:$D$1048576,3,0))</f>
        <v>#N/A</v>
      </c>
    </row>
    <row r="308" spans="1:23" x14ac:dyDescent="0.25">
      <c r="A308" s="1">
        <f>'[1]iluria-relatorio-de-estoque-dos'!$A$2:$A$1048576</f>
        <v>0</v>
      </c>
      <c r="B308" t="e">
        <f>PROPER(VLOOKUP(A308,'[1]iluria-relatorio-de-estoque-dos'!$A$2:$G$1048576,2,0))</f>
        <v>#N/A</v>
      </c>
      <c r="C308" t="e">
        <f t="shared" si="8"/>
        <v>#N/A</v>
      </c>
      <c r="D308" t="e">
        <f>IF(VLOOKUP(A308,'[1]iluria-relatorio-de-estoque-dos'!$A$2:$F$1048576,6,0)&lt;&gt;"Esgotado","in stock","out of stock")</f>
        <v>#N/A</v>
      </c>
      <c r="E308" t="s">
        <v>52</v>
      </c>
      <c r="F308" t="e">
        <f>CONCATENATE(VLOOKUP(A308,'[1]iluria-relatorio-de-estoque-dos'!$A$2:$G$1048576,7,0),".00 BRL")</f>
        <v>#N/A</v>
      </c>
      <c r="G308" t="e">
        <f t="shared" si="9"/>
        <v>#N/A</v>
      </c>
      <c r="H308" t="e">
        <f>CONCATENATE("https://s3.amazonaws.com/img.iluria.com/product/",VLOOKUP(A308,[2]Plan1!$B:$C,2,0),"/850xN.jpg")</f>
        <v>#N/A</v>
      </c>
      <c r="I308" t="str">
        <f>IF('[1]iluria-relatorio-de-estoque-dos'!$I$2:$I$1048576&lt;&gt;0,VLOOKUP(A308,'[1]iluria-relatorio-de-estoque-dos'!$A$2:$I$1048576,9,0),"D.divas")</f>
        <v>D.divas</v>
      </c>
      <c r="L308" t="e">
        <f>IF(VLOOKUP(A308,'[1]iluria-relatorio-de-estoque-dos'!$A$2:$D$1048576,4,0)=0,"N/A",VLOOKUP(A308,'[1]iluria-relatorio-de-estoque-dos'!$A$2:$D$1048576,4,0))</f>
        <v>#N/A</v>
      </c>
      <c r="M308" t="s">
        <v>53</v>
      </c>
      <c r="O308" t="s">
        <v>54</v>
      </c>
      <c r="R308" t="s">
        <v>54</v>
      </c>
      <c r="W308" t="e">
        <f>IF(VLOOKUP(A308,'[1]iluria-relatorio-de-estoque-dos'!$A$2:$D$1048576,3,0)=0,"Único",VLOOKUP(A308,'[1]iluria-relatorio-de-estoque-dos'!$A$2:$D$1048576,3,0))</f>
        <v>#N/A</v>
      </c>
    </row>
    <row r="309" spans="1:23" x14ac:dyDescent="0.25">
      <c r="A309" s="1">
        <f>'[1]iluria-relatorio-de-estoque-dos'!$A$2:$A$1048576</f>
        <v>0</v>
      </c>
      <c r="B309" t="e">
        <f>PROPER(VLOOKUP(A309,'[1]iluria-relatorio-de-estoque-dos'!$A$2:$G$1048576,2,0))</f>
        <v>#N/A</v>
      </c>
      <c r="C309" t="e">
        <f t="shared" si="8"/>
        <v>#N/A</v>
      </c>
      <c r="D309" t="e">
        <f>IF(VLOOKUP(A309,'[1]iluria-relatorio-de-estoque-dos'!$A$2:$F$1048576,6,0)&lt;&gt;"Esgotado","in stock","out of stock")</f>
        <v>#N/A</v>
      </c>
      <c r="E309" t="s">
        <v>52</v>
      </c>
      <c r="F309" t="e">
        <f>CONCATENATE(VLOOKUP(A309,'[1]iluria-relatorio-de-estoque-dos'!$A$2:$G$1048576,7,0),".00 BRL")</f>
        <v>#N/A</v>
      </c>
      <c r="G309" t="e">
        <f t="shared" si="9"/>
        <v>#N/A</v>
      </c>
      <c r="H309" t="e">
        <f>CONCATENATE("https://s3.amazonaws.com/img.iluria.com/product/",VLOOKUP(A309,[2]Plan1!$B:$C,2,0),"/850xN.jpg")</f>
        <v>#N/A</v>
      </c>
      <c r="I309" t="str">
        <f>IF('[1]iluria-relatorio-de-estoque-dos'!$I$2:$I$1048576&lt;&gt;0,VLOOKUP(A309,'[1]iluria-relatorio-de-estoque-dos'!$A$2:$I$1048576,9,0),"D.divas")</f>
        <v>D.divas</v>
      </c>
      <c r="L309" t="e">
        <f>IF(VLOOKUP(A309,'[1]iluria-relatorio-de-estoque-dos'!$A$2:$D$1048576,4,0)=0,"N/A",VLOOKUP(A309,'[1]iluria-relatorio-de-estoque-dos'!$A$2:$D$1048576,4,0))</f>
        <v>#N/A</v>
      </c>
      <c r="M309" t="s">
        <v>53</v>
      </c>
      <c r="O309" t="s">
        <v>54</v>
      </c>
      <c r="R309" t="s">
        <v>54</v>
      </c>
      <c r="W309" t="e">
        <f>IF(VLOOKUP(A309,'[1]iluria-relatorio-de-estoque-dos'!$A$2:$D$1048576,3,0)=0,"Único",VLOOKUP(A309,'[1]iluria-relatorio-de-estoque-dos'!$A$2:$D$1048576,3,0))</f>
        <v>#N/A</v>
      </c>
    </row>
    <row r="310" spans="1:23" x14ac:dyDescent="0.25">
      <c r="A310" s="1">
        <f>'[1]iluria-relatorio-de-estoque-dos'!$A$2:$A$1048576</f>
        <v>0</v>
      </c>
      <c r="B310" t="e">
        <f>PROPER(VLOOKUP(A310,'[1]iluria-relatorio-de-estoque-dos'!$A$2:$G$1048576,2,0))</f>
        <v>#N/A</v>
      </c>
      <c r="C310" t="e">
        <f t="shared" si="8"/>
        <v>#N/A</v>
      </c>
      <c r="D310" t="e">
        <f>IF(VLOOKUP(A310,'[1]iluria-relatorio-de-estoque-dos'!$A$2:$F$1048576,6,0)&lt;&gt;"Esgotado","in stock","out of stock")</f>
        <v>#N/A</v>
      </c>
      <c r="E310" t="s">
        <v>52</v>
      </c>
      <c r="F310" t="e">
        <f>CONCATENATE(VLOOKUP(A310,'[1]iluria-relatorio-de-estoque-dos'!$A$2:$G$1048576,7,0),".00 BRL")</f>
        <v>#N/A</v>
      </c>
      <c r="G310" t="e">
        <f t="shared" si="9"/>
        <v>#N/A</v>
      </c>
      <c r="H310" t="e">
        <f>CONCATENATE("https://s3.amazonaws.com/img.iluria.com/product/",VLOOKUP(A310,[2]Plan1!$B:$C,2,0),"/850xN.jpg")</f>
        <v>#N/A</v>
      </c>
      <c r="I310" t="str">
        <f>IF('[1]iluria-relatorio-de-estoque-dos'!$I$2:$I$1048576&lt;&gt;0,VLOOKUP(A310,'[1]iluria-relatorio-de-estoque-dos'!$A$2:$I$1048576,9,0),"D.divas")</f>
        <v>D.divas</v>
      </c>
      <c r="L310" t="e">
        <f>IF(VLOOKUP(A310,'[1]iluria-relatorio-de-estoque-dos'!$A$2:$D$1048576,4,0)=0,"N/A",VLOOKUP(A310,'[1]iluria-relatorio-de-estoque-dos'!$A$2:$D$1048576,4,0))</f>
        <v>#N/A</v>
      </c>
      <c r="M310" t="s">
        <v>53</v>
      </c>
      <c r="O310" t="s">
        <v>54</v>
      </c>
      <c r="R310" t="s">
        <v>54</v>
      </c>
      <c r="W310" t="e">
        <f>IF(VLOOKUP(A310,'[1]iluria-relatorio-de-estoque-dos'!$A$2:$D$1048576,3,0)=0,"Único",VLOOKUP(A310,'[1]iluria-relatorio-de-estoque-dos'!$A$2:$D$1048576,3,0))</f>
        <v>#N/A</v>
      </c>
    </row>
    <row r="311" spans="1:23" x14ac:dyDescent="0.25">
      <c r="A311" s="1">
        <f>'[1]iluria-relatorio-de-estoque-dos'!$A$2:$A$1048576</f>
        <v>0</v>
      </c>
      <c r="B311" t="e">
        <f>PROPER(VLOOKUP(A311,'[1]iluria-relatorio-de-estoque-dos'!$A$2:$G$1048576,2,0))</f>
        <v>#N/A</v>
      </c>
      <c r="C311" t="e">
        <f t="shared" si="8"/>
        <v>#N/A</v>
      </c>
      <c r="D311" t="e">
        <f>IF(VLOOKUP(A311,'[1]iluria-relatorio-de-estoque-dos'!$A$2:$F$1048576,6,0)&lt;&gt;"Esgotado","in stock","out of stock")</f>
        <v>#N/A</v>
      </c>
      <c r="E311" t="s">
        <v>52</v>
      </c>
      <c r="F311" t="e">
        <f>CONCATENATE(VLOOKUP(A311,'[1]iluria-relatorio-de-estoque-dos'!$A$2:$G$1048576,7,0),".00 BRL")</f>
        <v>#N/A</v>
      </c>
      <c r="G311" t="e">
        <f t="shared" si="9"/>
        <v>#N/A</v>
      </c>
      <c r="H311" t="e">
        <f>CONCATENATE("https://s3.amazonaws.com/img.iluria.com/product/",VLOOKUP(A311,[2]Plan1!$B:$C,2,0),"/850xN.jpg")</f>
        <v>#N/A</v>
      </c>
      <c r="I311" t="str">
        <f>IF('[1]iluria-relatorio-de-estoque-dos'!$I$2:$I$1048576&lt;&gt;0,VLOOKUP(A311,'[1]iluria-relatorio-de-estoque-dos'!$A$2:$I$1048576,9,0),"D.divas")</f>
        <v>D.divas</v>
      </c>
      <c r="L311" t="e">
        <f>IF(VLOOKUP(A311,'[1]iluria-relatorio-de-estoque-dos'!$A$2:$D$1048576,4,0)=0,"N/A",VLOOKUP(A311,'[1]iluria-relatorio-de-estoque-dos'!$A$2:$D$1048576,4,0))</f>
        <v>#N/A</v>
      </c>
      <c r="M311" t="s">
        <v>53</v>
      </c>
      <c r="O311" t="s">
        <v>54</v>
      </c>
      <c r="R311" t="s">
        <v>54</v>
      </c>
      <c r="W311" t="e">
        <f>IF(VLOOKUP(A311,'[1]iluria-relatorio-de-estoque-dos'!$A$2:$D$1048576,3,0)=0,"Único",VLOOKUP(A311,'[1]iluria-relatorio-de-estoque-dos'!$A$2:$D$1048576,3,0))</f>
        <v>#N/A</v>
      </c>
    </row>
    <row r="312" spans="1:23" x14ac:dyDescent="0.25">
      <c r="A312" s="1">
        <f>'[1]iluria-relatorio-de-estoque-dos'!$A$2:$A$1048576</f>
        <v>0</v>
      </c>
      <c r="B312" t="e">
        <f>PROPER(VLOOKUP(A312,'[1]iluria-relatorio-de-estoque-dos'!$A$2:$G$1048576,2,0))</f>
        <v>#N/A</v>
      </c>
      <c r="C312" t="e">
        <f t="shared" si="8"/>
        <v>#N/A</v>
      </c>
      <c r="D312" t="e">
        <f>IF(VLOOKUP(A312,'[1]iluria-relatorio-de-estoque-dos'!$A$2:$F$1048576,6,0)&lt;&gt;"Esgotado","in stock","out of stock")</f>
        <v>#N/A</v>
      </c>
      <c r="E312" t="s">
        <v>52</v>
      </c>
      <c r="F312" t="e">
        <f>CONCATENATE(VLOOKUP(A312,'[1]iluria-relatorio-de-estoque-dos'!$A$2:$G$1048576,7,0),".00 BRL")</f>
        <v>#N/A</v>
      </c>
      <c r="G312" t="e">
        <f t="shared" si="9"/>
        <v>#N/A</v>
      </c>
      <c r="H312" t="e">
        <f>CONCATENATE("https://s3.amazonaws.com/img.iluria.com/product/",VLOOKUP(A312,[2]Plan1!$B:$C,2,0),"/850xN.jpg")</f>
        <v>#N/A</v>
      </c>
      <c r="I312" t="str">
        <f>IF('[1]iluria-relatorio-de-estoque-dos'!$I$2:$I$1048576&lt;&gt;0,VLOOKUP(A312,'[1]iluria-relatorio-de-estoque-dos'!$A$2:$I$1048576,9,0),"D.divas")</f>
        <v>D.divas</v>
      </c>
      <c r="L312" t="e">
        <f>IF(VLOOKUP(A312,'[1]iluria-relatorio-de-estoque-dos'!$A$2:$D$1048576,4,0)=0,"N/A",VLOOKUP(A312,'[1]iluria-relatorio-de-estoque-dos'!$A$2:$D$1048576,4,0))</f>
        <v>#N/A</v>
      </c>
      <c r="M312" t="s">
        <v>53</v>
      </c>
      <c r="O312" t="s">
        <v>54</v>
      </c>
      <c r="R312" t="s">
        <v>54</v>
      </c>
      <c r="W312" t="e">
        <f>IF(VLOOKUP(A312,'[1]iluria-relatorio-de-estoque-dos'!$A$2:$D$1048576,3,0)=0,"Único",VLOOKUP(A312,'[1]iluria-relatorio-de-estoque-dos'!$A$2:$D$1048576,3,0))</f>
        <v>#N/A</v>
      </c>
    </row>
    <row r="313" spans="1:23" x14ac:dyDescent="0.25">
      <c r="A313" s="1">
        <f>'[1]iluria-relatorio-de-estoque-dos'!$A$2:$A$1048576</f>
        <v>0</v>
      </c>
      <c r="B313" t="e">
        <f>PROPER(VLOOKUP(A313,'[1]iluria-relatorio-de-estoque-dos'!$A$2:$G$1048576,2,0))</f>
        <v>#N/A</v>
      </c>
      <c r="C313" t="e">
        <f t="shared" si="8"/>
        <v>#N/A</v>
      </c>
      <c r="D313" t="e">
        <f>IF(VLOOKUP(A313,'[1]iluria-relatorio-de-estoque-dos'!$A$2:$F$1048576,6,0)&lt;&gt;"Esgotado","in stock","out of stock")</f>
        <v>#N/A</v>
      </c>
      <c r="E313" t="s">
        <v>52</v>
      </c>
      <c r="F313" t="e">
        <f>CONCATENATE(VLOOKUP(A313,'[1]iluria-relatorio-de-estoque-dos'!$A$2:$G$1048576,7,0),".00 BRL")</f>
        <v>#N/A</v>
      </c>
      <c r="G313" t="e">
        <f t="shared" si="9"/>
        <v>#N/A</v>
      </c>
      <c r="H313" t="e">
        <f>CONCATENATE("https://s3.amazonaws.com/img.iluria.com/product/",VLOOKUP(A313,[2]Plan1!$B:$C,2,0),"/850xN.jpg")</f>
        <v>#N/A</v>
      </c>
      <c r="I313" t="str">
        <f>IF('[1]iluria-relatorio-de-estoque-dos'!$I$2:$I$1048576&lt;&gt;0,VLOOKUP(A313,'[1]iluria-relatorio-de-estoque-dos'!$A$2:$I$1048576,9,0),"D.divas")</f>
        <v>D.divas</v>
      </c>
      <c r="L313" t="e">
        <f>IF(VLOOKUP(A313,'[1]iluria-relatorio-de-estoque-dos'!$A$2:$D$1048576,4,0)=0,"N/A",VLOOKUP(A313,'[1]iluria-relatorio-de-estoque-dos'!$A$2:$D$1048576,4,0))</f>
        <v>#N/A</v>
      </c>
      <c r="M313" t="s">
        <v>53</v>
      </c>
      <c r="O313" t="s">
        <v>54</v>
      </c>
      <c r="R313" t="s">
        <v>54</v>
      </c>
      <c r="W313" t="e">
        <f>IF(VLOOKUP(A313,'[1]iluria-relatorio-de-estoque-dos'!$A$2:$D$1048576,3,0)=0,"Único",VLOOKUP(A313,'[1]iluria-relatorio-de-estoque-dos'!$A$2:$D$1048576,3,0))</f>
        <v>#N/A</v>
      </c>
    </row>
    <row r="314" spans="1:23" x14ac:dyDescent="0.25">
      <c r="A314" s="1">
        <f>'[1]iluria-relatorio-de-estoque-dos'!$A$2:$A$1048576</f>
        <v>0</v>
      </c>
      <c r="B314" t="e">
        <f>PROPER(VLOOKUP(A314,'[1]iluria-relatorio-de-estoque-dos'!$A$2:$G$1048576,2,0))</f>
        <v>#N/A</v>
      </c>
      <c r="C314" t="e">
        <f t="shared" si="8"/>
        <v>#N/A</v>
      </c>
      <c r="D314" t="e">
        <f>IF(VLOOKUP(A314,'[1]iluria-relatorio-de-estoque-dos'!$A$2:$F$1048576,6,0)&lt;&gt;"Esgotado","in stock","out of stock")</f>
        <v>#N/A</v>
      </c>
      <c r="E314" t="s">
        <v>52</v>
      </c>
      <c r="F314" t="e">
        <f>CONCATENATE(VLOOKUP(A314,'[1]iluria-relatorio-de-estoque-dos'!$A$2:$G$1048576,7,0),".00 BRL")</f>
        <v>#N/A</v>
      </c>
      <c r="G314" t="e">
        <f t="shared" si="9"/>
        <v>#N/A</v>
      </c>
      <c r="H314" t="e">
        <f>CONCATENATE("https://s3.amazonaws.com/img.iluria.com/product/",VLOOKUP(A314,[2]Plan1!$B:$C,2,0),"/850xN.jpg")</f>
        <v>#N/A</v>
      </c>
      <c r="I314" t="str">
        <f>IF('[1]iluria-relatorio-de-estoque-dos'!$I$2:$I$1048576&lt;&gt;0,VLOOKUP(A314,'[1]iluria-relatorio-de-estoque-dos'!$A$2:$I$1048576,9,0),"D.divas")</f>
        <v>D.divas</v>
      </c>
      <c r="L314" t="e">
        <f>IF(VLOOKUP(A314,'[1]iluria-relatorio-de-estoque-dos'!$A$2:$D$1048576,4,0)=0,"N/A",VLOOKUP(A314,'[1]iluria-relatorio-de-estoque-dos'!$A$2:$D$1048576,4,0))</f>
        <v>#N/A</v>
      </c>
      <c r="M314" t="s">
        <v>53</v>
      </c>
      <c r="O314" t="s">
        <v>54</v>
      </c>
      <c r="R314" t="s">
        <v>54</v>
      </c>
      <c r="W314" t="e">
        <f>IF(VLOOKUP(A314,'[1]iluria-relatorio-de-estoque-dos'!$A$2:$D$1048576,3,0)=0,"Único",VLOOKUP(A314,'[1]iluria-relatorio-de-estoque-dos'!$A$2:$D$1048576,3,0))</f>
        <v>#N/A</v>
      </c>
    </row>
    <row r="315" spans="1:23" x14ac:dyDescent="0.25">
      <c r="A315" s="1">
        <f>'[1]iluria-relatorio-de-estoque-dos'!$A$2:$A$1048576</f>
        <v>0</v>
      </c>
      <c r="B315" t="e">
        <f>PROPER(VLOOKUP(A315,'[1]iluria-relatorio-de-estoque-dos'!$A$2:$G$1048576,2,0))</f>
        <v>#N/A</v>
      </c>
      <c r="C315" t="e">
        <f t="shared" si="8"/>
        <v>#N/A</v>
      </c>
      <c r="D315" t="e">
        <f>IF(VLOOKUP(A315,'[1]iluria-relatorio-de-estoque-dos'!$A$2:$F$1048576,6,0)&lt;&gt;"Esgotado","in stock","out of stock")</f>
        <v>#N/A</v>
      </c>
      <c r="E315" t="s">
        <v>52</v>
      </c>
      <c r="F315" t="e">
        <f>CONCATENATE(VLOOKUP(A315,'[1]iluria-relatorio-de-estoque-dos'!$A$2:$G$1048576,7,0),".00 BRL")</f>
        <v>#N/A</v>
      </c>
      <c r="G315" t="e">
        <f t="shared" si="9"/>
        <v>#N/A</v>
      </c>
      <c r="H315" t="e">
        <f>CONCATENATE("https://s3.amazonaws.com/img.iluria.com/product/",VLOOKUP(A315,[2]Plan1!$B:$C,2,0),"/850xN.jpg")</f>
        <v>#N/A</v>
      </c>
      <c r="I315" t="str">
        <f>IF('[1]iluria-relatorio-de-estoque-dos'!$I$2:$I$1048576&lt;&gt;0,VLOOKUP(A315,'[1]iluria-relatorio-de-estoque-dos'!$A$2:$I$1048576,9,0),"D.divas")</f>
        <v>D.divas</v>
      </c>
      <c r="L315" t="e">
        <f>IF(VLOOKUP(A315,'[1]iluria-relatorio-de-estoque-dos'!$A$2:$D$1048576,4,0)=0,"N/A",VLOOKUP(A315,'[1]iluria-relatorio-de-estoque-dos'!$A$2:$D$1048576,4,0))</f>
        <v>#N/A</v>
      </c>
      <c r="M315" t="s">
        <v>53</v>
      </c>
      <c r="O315" t="s">
        <v>54</v>
      </c>
      <c r="R315" t="s">
        <v>54</v>
      </c>
      <c r="W315" t="e">
        <f>IF(VLOOKUP(A315,'[1]iluria-relatorio-de-estoque-dos'!$A$2:$D$1048576,3,0)=0,"Único",VLOOKUP(A315,'[1]iluria-relatorio-de-estoque-dos'!$A$2:$D$1048576,3,0))</f>
        <v>#N/A</v>
      </c>
    </row>
    <row r="316" spans="1:23" x14ac:dyDescent="0.25">
      <c r="A316" s="1">
        <f>'[1]iluria-relatorio-de-estoque-dos'!$A$2:$A$1048576</f>
        <v>0</v>
      </c>
      <c r="B316" t="e">
        <f>PROPER(VLOOKUP(A316,'[1]iluria-relatorio-de-estoque-dos'!$A$2:$G$1048576,2,0))</f>
        <v>#N/A</v>
      </c>
      <c r="C316" t="e">
        <f t="shared" si="8"/>
        <v>#N/A</v>
      </c>
      <c r="D316" t="e">
        <f>IF(VLOOKUP(A316,'[1]iluria-relatorio-de-estoque-dos'!$A$2:$F$1048576,6,0)&lt;&gt;"Esgotado","in stock","out of stock")</f>
        <v>#N/A</v>
      </c>
      <c r="E316" t="s">
        <v>52</v>
      </c>
      <c r="F316" t="e">
        <f>CONCATENATE(VLOOKUP(A316,'[1]iluria-relatorio-de-estoque-dos'!$A$2:$G$1048576,7,0),".00 BRL")</f>
        <v>#N/A</v>
      </c>
      <c r="G316" t="e">
        <f t="shared" si="9"/>
        <v>#N/A</v>
      </c>
      <c r="H316" t="e">
        <f>CONCATENATE("https://s3.amazonaws.com/img.iluria.com/product/",VLOOKUP(A316,[2]Plan1!$B:$C,2,0),"/850xN.jpg")</f>
        <v>#N/A</v>
      </c>
      <c r="I316" t="str">
        <f>IF('[1]iluria-relatorio-de-estoque-dos'!$I$2:$I$1048576&lt;&gt;0,VLOOKUP(A316,'[1]iluria-relatorio-de-estoque-dos'!$A$2:$I$1048576,9,0),"D.divas")</f>
        <v>D.divas</v>
      </c>
      <c r="L316" t="e">
        <f>IF(VLOOKUP(A316,'[1]iluria-relatorio-de-estoque-dos'!$A$2:$D$1048576,4,0)=0,"N/A",VLOOKUP(A316,'[1]iluria-relatorio-de-estoque-dos'!$A$2:$D$1048576,4,0))</f>
        <v>#N/A</v>
      </c>
      <c r="M316" t="s">
        <v>53</v>
      </c>
      <c r="O316" t="s">
        <v>54</v>
      </c>
      <c r="R316" t="s">
        <v>54</v>
      </c>
      <c r="W316" t="e">
        <f>IF(VLOOKUP(A316,'[1]iluria-relatorio-de-estoque-dos'!$A$2:$D$1048576,3,0)=0,"Único",VLOOKUP(A316,'[1]iluria-relatorio-de-estoque-dos'!$A$2:$D$1048576,3,0))</f>
        <v>#N/A</v>
      </c>
    </row>
    <row r="317" spans="1:23" x14ac:dyDescent="0.25">
      <c r="A317" s="1">
        <f>'[1]iluria-relatorio-de-estoque-dos'!$A$2:$A$1048576</f>
        <v>0</v>
      </c>
      <c r="B317" t="e">
        <f>PROPER(VLOOKUP(A317,'[1]iluria-relatorio-de-estoque-dos'!$A$2:$G$1048576,2,0))</f>
        <v>#N/A</v>
      </c>
      <c r="C317" t="e">
        <f t="shared" si="8"/>
        <v>#N/A</v>
      </c>
      <c r="D317" t="e">
        <f>IF(VLOOKUP(A317,'[1]iluria-relatorio-de-estoque-dos'!$A$2:$F$1048576,6,0)&lt;&gt;"Esgotado","in stock","out of stock")</f>
        <v>#N/A</v>
      </c>
      <c r="E317" t="s">
        <v>52</v>
      </c>
      <c r="F317" t="e">
        <f>CONCATENATE(VLOOKUP(A317,'[1]iluria-relatorio-de-estoque-dos'!$A$2:$G$1048576,7,0),".00 BRL")</f>
        <v>#N/A</v>
      </c>
      <c r="G317" t="e">
        <f t="shared" si="9"/>
        <v>#N/A</v>
      </c>
      <c r="H317" t="e">
        <f>CONCATENATE("https://s3.amazonaws.com/img.iluria.com/product/",VLOOKUP(A317,[2]Plan1!$B:$C,2,0),"/850xN.jpg")</f>
        <v>#N/A</v>
      </c>
      <c r="I317" t="str">
        <f>IF('[1]iluria-relatorio-de-estoque-dos'!$I$2:$I$1048576&lt;&gt;0,VLOOKUP(A317,'[1]iluria-relatorio-de-estoque-dos'!$A$2:$I$1048576,9,0),"D.divas")</f>
        <v>D.divas</v>
      </c>
      <c r="L317" t="e">
        <f>IF(VLOOKUP(A317,'[1]iluria-relatorio-de-estoque-dos'!$A$2:$D$1048576,4,0)=0,"N/A",VLOOKUP(A317,'[1]iluria-relatorio-de-estoque-dos'!$A$2:$D$1048576,4,0))</f>
        <v>#N/A</v>
      </c>
      <c r="M317" t="s">
        <v>53</v>
      </c>
      <c r="O317" t="s">
        <v>54</v>
      </c>
      <c r="R317" t="s">
        <v>54</v>
      </c>
      <c r="W317" t="e">
        <f>IF(VLOOKUP(A317,'[1]iluria-relatorio-de-estoque-dos'!$A$2:$D$1048576,3,0)=0,"Único",VLOOKUP(A317,'[1]iluria-relatorio-de-estoque-dos'!$A$2:$D$1048576,3,0))</f>
        <v>#N/A</v>
      </c>
    </row>
    <row r="318" spans="1:23" x14ac:dyDescent="0.25">
      <c r="A318" s="1">
        <f>'[1]iluria-relatorio-de-estoque-dos'!$A$2:$A$1048576</f>
        <v>0</v>
      </c>
      <c r="B318" t="e">
        <f>PROPER(VLOOKUP(A318,'[1]iluria-relatorio-de-estoque-dos'!$A$2:$G$1048576,2,0))</f>
        <v>#N/A</v>
      </c>
      <c r="C318" t="e">
        <f t="shared" si="8"/>
        <v>#N/A</v>
      </c>
      <c r="D318" t="e">
        <f>IF(VLOOKUP(A318,'[1]iluria-relatorio-de-estoque-dos'!$A$2:$F$1048576,6,0)&lt;&gt;"Esgotado","in stock","out of stock")</f>
        <v>#N/A</v>
      </c>
      <c r="E318" t="s">
        <v>52</v>
      </c>
      <c r="F318" t="e">
        <f>CONCATENATE(VLOOKUP(A318,'[1]iluria-relatorio-de-estoque-dos'!$A$2:$G$1048576,7,0),".00 BRL")</f>
        <v>#N/A</v>
      </c>
      <c r="G318" t="e">
        <f t="shared" si="9"/>
        <v>#N/A</v>
      </c>
      <c r="H318" t="e">
        <f>CONCATENATE("https://s3.amazonaws.com/img.iluria.com/product/",VLOOKUP(A318,[2]Plan1!$B:$C,2,0),"/850xN.jpg")</f>
        <v>#N/A</v>
      </c>
      <c r="I318" t="str">
        <f>IF('[1]iluria-relatorio-de-estoque-dos'!$I$2:$I$1048576&lt;&gt;0,VLOOKUP(A318,'[1]iluria-relatorio-de-estoque-dos'!$A$2:$I$1048576,9,0),"D.divas")</f>
        <v>D.divas</v>
      </c>
      <c r="L318" t="e">
        <f>IF(VLOOKUP(A318,'[1]iluria-relatorio-de-estoque-dos'!$A$2:$D$1048576,4,0)=0,"N/A",VLOOKUP(A318,'[1]iluria-relatorio-de-estoque-dos'!$A$2:$D$1048576,4,0))</f>
        <v>#N/A</v>
      </c>
      <c r="M318" t="s">
        <v>53</v>
      </c>
      <c r="O318" t="s">
        <v>54</v>
      </c>
      <c r="R318" t="s">
        <v>54</v>
      </c>
      <c r="W318" t="e">
        <f>IF(VLOOKUP(A318,'[1]iluria-relatorio-de-estoque-dos'!$A$2:$D$1048576,3,0)=0,"Único",VLOOKUP(A318,'[1]iluria-relatorio-de-estoque-dos'!$A$2:$D$1048576,3,0))</f>
        <v>#N/A</v>
      </c>
    </row>
    <row r="319" spans="1:23" x14ac:dyDescent="0.25">
      <c r="A319" s="1">
        <f>'[1]iluria-relatorio-de-estoque-dos'!$A$2:$A$1048576</f>
        <v>0</v>
      </c>
      <c r="B319" t="e">
        <f>PROPER(VLOOKUP(A319,'[1]iluria-relatorio-de-estoque-dos'!$A$2:$G$1048576,2,0))</f>
        <v>#N/A</v>
      </c>
      <c r="C319" t="e">
        <f t="shared" si="8"/>
        <v>#N/A</v>
      </c>
      <c r="D319" t="e">
        <f>IF(VLOOKUP(A319,'[1]iluria-relatorio-de-estoque-dos'!$A$2:$F$1048576,6,0)&lt;&gt;"Esgotado","in stock","out of stock")</f>
        <v>#N/A</v>
      </c>
      <c r="E319" t="s">
        <v>52</v>
      </c>
      <c r="F319" t="e">
        <f>CONCATENATE(VLOOKUP(A319,'[1]iluria-relatorio-de-estoque-dos'!$A$2:$G$1048576,7,0),".00 BRL")</f>
        <v>#N/A</v>
      </c>
      <c r="G319" t="e">
        <f t="shared" si="9"/>
        <v>#N/A</v>
      </c>
      <c r="H319" t="e">
        <f>CONCATENATE("https://s3.amazonaws.com/img.iluria.com/product/",VLOOKUP(A319,[2]Plan1!$B:$C,2,0),"/850xN.jpg")</f>
        <v>#N/A</v>
      </c>
      <c r="I319" t="str">
        <f>IF('[1]iluria-relatorio-de-estoque-dos'!$I$2:$I$1048576&lt;&gt;0,VLOOKUP(A319,'[1]iluria-relatorio-de-estoque-dos'!$A$2:$I$1048576,9,0),"D.divas")</f>
        <v>D.divas</v>
      </c>
      <c r="L319" t="e">
        <f>IF(VLOOKUP(A319,'[1]iluria-relatorio-de-estoque-dos'!$A$2:$D$1048576,4,0)=0,"N/A",VLOOKUP(A319,'[1]iluria-relatorio-de-estoque-dos'!$A$2:$D$1048576,4,0))</f>
        <v>#N/A</v>
      </c>
      <c r="M319" t="s">
        <v>53</v>
      </c>
      <c r="O319" t="s">
        <v>54</v>
      </c>
      <c r="R319" t="s">
        <v>54</v>
      </c>
      <c r="W319" t="e">
        <f>IF(VLOOKUP(A319,'[1]iluria-relatorio-de-estoque-dos'!$A$2:$D$1048576,3,0)=0,"Único",VLOOKUP(A319,'[1]iluria-relatorio-de-estoque-dos'!$A$2:$D$1048576,3,0))</f>
        <v>#N/A</v>
      </c>
    </row>
    <row r="320" spans="1:23" x14ac:dyDescent="0.25">
      <c r="A320" s="1">
        <f>'[1]iluria-relatorio-de-estoque-dos'!$A$2:$A$1048576</f>
        <v>0</v>
      </c>
      <c r="B320" t="e">
        <f>PROPER(VLOOKUP(A320,'[1]iluria-relatorio-de-estoque-dos'!$A$2:$G$1048576,2,0))</f>
        <v>#N/A</v>
      </c>
      <c r="C320" t="e">
        <f t="shared" si="8"/>
        <v>#N/A</v>
      </c>
      <c r="D320" t="e">
        <f>IF(VLOOKUP(A320,'[1]iluria-relatorio-de-estoque-dos'!$A$2:$F$1048576,6,0)&lt;&gt;"Esgotado","in stock","out of stock")</f>
        <v>#N/A</v>
      </c>
      <c r="E320" t="s">
        <v>52</v>
      </c>
      <c r="F320" t="e">
        <f>CONCATENATE(VLOOKUP(A320,'[1]iluria-relatorio-de-estoque-dos'!$A$2:$G$1048576,7,0),".00 BRL")</f>
        <v>#N/A</v>
      </c>
      <c r="G320" t="e">
        <f t="shared" si="9"/>
        <v>#N/A</v>
      </c>
      <c r="H320" t="e">
        <f>CONCATENATE("https://s3.amazonaws.com/img.iluria.com/product/",VLOOKUP(A320,[2]Plan1!$B:$C,2,0),"/850xN.jpg")</f>
        <v>#N/A</v>
      </c>
      <c r="I320" t="str">
        <f>IF('[1]iluria-relatorio-de-estoque-dos'!$I$2:$I$1048576&lt;&gt;0,VLOOKUP(A320,'[1]iluria-relatorio-de-estoque-dos'!$A$2:$I$1048576,9,0),"D.divas")</f>
        <v>D.divas</v>
      </c>
      <c r="L320" t="e">
        <f>IF(VLOOKUP(A320,'[1]iluria-relatorio-de-estoque-dos'!$A$2:$D$1048576,4,0)=0,"N/A",VLOOKUP(A320,'[1]iluria-relatorio-de-estoque-dos'!$A$2:$D$1048576,4,0))</f>
        <v>#N/A</v>
      </c>
      <c r="M320" t="s">
        <v>53</v>
      </c>
      <c r="O320" t="s">
        <v>54</v>
      </c>
      <c r="R320" t="s">
        <v>54</v>
      </c>
      <c r="W320" t="e">
        <f>IF(VLOOKUP(A320,'[1]iluria-relatorio-de-estoque-dos'!$A$2:$D$1048576,3,0)=0,"Único",VLOOKUP(A320,'[1]iluria-relatorio-de-estoque-dos'!$A$2:$D$1048576,3,0))</f>
        <v>#N/A</v>
      </c>
    </row>
    <row r="321" spans="1:23" x14ac:dyDescent="0.25">
      <c r="A321" s="1">
        <f>'[1]iluria-relatorio-de-estoque-dos'!$A$2:$A$1048576</f>
        <v>0</v>
      </c>
      <c r="B321" t="e">
        <f>PROPER(VLOOKUP(A321,'[1]iluria-relatorio-de-estoque-dos'!$A$2:$G$1048576,2,0))</f>
        <v>#N/A</v>
      </c>
      <c r="C321" t="e">
        <f t="shared" si="8"/>
        <v>#N/A</v>
      </c>
      <c r="D321" t="e">
        <f>IF(VLOOKUP(A321,'[1]iluria-relatorio-de-estoque-dos'!$A$2:$F$1048576,6,0)&lt;&gt;"Esgotado","in stock","out of stock")</f>
        <v>#N/A</v>
      </c>
      <c r="E321" t="s">
        <v>52</v>
      </c>
      <c r="F321" t="e">
        <f>CONCATENATE(VLOOKUP(A321,'[1]iluria-relatorio-de-estoque-dos'!$A$2:$G$1048576,7,0),".00 BRL")</f>
        <v>#N/A</v>
      </c>
      <c r="G321" t="e">
        <f t="shared" si="9"/>
        <v>#N/A</v>
      </c>
      <c r="H321" t="e">
        <f>CONCATENATE("https://s3.amazonaws.com/img.iluria.com/product/",VLOOKUP(A321,[2]Plan1!$B:$C,2,0),"/850xN.jpg")</f>
        <v>#N/A</v>
      </c>
      <c r="I321" t="str">
        <f>IF('[1]iluria-relatorio-de-estoque-dos'!$I$2:$I$1048576&lt;&gt;0,VLOOKUP(A321,'[1]iluria-relatorio-de-estoque-dos'!$A$2:$I$1048576,9,0),"D.divas")</f>
        <v>D.divas</v>
      </c>
      <c r="L321" t="e">
        <f>IF(VLOOKUP(A321,'[1]iluria-relatorio-de-estoque-dos'!$A$2:$D$1048576,4,0)=0,"N/A",VLOOKUP(A321,'[1]iluria-relatorio-de-estoque-dos'!$A$2:$D$1048576,4,0))</f>
        <v>#N/A</v>
      </c>
      <c r="M321" t="s">
        <v>53</v>
      </c>
      <c r="O321" t="s">
        <v>54</v>
      </c>
      <c r="R321" t="s">
        <v>54</v>
      </c>
      <c r="W321" t="e">
        <f>IF(VLOOKUP(A321,'[1]iluria-relatorio-de-estoque-dos'!$A$2:$D$1048576,3,0)=0,"Único",VLOOKUP(A321,'[1]iluria-relatorio-de-estoque-dos'!$A$2:$D$1048576,3,0))</f>
        <v>#N/A</v>
      </c>
    </row>
    <row r="322" spans="1:23" x14ac:dyDescent="0.25">
      <c r="A322" s="1">
        <f>'[1]iluria-relatorio-de-estoque-dos'!$A$2:$A$1048576</f>
        <v>0</v>
      </c>
      <c r="B322" t="e">
        <f>PROPER(VLOOKUP(A322,'[1]iluria-relatorio-de-estoque-dos'!$A$2:$G$1048576,2,0))</f>
        <v>#N/A</v>
      </c>
      <c r="C322" t="e">
        <f t="shared" si="8"/>
        <v>#N/A</v>
      </c>
      <c r="D322" t="e">
        <f>IF(VLOOKUP(A322,'[1]iluria-relatorio-de-estoque-dos'!$A$2:$F$1048576,6,0)&lt;&gt;"Esgotado","in stock","out of stock")</f>
        <v>#N/A</v>
      </c>
      <c r="E322" t="s">
        <v>52</v>
      </c>
      <c r="F322" t="e">
        <f>CONCATENATE(VLOOKUP(A322,'[1]iluria-relatorio-de-estoque-dos'!$A$2:$G$1048576,7,0),".00 BRL")</f>
        <v>#N/A</v>
      </c>
      <c r="G322" t="e">
        <f t="shared" si="9"/>
        <v>#N/A</v>
      </c>
      <c r="H322" t="e">
        <f>CONCATENATE("https://s3.amazonaws.com/img.iluria.com/product/",VLOOKUP(A322,[2]Plan1!$B:$C,2,0),"/850xN.jpg")</f>
        <v>#N/A</v>
      </c>
      <c r="I322" t="str">
        <f>IF('[1]iluria-relatorio-de-estoque-dos'!$I$2:$I$1048576&lt;&gt;0,VLOOKUP(A322,'[1]iluria-relatorio-de-estoque-dos'!$A$2:$I$1048576,9,0),"D.divas")</f>
        <v>D.divas</v>
      </c>
      <c r="L322" t="e">
        <f>IF(VLOOKUP(A322,'[1]iluria-relatorio-de-estoque-dos'!$A$2:$D$1048576,4,0)=0,"N/A",VLOOKUP(A322,'[1]iluria-relatorio-de-estoque-dos'!$A$2:$D$1048576,4,0))</f>
        <v>#N/A</v>
      </c>
      <c r="M322" t="s">
        <v>53</v>
      </c>
      <c r="O322" t="s">
        <v>54</v>
      </c>
      <c r="R322" t="s">
        <v>54</v>
      </c>
      <c r="W322" t="e">
        <f>IF(VLOOKUP(A322,'[1]iluria-relatorio-de-estoque-dos'!$A$2:$D$1048576,3,0)=0,"Único",VLOOKUP(A322,'[1]iluria-relatorio-de-estoque-dos'!$A$2:$D$1048576,3,0))</f>
        <v>#N/A</v>
      </c>
    </row>
    <row r="323" spans="1:23" x14ac:dyDescent="0.25">
      <c r="A323" s="1">
        <f>'[1]iluria-relatorio-de-estoque-dos'!$A$2:$A$1048576</f>
        <v>0</v>
      </c>
      <c r="B323" t="e">
        <f>PROPER(VLOOKUP(A323,'[1]iluria-relatorio-de-estoque-dos'!$A$2:$G$1048576,2,0))</f>
        <v>#N/A</v>
      </c>
      <c r="C323" t="e">
        <f t="shared" ref="C323:C386" si="10">B323</f>
        <v>#N/A</v>
      </c>
      <c r="D323" t="e">
        <f>IF(VLOOKUP(A323,'[1]iluria-relatorio-de-estoque-dos'!$A$2:$F$1048576,6,0)&lt;&gt;"Esgotado","in stock","out of stock")</f>
        <v>#N/A</v>
      </c>
      <c r="E323" t="s">
        <v>52</v>
      </c>
      <c r="F323" t="e">
        <f>CONCATENATE(VLOOKUP(A323,'[1]iluria-relatorio-de-estoque-dos'!$A$2:$G$1048576,7,0),".00 BRL")</f>
        <v>#N/A</v>
      </c>
      <c r="G323" t="e">
        <f t="shared" ref="G323:G386" si="11">CONCATENATE("http://www.ddivas.com.br/pd-",LOWER(A323),"-",LOWER(SUBSTITUTE(B323," ","-")),"?ct=&amp;p=1&amp;s=1")</f>
        <v>#N/A</v>
      </c>
      <c r="H323" t="e">
        <f>CONCATENATE("https://s3.amazonaws.com/img.iluria.com/product/",VLOOKUP(A323,[2]Plan1!$B:$C,2,0),"/850xN.jpg")</f>
        <v>#N/A</v>
      </c>
      <c r="I323" t="str">
        <f>IF('[1]iluria-relatorio-de-estoque-dos'!$I$2:$I$1048576&lt;&gt;0,VLOOKUP(A323,'[1]iluria-relatorio-de-estoque-dos'!$A$2:$I$1048576,9,0),"D.divas")</f>
        <v>D.divas</v>
      </c>
      <c r="L323" t="e">
        <f>IF(VLOOKUP(A323,'[1]iluria-relatorio-de-estoque-dos'!$A$2:$D$1048576,4,0)=0,"N/A",VLOOKUP(A323,'[1]iluria-relatorio-de-estoque-dos'!$A$2:$D$1048576,4,0))</f>
        <v>#N/A</v>
      </c>
      <c r="M323" t="s">
        <v>53</v>
      </c>
      <c r="O323" t="s">
        <v>54</v>
      </c>
      <c r="R323" t="s">
        <v>54</v>
      </c>
      <c r="W323" t="e">
        <f>IF(VLOOKUP(A323,'[1]iluria-relatorio-de-estoque-dos'!$A$2:$D$1048576,3,0)=0,"Único",VLOOKUP(A323,'[1]iluria-relatorio-de-estoque-dos'!$A$2:$D$1048576,3,0))</f>
        <v>#N/A</v>
      </c>
    </row>
    <row r="324" spans="1:23" x14ac:dyDescent="0.25">
      <c r="A324" s="1">
        <f>'[1]iluria-relatorio-de-estoque-dos'!$A$2:$A$1048576</f>
        <v>0</v>
      </c>
      <c r="B324" t="e">
        <f>PROPER(VLOOKUP(A324,'[1]iluria-relatorio-de-estoque-dos'!$A$2:$G$1048576,2,0))</f>
        <v>#N/A</v>
      </c>
      <c r="C324" t="e">
        <f t="shared" si="10"/>
        <v>#N/A</v>
      </c>
      <c r="D324" t="e">
        <f>IF(VLOOKUP(A324,'[1]iluria-relatorio-de-estoque-dos'!$A$2:$F$1048576,6,0)&lt;&gt;"Esgotado","in stock","out of stock")</f>
        <v>#N/A</v>
      </c>
      <c r="E324" t="s">
        <v>52</v>
      </c>
      <c r="F324" t="e">
        <f>CONCATENATE(VLOOKUP(A324,'[1]iluria-relatorio-de-estoque-dos'!$A$2:$G$1048576,7,0),".00 BRL")</f>
        <v>#N/A</v>
      </c>
      <c r="G324" t="e">
        <f t="shared" si="11"/>
        <v>#N/A</v>
      </c>
      <c r="H324" t="e">
        <f>CONCATENATE("https://s3.amazonaws.com/img.iluria.com/product/",VLOOKUP(A324,[2]Plan1!$B:$C,2,0),"/850xN.jpg")</f>
        <v>#N/A</v>
      </c>
      <c r="I324" t="str">
        <f>IF('[1]iluria-relatorio-de-estoque-dos'!$I$2:$I$1048576&lt;&gt;0,VLOOKUP(A324,'[1]iluria-relatorio-de-estoque-dos'!$A$2:$I$1048576,9,0),"D.divas")</f>
        <v>D.divas</v>
      </c>
      <c r="L324" t="e">
        <f>IF(VLOOKUP(A324,'[1]iluria-relatorio-de-estoque-dos'!$A$2:$D$1048576,4,0)=0,"N/A",VLOOKUP(A324,'[1]iluria-relatorio-de-estoque-dos'!$A$2:$D$1048576,4,0))</f>
        <v>#N/A</v>
      </c>
      <c r="M324" t="s">
        <v>53</v>
      </c>
      <c r="O324" t="s">
        <v>54</v>
      </c>
      <c r="R324" t="s">
        <v>54</v>
      </c>
      <c r="W324" t="e">
        <f>IF(VLOOKUP(A324,'[1]iluria-relatorio-de-estoque-dos'!$A$2:$D$1048576,3,0)=0,"Único",VLOOKUP(A324,'[1]iluria-relatorio-de-estoque-dos'!$A$2:$D$1048576,3,0))</f>
        <v>#N/A</v>
      </c>
    </row>
    <row r="325" spans="1:23" x14ac:dyDescent="0.25">
      <c r="A325" s="1">
        <f>'[1]iluria-relatorio-de-estoque-dos'!$A$2:$A$1048576</f>
        <v>0</v>
      </c>
      <c r="B325" t="e">
        <f>PROPER(VLOOKUP(A325,'[1]iluria-relatorio-de-estoque-dos'!$A$2:$G$1048576,2,0))</f>
        <v>#N/A</v>
      </c>
      <c r="C325" t="e">
        <f t="shared" si="10"/>
        <v>#N/A</v>
      </c>
      <c r="D325" t="e">
        <f>IF(VLOOKUP(A325,'[1]iluria-relatorio-de-estoque-dos'!$A$2:$F$1048576,6,0)&lt;&gt;"Esgotado","in stock","out of stock")</f>
        <v>#N/A</v>
      </c>
      <c r="E325" t="s">
        <v>52</v>
      </c>
      <c r="F325" t="e">
        <f>CONCATENATE(VLOOKUP(A325,'[1]iluria-relatorio-de-estoque-dos'!$A$2:$G$1048576,7,0),".00 BRL")</f>
        <v>#N/A</v>
      </c>
      <c r="G325" t="e">
        <f t="shared" si="11"/>
        <v>#N/A</v>
      </c>
      <c r="H325" t="e">
        <f>CONCATENATE("https://s3.amazonaws.com/img.iluria.com/product/",VLOOKUP(A325,[2]Plan1!$B:$C,2,0),"/850xN.jpg")</f>
        <v>#N/A</v>
      </c>
      <c r="I325" t="str">
        <f>IF('[1]iluria-relatorio-de-estoque-dos'!$I$2:$I$1048576&lt;&gt;0,VLOOKUP(A325,'[1]iluria-relatorio-de-estoque-dos'!$A$2:$I$1048576,9,0),"D.divas")</f>
        <v>D.divas</v>
      </c>
      <c r="L325" t="e">
        <f>IF(VLOOKUP(A325,'[1]iluria-relatorio-de-estoque-dos'!$A$2:$D$1048576,4,0)=0,"N/A",VLOOKUP(A325,'[1]iluria-relatorio-de-estoque-dos'!$A$2:$D$1048576,4,0))</f>
        <v>#N/A</v>
      </c>
      <c r="M325" t="s">
        <v>53</v>
      </c>
      <c r="O325" t="s">
        <v>54</v>
      </c>
      <c r="R325" t="s">
        <v>54</v>
      </c>
      <c r="W325" t="e">
        <f>IF(VLOOKUP(A325,'[1]iluria-relatorio-de-estoque-dos'!$A$2:$D$1048576,3,0)=0,"Único",VLOOKUP(A325,'[1]iluria-relatorio-de-estoque-dos'!$A$2:$D$1048576,3,0))</f>
        <v>#N/A</v>
      </c>
    </row>
    <row r="326" spans="1:23" x14ac:dyDescent="0.25">
      <c r="A326" s="1">
        <f>'[1]iluria-relatorio-de-estoque-dos'!$A$2:$A$1048576</f>
        <v>0</v>
      </c>
      <c r="B326" t="e">
        <f>PROPER(VLOOKUP(A326,'[1]iluria-relatorio-de-estoque-dos'!$A$2:$G$1048576,2,0))</f>
        <v>#N/A</v>
      </c>
      <c r="C326" t="e">
        <f t="shared" si="10"/>
        <v>#N/A</v>
      </c>
      <c r="D326" t="e">
        <f>IF(VLOOKUP(A326,'[1]iluria-relatorio-de-estoque-dos'!$A$2:$F$1048576,6,0)&lt;&gt;"Esgotado","in stock","out of stock")</f>
        <v>#N/A</v>
      </c>
      <c r="E326" t="s">
        <v>52</v>
      </c>
      <c r="F326" t="e">
        <f>CONCATENATE(VLOOKUP(A326,'[1]iluria-relatorio-de-estoque-dos'!$A$2:$G$1048576,7,0),".00 BRL")</f>
        <v>#N/A</v>
      </c>
      <c r="G326" t="e">
        <f t="shared" si="11"/>
        <v>#N/A</v>
      </c>
      <c r="H326" t="e">
        <f>CONCATENATE("https://s3.amazonaws.com/img.iluria.com/product/",VLOOKUP(A326,[2]Plan1!$B:$C,2,0),"/850xN.jpg")</f>
        <v>#N/A</v>
      </c>
      <c r="I326" t="str">
        <f>IF('[1]iluria-relatorio-de-estoque-dos'!$I$2:$I$1048576&lt;&gt;0,VLOOKUP(A326,'[1]iluria-relatorio-de-estoque-dos'!$A$2:$I$1048576,9,0),"D.divas")</f>
        <v>D.divas</v>
      </c>
      <c r="L326" t="e">
        <f>IF(VLOOKUP(A326,'[1]iluria-relatorio-de-estoque-dos'!$A$2:$D$1048576,4,0)=0,"N/A",VLOOKUP(A326,'[1]iluria-relatorio-de-estoque-dos'!$A$2:$D$1048576,4,0))</f>
        <v>#N/A</v>
      </c>
      <c r="M326" t="s">
        <v>53</v>
      </c>
      <c r="O326" t="s">
        <v>54</v>
      </c>
      <c r="R326" t="s">
        <v>54</v>
      </c>
      <c r="W326" t="e">
        <f>IF(VLOOKUP(A326,'[1]iluria-relatorio-de-estoque-dos'!$A$2:$D$1048576,3,0)=0,"Único",VLOOKUP(A326,'[1]iluria-relatorio-de-estoque-dos'!$A$2:$D$1048576,3,0))</f>
        <v>#N/A</v>
      </c>
    </row>
    <row r="327" spans="1:23" x14ac:dyDescent="0.25">
      <c r="A327" s="1">
        <f>'[1]iluria-relatorio-de-estoque-dos'!$A$2:$A$1048576</f>
        <v>0</v>
      </c>
      <c r="B327" t="e">
        <f>PROPER(VLOOKUP(A327,'[1]iluria-relatorio-de-estoque-dos'!$A$2:$G$1048576,2,0))</f>
        <v>#N/A</v>
      </c>
      <c r="C327" t="e">
        <f t="shared" si="10"/>
        <v>#N/A</v>
      </c>
      <c r="D327" t="e">
        <f>IF(VLOOKUP(A327,'[1]iluria-relatorio-de-estoque-dos'!$A$2:$F$1048576,6,0)&lt;&gt;"Esgotado","in stock","out of stock")</f>
        <v>#N/A</v>
      </c>
      <c r="E327" t="s">
        <v>52</v>
      </c>
      <c r="F327" t="e">
        <f>CONCATENATE(VLOOKUP(A327,'[1]iluria-relatorio-de-estoque-dos'!$A$2:$G$1048576,7,0),".00 BRL")</f>
        <v>#N/A</v>
      </c>
      <c r="G327" t="e">
        <f t="shared" si="11"/>
        <v>#N/A</v>
      </c>
      <c r="H327" t="e">
        <f>CONCATENATE("https://s3.amazonaws.com/img.iluria.com/product/",VLOOKUP(A327,[2]Plan1!$B:$C,2,0),"/850xN.jpg")</f>
        <v>#N/A</v>
      </c>
      <c r="I327" t="str">
        <f>IF('[1]iluria-relatorio-de-estoque-dos'!$I$2:$I$1048576&lt;&gt;0,VLOOKUP(A327,'[1]iluria-relatorio-de-estoque-dos'!$A$2:$I$1048576,9,0),"D.divas")</f>
        <v>D.divas</v>
      </c>
      <c r="L327" t="e">
        <f>IF(VLOOKUP(A327,'[1]iluria-relatorio-de-estoque-dos'!$A$2:$D$1048576,4,0)=0,"N/A",VLOOKUP(A327,'[1]iluria-relatorio-de-estoque-dos'!$A$2:$D$1048576,4,0))</f>
        <v>#N/A</v>
      </c>
      <c r="M327" t="s">
        <v>53</v>
      </c>
      <c r="O327" t="s">
        <v>54</v>
      </c>
      <c r="R327" t="s">
        <v>54</v>
      </c>
      <c r="W327" t="e">
        <f>IF(VLOOKUP(A327,'[1]iluria-relatorio-de-estoque-dos'!$A$2:$D$1048576,3,0)=0,"Único",VLOOKUP(A327,'[1]iluria-relatorio-de-estoque-dos'!$A$2:$D$1048576,3,0))</f>
        <v>#N/A</v>
      </c>
    </row>
    <row r="328" spans="1:23" x14ac:dyDescent="0.25">
      <c r="A328" s="1">
        <f>'[1]iluria-relatorio-de-estoque-dos'!$A$2:$A$1048576</f>
        <v>0</v>
      </c>
      <c r="B328" t="e">
        <f>PROPER(VLOOKUP(A328,'[1]iluria-relatorio-de-estoque-dos'!$A$2:$G$1048576,2,0))</f>
        <v>#N/A</v>
      </c>
      <c r="C328" t="e">
        <f t="shared" si="10"/>
        <v>#N/A</v>
      </c>
      <c r="D328" t="e">
        <f>IF(VLOOKUP(A328,'[1]iluria-relatorio-de-estoque-dos'!$A$2:$F$1048576,6,0)&lt;&gt;"Esgotado","in stock","out of stock")</f>
        <v>#N/A</v>
      </c>
      <c r="E328" t="s">
        <v>52</v>
      </c>
      <c r="F328" t="e">
        <f>CONCATENATE(VLOOKUP(A328,'[1]iluria-relatorio-de-estoque-dos'!$A$2:$G$1048576,7,0),".00 BRL")</f>
        <v>#N/A</v>
      </c>
      <c r="G328" t="e">
        <f t="shared" si="11"/>
        <v>#N/A</v>
      </c>
      <c r="H328" t="e">
        <f>CONCATENATE("https://s3.amazonaws.com/img.iluria.com/product/",VLOOKUP(A328,[2]Plan1!$B:$C,2,0),"/850xN.jpg")</f>
        <v>#N/A</v>
      </c>
      <c r="I328" t="str">
        <f>IF('[1]iluria-relatorio-de-estoque-dos'!$I$2:$I$1048576&lt;&gt;0,VLOOKUP(A328,'[1]iluria-relatorio-de-estoque-dos'!$A$2:$I$1048576,9,0),"D.divas")</f>
        <v>D.divas</v>
      </c>
      <c r="L328" t="e">
        <f>IF(VLOOKUP(A328,'[1]iluria-relatorio-de-estoque-dos'!$A$2:$D$1048576,4,0)=0,"N/A",VLOOKUP(A328,'[1]iluria-relatorio-de-estoque-dos'!$A$2:$D$1048576,4,0))</f>
        <v>#N/A</v>
      </c>
      <c r="M328" t="s">
        <v>53</v>
      </c>
      <c r="O328" t="s">
        <v>54</v>
      </c>
      <c r="R328" t="s">
        <v>54</v>
      </c>
      <c r="W328" t="e">
        <f>IF(VLOOKUP(A328,'[1]iluria-relatorio-de-estoque-dos'!$A$2:$D$1048576,3,0)=0,"Único",VLOOKUP(A328,'[1]iluria-relatorio-de-estoque-dos'!$A$2:$D$1048576,3,0))</f>
        <v>#N/A</v>
      </c>
    </row>
    <row r="329" spans="1:23" x14ac:dyDescent="0.25">
      <c r="A329" s="1">
        <f>'[1]iluria-relatorio-de-estoque-dos'!$A$2:$A$1048576</f>
        <v>0</v>
      </c>
      <c r="B329" t="e">
        <f>PROPER(VLOOKUP(A329,'[1]iluria-relatorio-de-estoque-dos'!$A$2:$G$1048576,2,0))</f>
        <v>#N/A</v>
      </c>
      <c r="C329" t="e">
        <f t="shared" si="10"/>
        <v>#N/A</v>
      </c>
      <c r="D329" t="e">
        <f>IF(VLOOKUP(A329,'[1]iluria-relatorio-de-estoque-dos'!$A$2:$F$1048576,6,0)&lt;&gt;"Esgotado","in stock","out of stock")</f>
        <v>#N/A</v>
      </c>
      <c r="E329" t="s">
        <v>52</v>
      </c>
      <c r="F329" t="e">
        <f>CONCATENATE(VLOOKUP(A329,'[1]iluria-relatorio-de-estoque-dos'!$A$2:$G$1048576,7,0),".00 BRL")</f>
        <v>#N/A</v>
      </c>
      <c r="G329" t="e">
        <f t="shared" si="11"/>
        <v>#N/A</v>
      </c>
      <c r="H329" t="e">
        <f>CONCATENATE("https://s3.amazonaws.com/img.iluria.com/product/",VLOOKUP(A329,[2]Plan1!$B:$C,2,0),"/850xN.jpg")</f>
        <v>#N/A</v>
      </c>
      <c r="I329" t="str">
        <f>IF('[1]iluria-relatorio-de-estoque-dos'!$I$2:$I$1048576&lt;&gt;0,VLOOKUP(A329,'[1]iluria-relatorio-de-estoque-dos'!$A$2:$I$1048576,9,0),"D.divas")</f>
        <v>D.divas</v>
      </c>
      <c r="L329" t="e">
        <f>IF(VLOOKUP(A329,'[1]iluria-relatorio-de-estoque-dos'!$A$2:$D$1048576,4,0)=0,"N/A",VLOOKUP(A329,'[1]iluria-relatorio-de-estoque-dos'!$A$2:$D$1048576,4,0))</f>
        <v>#N/A</v>
      </c>
      <c r="M329" t="s">
        <v>53</v>
      </c>
      <c r="O329" t="s">
        <v>54</v>
      </c>
      <c r="R329" t="s">
        <v>54</v>
      </c>
      <c r="W329" t="e">
        <f>IF(VLOOKUP(A329,'[1]iluria-relatorio-de-estoque-dos'!$A$2:$D$1048576,3,0)=0,"Único",VLOOKUP(A329,'[1]iluria-relatorio-de-estoque-dos'!$A$2:$D$1048576,3,0))</f>
        <v>#N/A</v>
      </c>
    </row>
    <row r="330" spans="1:23" x14ac:dyDescent="0.25">
      <c r="A330" s="1">
        <f>'[1]iluria-relatorio-de-estoque-dos'!$A$2:$A$1048576</f>
        <v>0</v>
      </c>
      <c r="B330" t="e">
        <f>PROPER(VLOOKUP(A330,'[1]iluria-relatorio-de-estoque-dos'!$A$2:$G$1048576,2,0))</f>
        <v>#N/A</v>
      </c>
      <c r="C330" t="e">
        <f t="shared" si="10"/>
        <v>#N/A</v>
      </c>
      <c r="D330" t="e">
        <f>IF(VLOOKUP(A330,'[1]iluria-relatorio-de-estoque-dos'!$A$2:$F$1048576,6,0)&lt;&gt;"Esgotado","in stock","out of stock")</f>
        <v>#N/A</v>
      </c>
      <c r="E330" t="s">
        <v>52</v>
      </c>
      <c r="F330" t="e">
        <f>CONCATENATE(VLOOKUP(A330,'[1]iluria-relatorio-de-estoque-dos'!$A$2:$G$1048576,7,0),".00 BRL")</f>
        <v>#N/A</v>
      </c>
      <c r="G330" t="e">
        <f t="shared" si="11"/>
        <v>#N/A</v>
      </c>
      <c r="H330" t="e">
        <f>CONCATENATE("https://s3.amazonaws.com/img.iluria.com/product/",VLOOKUP(A330,[2]Plan1!$B:$C,2,0),"/850xN.jpg")</f>
        <v>#N/A</v>
      </c>
      <c r="I330" t="str">
        <f>IF('[1]iluria-relatorio-de-estoque-dos'!$I$2:$I$1048576&lt;&gt;0,VLOOKUP(A330,'[1]iluria-relatorio-de-estoque-dos'!$A$2:$I$1048576,9,0),"D.divas")</f>
        <v>D.divas</v>
      </c>
      <c r="L330" t="e">
        <f>IF(VLOOKUP(A330,'[1]iluria-relatorio-de-estoque-dos'!$A$2:$D$1048576,4,0)=0,"N/A",VLOOKUP(A330,'[1]iluria-relatorio-de-estoque-dos'!$A$2:$D$1048576,4,0))</f>
        <v>#N/A</v>
      </c>
      <c r="M330" t="s">
        <v>53</v>
      </c>
      <c r="O330" t="s">
        <v>54</v>
      </c>
      <c r="R330" t="s">
        <v>54</v>
      </c>
      <c r="W330" t="e">
        <f>IF(VLOOKUP(A330,'[1]iluria-relatorio-de-estoque-dos'!$A$2:$D$1048576,3,0)=0,"Único",VLOOKUP(A330,'[1]iluria-relatorio-de-estoque-dos'!$A$2:$D$1048576,3,0))</f>
        <v>#N/A</v>
      </c>
    </row>
    <row r="331" spans="1:23" x14ac:dyDescent="0.25">
      <c r="A331" s="1">
        <f>'[1]iluria-relatorio-de-estoque-dos'!$A$2:$A$1048576</f>
        <v>0</v>
      </c>
      <c r="B331" t="e">
        <f>PROPER(VLOOKUP(A331,'[1]iluria-relatorio-de-estoque-dos'!$A$2:$G$1048576,2,0))</f>
        <v>#N/A</v>
      </c>
      <c r="C331" t="e">
        <f t="shared" si="10"/>
        <v>#N/A</v>
      </c>
      <c r="D331" t="e">
        <f>IF(VLOOKUP(A331,'[1]iluria-relatorio-de-estoque-dos'!$A$2:$F$1048576,6,0)&lt;&gt;"Esgotado","in stock","out of stock")</f>
        <v>#N/A</v>
      </c>
      <c r="E331" t="s">
        <v>52</v>
      </c>
      <c r="F331" t="e">
        <f>CONCATENATE(VLOOKUP(A331,'[1]iluria-relatorio-de-estoque-dos'!$A$2:$G$1048576,7,0),".00 BRL")</f>
        <v>#N/A</v>
      </c>
      <c r="G331" t="e">
        <f t="shared" si="11"/>
        <v>#N/A</v>
      </c>
      <c r="H331" t="e">
        <f>CONCATENATE("https://s3.amazonaws.com/img.iluria.com/product/",VLOOKUP(A331,[2]Plan1!$B:$C,2,0),"/850xN.jpg")</f>
        <v>#N/A</v>
      </c>
      <c r="I331" t="str">
        <f>IF('[1]iluria-relatorio-de-estoque-dos'!$I$2:$I$1048576&lt;&gt;0,VLOOKUP(A331,'[1]iluria-relatorio-de-estoque-dos'!$A$2:$I$1048576,9,0),"D.divas")</f>
        <v>D.divas</v>
      </c>
      <c r="L331" t="e">
        <f>IF(VLOOKUP(A331,'[1]iluria-relatorio-de-estoque-dos'!$A$2:$D$1048576,4,0)=0,"N/A",VLOOKUP(A331,'[1]iluria-relatorio-de-estoque-dos'!$A$2:$D$1048576,4,0))</f>
        <v>#N/A</v>
      </c>
      <c r="M331" t="s">
        <v>53</v>
      </c>
      <c r="O331" t="s">
        <v>54</v>
      </c>
      <c r="R331" t="s">
        <v>54</v>
      </c>
      <c r="W331" t="e">
        <f>IF(VLOOKUP(A331,'[1]iluria-relatorio-de-estoque-dos'!$A$2:$D$1048576,3,0)=0,"Único",VLOOKUP(A331,'[1]iluria-relatorio-de-estoque-dos'!$A$2:$D$1048576,3,0))</f>
        <v>#N/A</v>
      </c>
    </row>
    <row r="332" spans="1:23" x14ac:dyDescent="0.25">
      <c r="A332" s="1">
        <f>'[1]iluria-relatorio-de-estoque-dos'!$A$2:$A$1048576</f>
        <v>0</v>
      </c>
      <c r="B332" t="e">
        <f>PROPER(VLOOKUP(A332,'[1]iluria-relatorio-de-estoque-dos'!$A$2:$G$1048576,2,0))</f>
        <v>#N/A</v>
      </c>
      <c r="C332" t="e">
        <f t="shared" si="10"/>
        <v>#N/A</v>
      </c>
      <c r="D332" t="e">
        <f>IF(VLOOKUP(A332,'[1]iluria-relatorio-de-estoque-dos'!$A$2:$F$1048576,6,0)&lt;&gt;"Esgotado","in stock","out of stock")</f>
        <v>#N/A</v>
      </c>
      <c r="E332" t="s">
        <v>52</v>
      </c>
      <c r="F332" t="e">
        <f>CONCATENATE(VLOOKUP(A332,'[1]iluria-relatorio-de-estoque-dos'!$A$2:$G$1048576,7,0),".00 BRL")</f>
        <v>#N/A</v>
      </c>
      <c r="G332" t="e">
        <f t="shared" si="11"/>
        <v>#N/A</v>
      </c>
      <c r="H332" t="e">
        <f>CONCATENATE("https://s3.amazonaws.com/img.iluria.com/product/",VLOOKUP(A332,[2]Plan1!$B:$C,2,0),"/850xN.jpg")</f>
        <v>#N/A</v>
      </c>
      <c r="I332" t="str">
        <f>IF('[1]iluria-relatorio-de-estoque-dos'!$I$2:$I$1048576&lt;&gt;0,VLOOKUP(A332,'[1]iluria-relatorio-de-estoque-dos'!$A$2:$I$1048576,9,0),"D.divas")</f>
        <v>D.divas</v>
      </c>
      <c r="L332" t="e">
        <f>IF(VLOOKUP(A332,'[1]iluria-relatorio-de-estoque-dos'!$A$2:$D$1048576,4,0)=0,"N/A",VLOOKUP(A332,'[1]iluria-relatorio-de-estoque-dos'!$A$2:$D$1048576,4,0))</f>
        <v>#N/A</v>
      </c>
      <c r="M332" t="s">
        <v>53</v>
      </c>
      <c r="O332" t="s">
        <v>54</v>
      </c>
      <c r="R332" t="s">
        <v>54</v>
      </c>
      <c r="W332" t="e">
        <f>IF(VLOOKUP(A332,'[1]iluria-relatorio-de-estoque-dos'!$A$2:$D$1048576,3,0)=0,"Único",VLOOKUP(A332,'[1]iluria-relatorio-de-estoque-dos'!$A$2:$D$1048576,3,0))</f>
        <v>#N/A</v>
      </c>
    </row>
    <row r="333" spans="1:23" x14ac:dyDescent="0.25">
      <c r="A333" s="1">
        <f>'[1]iluria-relatorio-de-estoque-dos'!$A$2:$A$1048576</f>
        <v>0</v>
      </c>
      <c r="B333" t="e">
        <f>PROPER(VLOOKUP(A333,'[1]iluria-relatorio-de-estoque-dos'!$A$2:$G$1048576,2,0))</f>
        <v>#N/A</v>
      </c>
      <c r="C333" t="e">
        <f t="shared" si="10"/>
        <v>#N/A</v>
      </c>
      <c r="D333" t="e">
        <f>IF(VLOOKUP(A333,'[1]iluria-relatorio-de-estoque-dos'!$A$2:$F$1048576,6,0)&lt;&gt;"Esgotado","in stock","out of stock")</f>
        <v>#N/A</v>
      </c>
      <c r="E333" t="s">
        <v>52</v>
      </c>
      <c r="F333" t="e">
        <f>CONCATENATE(VLOOKUP(A333,'[1]iluria-relatorio-de-estoque-dos'!$A$2:$G$1048576,7,0),".00 BRL")</f>
        <v>#N/A</v>
      </c>
      <c r="G333" t="e">
        <f t="shared" si="11"/>
        <v>#N/A</v>
      </c>
      <c r="H333" t="e">
        <f>CONCATENATE("https://s3.amazonaws.com/img.iluria.com/product/",VLOOKUP(A333,[2]Plan1!$B:$C,2,0),"/850xN.jpg")</f>
        <v>#N/A</v>
      </c>
      <c r="I333" t="str">
        <f>IF('[1]iluria-relatorio-de-estoque-dos'!$I$2:$I$1048576&lt;&gt;0,VLOOKUP(A333,'[1]iluria-relatorio-de-estoque-dos'!$A$2:$I$1048576,9,0),"D.divas")</f>
        <v>D.divas</v>
      </c>
      <c r="L333" t="e">
        <f>IF(VLOOKUP(A333,'[1]iluria-relatorio-de-estoque-dos'!$A$2:$D$1048576,4,0)=0,"N/A",VLOOKUP(A333,'[1]iluria-relatorio-de-estoque-dos'!$A$2:$D$1048576,4,0))</f>
        <v>#N/A</v>
      </c>
      <c r="M333" t="s">
        <v>53</v>
      </c>
      <c r="O333" t="s">
        <v>54</v>
      </c>
      <c r="R333" t="s">
        <v>54</v>
      </c>
      <c r="W333" t="e">
        <f>IF(VLOOKUP(A333,'[1]iluria-relatorio-de-estoque-dos'!$A$2:$D$1048576,3,0)=0,"Único",VLOOKUP(A333,'[1]iluria-relatorio-de-estoque-dos'!$A$2:$D$1048576,3,0))</f>
        <v>#N/A</v>
      </c>
    </row>
    <row r="334" spans="1:23" x14ac:dyDescent="0.25">
      <c r="A334" s="1">
        <f>'[1]iluria-relatorio-de-estoque-dos'!$A$2:$A$1048576</f>
        <v>0</v>
      </c>
      <c r="B334" t="e">
        <f>PROPER(VLOOKUP(A334,'[1]iluria-relatorio-de-estoque-dos'!$A$2:$G$1048576,2,0))</f>
        <v>#N/A</v>
      </c>
      <c r="C334" t="e">
        <f t="shared" si="10"/>
        <v>#N/A</v>
      </c>
      <c r="D334" t="e">
        <f>IF(VLOOKUP(A334,'[1]iluria-relatorio-de-estoque-dos'!$A$2:$F$1048576,6,0)&lt;&gt;"Esgotado","in stock","out of stock")</f>
        <v>#N/A</v>
      </c>
      <c r="E334" t="s">
        <v>52</v>
      </c>
      <c r="F334" t="e">
        <f>CONCATENATE(VLOOKUP(A334,'[1]iluria-relatorio-de-estoque-dos'!$A$2:$G$1048576,7,0),".00 BRL")</f>
        <v>#N/A</v>
      </c>
      <c r="G334" t="e">
        <f t="shared" si="11"/>
        <v>#N/A</v>
      </c>
      <c r="H334" t="e">
        <f>CONCATENATE("https://s3.amazonaws.com/img.iluria.com/product/",VLOOKUP(A334,[2]Plan1!$B:$C,2,0),"/850xN.jpg")</f>
        <v>#N/A</v>
      </c>
      <c r="I334" t="str">
        <f>IF('[1]iluria-relatorio-de-estoque-dos'!$I$2:$I$1048576&lt;&gt;0,VLOOKUP(A334,'[1]iluria-relatorio-de-estoque-dos'!$A$2:$I$1048576,9,0),"D.divas")</f>
        <v>D.divas</v>
      </c>
      <c r="L334" t="e">
        <f>IF(VLOOKUP(A334,'[1]iluria-relatorio-de-estoque-dos'!$A$2:$D$1048576,4,0)=0,"N/A",VLOOKUP(A334,'[1]iluria-relatorio-de-estoque-dos'!$A$2:$D$1048576,4,0))</f>
        <v>#N/A</v>
      </c>
      <c r="M334" t="s">
        <v>53</v>
      </c>
      <c r="O334" t="s">
        <v>54</v>
      </c>
      <c r="R334" t="s">
        <v>54</v>
      </c>
      <c r="W334" t="e">
        <f>IF(VLOOKUP(A334,'[1]iluria-relatorio-de-estoque-dos'!$A$2:$D$1048576,3,0)=0,"Único",VLOOKUP(A334,'[1]iluria-relatorio-de-estoque-dos'!$A$2:$D$1048576,3,0))</f>
        <v>#N/A</v>
      </c>
    </row>
    <row r="335" spans="1:23" x14ac:dyDescent="0.25">
      <c r="A335" s="1">
        <f>'[1]iluria-relatorio-de-estoque-dos'!$A$2:$A$1048576</f>
        <v>0</v>
      </c>
      <c r="B335" t="e">
        <f>PROPER(VLOOKUP(A335,'[1]iluria-relatorio-de-estoque-dos'!$A$2:$G$1048576,2,0))</f>
        <v>#N/A</v>
      </c>
      <c r="C335" t="e">
        <f t="shared" si="10"/>
        <v>#N/A</v>
      </c>
      <c r="D335" t="e">
        <f>IF(VLOOKUP(A335,'[1]iluria-relatorio-de-estoque-dos'!$A$2:$F$1048576,6,0)&lt;&gt;"Esgotado","in stock","out of stock")</f>
        <v>#N/A</v>
      </c>
      <c r="E335" t="s">
        <v>52</v>
      </c>
      <c r="F335" t="e">
        <f>CONCATENATE(VLOOKUP(A335,'[1]iluria-relatorio-de-estoque-dos'!$A$2:$G$1048576,7,0),".00 BRL")</f>
        <v>#N/A</v>
      </c>
      <c r="G335" t="e">
        <f t="shared" si="11"/>
        <v>#N/A</v>
      </c>
      <c r="H335" t="e">
        <f>CONCATENATE("https://s3.amazonaws.com/img.iluria.com/product/",VLOOKUP(A335,[2]Plan1!$B:$C,2,0),"/850xN.jpg")</f>
        <v>#N/A</v>
      </c>
      <c r="I335" t="str">
        <f>IF('[1]iluria-relatorio-de-estoque-dos'!$I$2:$I$1048576&lt;&gt;0,VLOOKUP(A335,'[1]iluria-relatorio-de-estoque-dos'!$A$2:$I$1048576,9,0),"D.divas")</f>
        <v>D.divas</v>
      </c>
      <c r="L335" t="e">
        <f>IF(VLOOKUP(A335,'[1]iluria-relatorio-de-estoque-dos'!$A$2:$D$1048576,4,0)=0,"N/A",VLOOKUP(A335,'[1]iluria-relatorio-de-estoque-dos'!$A$2:$D$1048576,4,0))</f>
        <v>#N/A</v>
      </c>
      <c r="M335" t="s">
        <v>53</v>
      </c>
      <c r="O335" t="s">
        <v>54</v>
      </c>
      <c r="R335" t="s">
        <v>54</v>
      </c>
      <c r="W335" t="e">
        <f>IF(VLOOKUP(A335,'[1]iluria-relatorio-de-estoque-dos'!$A$2:$D$1048576,3,0)=0,"Único",VLOOKUP(A335,'[1]iluria-relatorio-de-estoque-dos'!$A$2:$D$1048576,3,0))</f>
        <v>#N/A</v>
      </c>
    </row>
    <row r="336" spans="1:23" x14ac:dyDescent="0.25">
      <c r="A336" s="1">
        <f>'[1]iluria-relatorio-de-estoque-dos'!$A$2:$A$1048576</f>
        <v>0</v>
      </c>
      <c r="B336" t="e">
        <f>PROPER(VLOOKUP(A336,'[1]iluria-relatorio-de-estoque-dos'!$A$2:$G$1048576,2,0))</f>
        <v>#N/A</v>
      </c>
      <c r="C336" t="e">
        <f t="shared" si="10"/>
        <v>#N/A</v>
      </c>
      <c r="D336" t="e">
        <f>IF(VLOOKUP(A336,'[1]iluria-relatorio-de-estoque-dos'!$A$2:$F$1048576,6,0)&lt;&gt;"Esgotado","in stock","out of stock")</f>
        <v>#N/A</v>
      </c>
      <c r="E336" t="s">
        <v>52</v>
      </c>
      <c r="F336" t="e">
        <f>CONCATENATE(VLOOKUP(A336,'[1]iluria-relatorio-de-estoque-dos'!$A$2:$G$1048576,7,0),".00 BRL")</f>
        <v>#N/A</v>
      </c>
      <c r="G336" t="e">
        <f t="shared" si="11"/>
        <v>#N/A</v>
      </c>
      <c r="H336" t="e">
        <f>CONCATENATE("https://s3.amazonaws.com/img.iluria.com/product/",VLOOKUP(A336,[2]Plan1!$B:$C,2,0),"/850xN.jpg")</f>
        <v>#N/A</v>
      </c>
      <c r="I336" t="str">
        <f>IF('[1]iluria-relatorio-de-estoque-dos'!$I$2:$I$1048576&lt;&gt;0,VLOOKUP(A336,'[1]iluria-relatorio-de-estoque-dos'!$A$2:$I$1048576,9,0),"D.divas")</f>
        <v>D.divas</v>
      </c>
      <c r="L336" t="e">
        <f>IF(VLOOKUP(A336,'[1]iluria-relatorio-de-estoque-dos'!$A$2:$D$1048576,4,0)=0,"N/A",VLOOKUP(A336,'[1]iluria-relatorio-de-estoque-dos'!$A$2:$D$1048576,4,0))</f>
        <v>#N/A</v>
      </c>
      <c r="M336" t="s">
        <v>53</v>
      </c>
      <c r="O336" t="s">
        <v>54</v>
      </c>
      <c r="R336" t="s">
        <v>54</v>
      </c>
      <c r="W336" t="e">
        <f>IF(VLOOKUP(A336,'[1]iluria-relatorio-de-estoque-dos'!$A$2:$D$1048576,3,0)=0,"Único",VLOOKUP(A336,'[1]iluria-relatorio-de-estoque-dos'!$A$2:$D$1048576,3,0))</f>
        <v>#N/A</v>
      </c>
    </row>
    <row r="337" spans="1:23" x14ac:dyDescent="0.25">
      <c r="A337" s="1">
        <f>'[1]iluria-relatorio-de-estoque-dos'!$A$2:$A$1048576</f>
        <v>0</v>
      </c>
      <c r="B337" t="e">
        <f>PROPER(VLOOKUP(A337,'[1]iluria-relatorio-de-estoque-dos'!$A$2:$G$1048576,2,0))</f>
        <v>#N/A</v>
      </c>
      <c r="C337" t="e">
        <f t="shared" si="10"/>
        <v>#N/A</v>
      </c>
      <c r="D337" t="e">
        <f>IF(VLOOKUP(A337,'[1]iluria-relatorio-de-estoque-dos'!$A$2:$F$1048576,6,0)&lt;&gt;"Esgotado","in stock","out of stock")</f>
        <v>#N/A</v>
      </c>
      <c r="E337" t="s">
        <v>52</v>
      </c>
      <c r="F337" t="e">
        <f>CONCATENATE(VLOOKUP(A337,'[1]iluria-relatorio-de-estoque-dos'!$A$2:$G$1048576,7,0),".00 BRL")</f>
        <v>#N/A</v>
      </c>
      <c r="G337" t="e">
        <f t="shared" si="11"/>
        <v>#N/A</v>
      </c>
      <c r="H337" t="e">
        <f>CONCATENATE("https://s3.amazonaws.com/img.iluria.com/product/",VLOOKUP(A337,[2]Plan1!$B:$C,2,0),"/850xN.jpg")</f>
        <v>#N/A</v>
      </c>
      <c r="I337" t="str">
        <f>IF('[1]iluria-relatorio-de-estoque-dos'!$I$2:$I$1048576&lt;&gt;0,VLOOKUP(A337,'[1]iluria-relatorio-de-estoque-dos'!$A$2:$I$1048576,9,0),"D.divas")</f>
        <v>D.divas</v>
      </c>
      <c r="L337" t="e">
        <f>IF(VLOOKUP(A337,'[1]iluria-relatorio-de-estoque-dos'!$A$2:$D$1048576,4,0)=0,"N/A",VLOOKUP(A337,'[1]iluria-relatorio-de-estoque-dos'!$A$2:$D$1048576,4,0))</f>
        <v>#N/A</v>
      </c>
      <c r="M337" t="s">
        <v>53</v>
      </c>
      <c r="O337" t="s">
        <v>54</v>
      </c>
      <c r="R337" t="s">
        <v>54</v>
      </c>
      <c r="W337" t="e">
        <f>IF(VLOOKUP(A337,'[1]iluria-relatorio-de-estoque-dos'!$A$2:$D$1048576,3,0)=0,"Único",VLOOKUP(A337,'[1]iluria-relatorio-de-estoque-dos'!$A$2:$D$1048576,3,0))</f>
        <v>#N/A</v>
      </c>
    </row>
    <row r="338" spans="1:23" x14ac:dyDescent="0.25">
      <c r="A338" s="1">
        <f>'[1]iluria-relatorio-de-estoque-dos'!$A$2:$A$1048576</f>
        <v>0</v>
      </c>
      <c r="B338" t="e">
        <f>PROPER(VLOOKUP(A338,'[1]iluria-relatorio-de-estoque-dos'!$A$2:$G$1048576,2,0))</f>
        <v>#N/A</v>
      </c>
      <c r="C338" t="e">
        <f t="shared" si="10"/>
        <v>#N/A</v>
      </c>
      <c r="D338" t="e">
        <f>IF(VLOOKUP(A338,'[1]iluria-relatorio-de-estoque-dos'!$A$2:$F$1048576,6,0)&lt;&gt;"Esgotado","in stock","out of stock")</f>
        <v>#N/A</v>
      </c>
      <c r="E338" t="s">
        <v>52</v>
      </c>
      <c r="F338" t="e">
        <f>CONCATENATE(VLOOKUP(A338,'[1]iluria-relatorio-de-estoque-dos'!$A$2:$G$1048576,7,0),".00 BRL")</f>
        <v>#N/A</v>
      </c>
      <c r="G338" t="e">
        <f t="shared" si="11"/>
        <v>#N/A</v>
      </c>
      <c r="H338" t="e">
        <f>CONCATENATE("https://s3.amazonaws.com/img.iluria.com/product/",VLOOKUP(A338,[2]Plan1!$B:$C,2,0),"/850xN.jpg")</f>
        <v>#N/A</v>
      </c>
      <c r="I338" t="str">
        <f>IF('[1]iluria-relatorio-de-estoque-dos'!$I$2:$I$1048576&lt;&gt;0,VLOOKUP(A338,'[1]iluria-relatorio-de-estoque-dos'!$A$2:$I$1048576,9,0),"D.divas")</f>
        <v>D.divas</v>
      </c>
      <c r="L338" t="e">
        <f>IF(VLOOKUP(A338,'[1]iluria-relatorio-de-estoque-dos'!$A$2:$D$1048576,4,0)=0,"N/A",VLOOKUP(A338,'[1]iluria-relatorio-de-estoque-dos'!$A$2:$D$1048576,4,0))</f>
        <v>#N/A</v>
      </c>
      <c r="M338" t="s">
        <v>53</v>
      </c>
      <c r="O338" t="s">
        <v>54</v>
      </c>
      <c r="R338" t="s">
        <v>54</v>
      </c>
      <c r="W338" t="e">
        <f>IF(VLOOKUP(A338,'[1]iluria-relatorio-de-estoque-dos'!$A$2:$D$1048576,3,0)=0,"Único",VLOOKUP(A338,'[1]iluria-relatorio-de-estoque-dos'!$A$2:$D$1048576,3,0))</f>
        <v>#N/A</v>
      </c>
    </row>
    <row r="339" spans="1:23" x14ac:dyDescent="0.25">
      <c r="A339" s="1">
        <f>'[1]iluria-relatorio-de-estoque-dos'!$A$2:$A$1048576</f>
        <v>0</v>
      </c>
      <c r="B339" t="e">
        <f>PROPER(VLOOKUP(A339,'[1]iluria-relatorio-de-estoque-dos'!$A$2:$G$1048576,2,0))</f>
        <v>#N/A</v>
      </c>
      <c r="C339" t="e">
        <f t="shared" si="10"/>
        <v>#N/A</v>
      </c>
      <c r="D339" t="e">
        <f>IF(VLOOKUP(A339,'[1]iluria-relatorio-de-estoque-dos'!$A$2:$F$1048576,6,0)&lt;&gt;"Esgotado","in stock","out of stock")</f>
        <v>#N/A</v>
      </c>
      <c r="E339" t="s">
        <v>52</v>
      </c>
      <c r="F339" t="e">
        <f>CONCATENATE(VLOOKUP(A339,'[1]iluria-relatorio-de-estoque-dos'!$A$2:$G$1048576,7,0),".00 BRL")</f>
        <v>#N/A</v>
      </c>
      <c r="G339" t="e">
        <f t="shared" si="11"/>
        <v>#N/A</v>
      </c>
      <c r="H339" t="e">
        <f>CONCATENATE("https://s3.amazonaws.com/img.iluria.com/product/",VLOOKUP(A339,[2]Plan1!$B:$C,2,0),"/850xN.jpg")</f>
        <v>#N/A</v>
      </c>
      <c r="I339" t="str">
        <f>IF('[1]iluria-relatorio-de-estoque-dos'!$I$2:$I$1048576&lt;&gt;0,VLOOKUP(A339,'[1]iluria-relatorio-de-estoque-dos'!$A$2:$I$1048576,9,0),"D.divas")</f>
        <v>D.divas</v>
      </c>
      <c r="L339" t="e">
        <f>IF(VLOOKUP(A339,'[1]iluria-relatorio-de-estoque-dos'!$A$2:$D$1048576,4,0)=0,"N/A",VLOOKUP(A339,'[1]iluria-relatorio-de-estoque-dos'!$A$2:$D$1048576,4,0))</f>
        <v>#N/A</v>
      </c>
      <c r="M339" t="s">
        <v>53</v>
      </c>
      <c r="O339" t="s">
        <v>54</v>
      </c>
      <c r="R339" t="s">
        <v>54</v>
      </c>
      <c r="W339" t="e">
        <f>IF(VLOOKUP(A339,'[1]iluria-relatorio-de-estoque-dos'!$A$2:$D$1048576,3,0)=0,"Único",VLOOKUP(A339,'[1]iluria-relatorio-de-estoque-dos'!$A$2:$D$1048576,3,0))</f>
        <v>#N/A</v>
      </c>
    </row>
    <row r="340" spans="1:23" x14ac:dyDescent="0.25">
      <c r="A340" s="1">
        <f>'[1]iluria-relatorio-de-estoque-dos'!$A$2:$A$1048576</f>
        <v>0</v>
      </c>
      <c r="B340" t="e">
        <f>PROPER(VLOOKUP(A340,'[1]iluria-relatorio-de-estoque-dos'!$A$2:$G$1048576,2,0))</f>
        <v>#N/A</v>
      </c>
      <c r="C340" t="e">
        <f t="shared" si="10"/>
        <v>#N/A</v>
      </c>
      <c r="D340" t="e">
        <f>IF(VLOOKUP(A340,'[1]iluria-relatorio-de-estoque-dos'!$A$2:$F$1048576,6,0)&lt;&gt;"Esgotado","in stock","out of stock")</f>
        <v>#N/A</v>
      </c>
      <c r="E340" t="s">
        <v>52</v>
      </c>
      <c r="F340" t="e">
        <f>CONCATENATE(VLOOKUP(A340,'[1]iluria-relatorio-de-estoque-dos'!$A$2:$G$1048576,7,0),".00 BRL")</f>
        <v>#N/A</v>
      </c>
      <c r="G340" t="e">
        <f t="shared" si="11"/>
        <v>#N/A</v>
      </c>
      <c r="H340" t="e">
        <f>CONCATENATE("https://s3.amazonaws.com/img.iluria.com/product/",VLOOKUP(A340,[2]Plan1!$B:$C,2,0),"/850xN.jpg")</f>
        <v>#N/A</v>
      </c>
      <c r="I340" t="str">
        <f>IF('[1]iluria-relatorio-de-estoque-dos'!$I$2:$I$1048576&lt;&gt;0,VLOOKUP(A340,'[1]iluria-relatorio-de-estoque-dos'!$A$2:$I$1048576,9,0),"D.divas")</f>
        <v>D.divas</v>
      </c>
      <c r="L340" t="e">
        <f>IF(VLOOKUP(A340,'[1]iluria-relatorio-de-estoque-dos'!$A$2:$D$1048576,4,0)=0,"N/A",VLOOKUP(A340,'[1]iluria-relatorio-de-estoque-dos'!$A$2:$D$1048576,4,0))</f>
        <v>#N/A</v>
      </c>
      <c r="M340" t="s">
        <v>53</v>
      </c>
      <c r="O340" t="s">
        <v>54</v>
      </c>
      <c r="R340" t="s">
        <v>54</v>
      </c>
      <c r="W340" t="e">
        <f>IF(VLOOKUP(A340,'[1]iluria-relatorio-de-estoque-dos'!$A$2:$D$1048576,3,0)=0,"Único",VLOOKUP(A340,'[1]iluria-relatorio-de-estoque-dos'!$A$2:$D$1048576,3,0))</f>
        <v>#N/A</v>
      </c>
    </row>
    <row r="341" spans="1:23" x14ac:dyDescent="0.25">
      <c r="A341" s="1">
        <f>'[1]iluria-relatorio-de-estoque-dos'!$A$2:$A$1048576</f>
        <v>0</v>
      </c>
      <c r="B341" t="e">
        <f>PROPER(VLOOKUP(A341,'[1]iluria-relatorio-de-estoque-dos'!$A$2:$G$1048576,2,0))</f>
        <v>#N/A</v>
      </c>
      <c r="C341" t="e">
        <f t="shared" si="10"/>
        <v>#N/A</v>
      </c>
      <c r="D341" t="e">
        <f>IF(VLOOKUP(A341,'[1]iluria-relatorio-de-estoque-dos'!$A$2:$F$1048576,6,0)&lt;&gt;"Esgotado","in stock","out of stock")</f>
        <v>#N/A</v>
      </c>
      <c r="E341" t="s">
        <v>52</v>
      </c>
      <c r="F341" t="e">
        <f>CONCATENATE(VLOOKUP(A341,'[1]iluria-relatorio-de-estoque-dos'!$A$2:$G$1048576,7,0),".00 BRL")</f>
        <v>#N/A</v>
      </c>
      <c r="G341" t="e">
        <f t="shared" si="11"/>
        <v>#N/A</v>
      </c>
      <c r="H341" t="e">
        <f>CONCATENATE("https://s3.amazonaws.com/img.iluria.com/product/",VLOOKUP(A341,[2]Plan1!$B:$C,2,0),"/850xN.jpg")</f>
        <v>#N/A</v>
      </c>
      <c r="I341" t="str">
        <f>IF('[1]iluria-relatorio-de-estoque-dos'!$I$2:$I$1048576&lt;&gt;0,VLOOKUP(A341,'[1]iluria-relatorio-de-estoque-dos'!$A$2:$I$1048576,9,0),"D.divas")</f>
        <v>D.divas</v>
      </c>
      <c r="L341" t="e">
        <f>IF(VLOOKUP(A341,'[1]iluria-relatorio-de-estoque-dos'!$A$2:$D$1048576,4,0)=0,"N/A",VLOOKUP(A341,'[1]iluria-relatorio-de-estoque-dos'!$A$2:$D$1048576,4,0))</f>
        <v>#N/A</v>
      </c>
      <c r="M341" t="s">
        <v>53</v>
      </c>
      <c r="O341" t="s">
        <v>54</v>
      </c>
      <c r="R341" t="s">
        <v>54</v>
      </c>
      <c r="W341" t="e">
        <f>IF(VLOOKUP(A341,'[1]iluria-relatorio-de-estoque-dos'!$A$2:$D$1048576,3,0)=0,"Único",VLOOKUP(A341,'[1]iluria-relatorio-de-estoque-dos'!$A$2:$D$1048576,3,0))</f>
        <v>#N/A</v>
      </c>
    </row>
    <row r="342" spans="1:23" x14ac:dyDescent="0.25">
      <c r="A342" s="1">
        <f>'[1]iluria-relatorio-de-estoque-dos'!$A$2:$A$1048576</f>
        <v>0</v>
      </c>
      <c r="B342" t="e">
        <f>PROPER(VLOOKUP(A342,'[1]iluria-relatorio-de-estoque-dos'!$A$2:$G$1048576,2,0))</f>
        <v>#N/A</v>
      </c>
      <c r="C342" t="e">
        <f t="shared" si="10"/>
        <v>#N/A</v>
      </c>
      <c r="D342" t="e">
        <f>IF(VLOOKUP(A342,'[1]iluria-relatorio-de-estoque-dos'!$A$2:$F$1048576,6,0)&lt;&gt;"Esgotado","in stock","out of stock")</f>
        <v>#N/A</v>
      </c>
      <c r="E342" t="s">
        <v>52</v>
      </c>
      <c r="F342" t="e">
        <f>CONCATENATE(VLOOKUP(A342,'[1]iluria-relatorio-de-estoque-dos'!$A$2:$G$1048576,7,0),".00 BRL")</f>
        <v>#N/A</v>
      </c>
      <c r="G342" t="e">
        <f t="shared" si="11"/>
        <v>#N/A</v>
      </c>
      <c r="H342" t="e">
        <f>CONCATENATE("https://s3.amazonaws.com/img.iluria.com/product/",VLOOKUP(A342,[2]Plan1!$B:$C,2,0),"/850xN.jpg")</f>
        <v>#N/A</v>
      </c>
      <c r="I342" t="str">
        <f>IF('[1]iluria-relatorio-de-estoque-dos'!$I$2:$I$1048576&lt;&gt;0,VLOOKUP(A342,'[1]iluria-relatorio-de-estoque-dos'!$A$2:$I$1048576,9,0),"D.divas")</f>
        <v>D.divas</v>
      </c>
      <c r="L342" t="e">
        <f>IF(VLOOKUP(A342,'[1]iluria-relatorio-de-estoque-dos'!$A$2:$D$1048576,4,0)=0,"N/A",VLOOKUP(A342,'[1]iluria-relatorio-de-estoque-dos'!$A$2:$D$1048576,4,0))</f>
        <v>#N/A</v>
      </c>
      <c r="M342" t="s">
        <v>53</v>
      </c>
      <c r="O342" t="s">
        <v>54</v>
      </c>
      <c r="R342" t="s">
        <v>54</v>
      </c>
      <c r="W342" t="e">
        <f>IF(VLOOKUP(A342,'[1]iluria-relatorio-de-estoque-dos'!$A$2:$D$1048576,3,0)=0,"Único",VLOOKUP(A342,'[1]iluria-relatorio-de-estoque-dos'!$A$2:$D$1048576,3,0))</f>
        <v>#N/A</v>
      </c>
    </row>
    <row r="343" spans="1:23" x14ac:dyDescent="0.25">
      <c r="A343" s="1">
        <f>'[1]iluria-relatorio-de-estoque-dos'!$A$2:$A$1048576</f>
        <v>0</v>
      </c>
      <c r="B343" t="e">
        <f>PROPER(VLOOKUP(A343,'[1]iluria-relatorio-de-estoque-dos'!$A$2:$G$1048576,2,0))</f>
        <v>#N/A</v>
      </c>
      <c r="C343" t="e">
        <f t="shared" si="10"/>
        <v>#N/A</v>
      </c>
      <c r="D343" t="e">
        <f>IF(VLOOKUP(A343,'[1]iluria-relatorio-de-estoque-dos'!$A$2:$F$1048576,6,0)&lt;&gt;"Esgotado","in stock","out of stock")</f>
        <v>#N/A</v>
      </c>
      <c r="E343" t="s">
        <v>52</v>
      </c>
      <c r="F343" t="e">
        <f>CONCATENATE(VLOOKUP(A343,'[1]iluria-relatorio-de-estoque-dos'!$A$2:$G$1048576,7,0),".00 BRL")</f>
        <v>#N/A</v>
      </c>
      <c r="G343" t="e">
        <f t="shared" si="11"/>
        <v>#N/A</v>
      </c>
      <c r="H343" t="e">
        <f>CONCATENATE("https://s3.amazonaws.com/img.iluria.com/product/",VLOOKUP(A343,[2]Plan1!$B:$C,2,0),"/850xN.jpg")</f>
        <v>#N/A</v>
      </c>
      <c r="I343" t="str">
        <f>IF('[1]iluria-relatorio-de-estoque-dos'!$I$2:$I$1048576&lt;&gt;0,VLOOKUP(A343,'[1]iluria-relatorio-de-estoque-dos'!$A$2:$I$1048576,9,0),"D.divas")</f>
        <v>D.divas</v>
      </c>
      <c r="L343" t="e">
        <f>IF(VLOOKUP(A343,'[1]iluria-relatorio-de-estoque-dos'!$A$2:$D$1048576,4,0)=0,"N/A",VLOOKUP(A343,'[1]iluria-relatorio-de-estoque-dos'!$A$2:$D$1048576,4,0))</f>
        <v>#N/A</v>
      </c>
      <c r="M343" t="s">
        <v>53</v>
      </c>
      <c r="O343" t="s">
        <v>54</v>
      </c>
      <c r="R343" t="s">
        <v>54</v>
      </c>
      <c r="W343" t="e">
        <f>IF(VLOOKUP(A343,'[1]iluria-relatorio-de-estoque-dos'!$A$2:$D$1048576,3,0)=0,"Único",VLOOKUP(A343,'[1]iluria-relatorio-de-estoque-dos'!$A$2:$D$1048576,3,0))</f>
        <v>#N/A</v>
      </c>
    </row>
    <row r="344" spans="1:23" x14ac:dyDescent="0.25">
      <c r="A344" s="1">
        <f>'[1]iluria-relatorio-de-estoque-dos'!$A$2:$A$1048576</f>
        <v>0</v>
      </c>
      <c r="B344" t="e">
        <f>PROPER(VLOOKUP(A344,'[1]iluria-relatorio-de-estoque-dos'!$A$2:$G$1048576,2,0))</f>
        <v>#N/A</v>
      </c>
      <c r="C344" t="e">
        <f t="shared" si="10"/>
        <v>#N/A</v>
      </c>
      <c r="D344" t="e">
        <f>IF(VLOOKUP(A344,'[1]iluria-relatorio-de-estoque-dos'!$A$2:$F$1048576,6,0)&lt;&gt;"Esgotado","in stock","out of stock")</f>
        <v>#N/A</v>
      </c>
      <c r="E344" t="s">
        <v>52</v>
      </c>
      <c r="F344" t="e">
        <f>CONCATENATE(VLOOKUP(A344,'[1]iluria-relatorio-de-estoque-dos'!$A$2:$G$1048576,7,0),".00 BRL")</f>
        <v>#N/A</v>
      </c>
      <c r="G344" t="e">
        <f t="shared" si="11"/>
        <v>#N/A</v>
      </c>
      <c r="H344" t="e">
        <f>CONCATENATE("https://s3.amazonaws.com/img.iluria.com/product/",VLOOKUP(A344,[2]Plan1!$B:$C,2,0),"/850xN.jpg")</f>
        <v>#N/A</v>
      </c>
      <c r="I344" t="str">
        <f>IF('[1]iluria-relatorio-de-estoque-dos'!$I$2:$I$1048576&lt;&gt;0,VLOOKUP(A344,'[1]iluria-relatorio-de-estoque-dos'!$A$2:$I$1048576,9,0),"D.divas")</f>
        <v>D.divas</v>
      </c>
      <c r="L344" t="e">
        <f>IF(VLOOKUP(A344,'[1]iluria-relatorio-de-estoque-dos'!$A$2:$D$1048576,4,0)=0,"N/A",VLOOKUP(A344,'[1]iluria-relatorio-de-estoque-dos'!$A$2:$D$1048576,4,0))</f>
        <v>#N/A</v>
      </c>
      <c r="M344" t="s">
        <v>53</v>
      </c>
      <c r="O344" t="s">
        <v>54</v>
      </c>
      <c r="R344" t="s">
        <v>54</v>
      </c>
      <c r="W344" t="e">
        <f>IF(VLOOKUP(A344,'[1]iluria-relatorio-de-estoque-dos'!$A$2:$D$1048576,3,0)=0,"Único",VLOOKUP(A344,'[1]iluria-relatorio-de-estoque-dos'!$A$2:$D$1048576,3,0))</f>
        <v>#N/A</v>
      </c>
    </row>
    <row r="345" spans="1:23" x14ac:dyDescent="0.25">
      <c r="A345" s="1">
        <f>'[1]iluria-relatorio-de-estoque-dos'!$A$2:$A$1048576</f>
        <v>0</v>
      </c>
      <c r="B345" t="e">
        <f>PROPER(VLOOKUP(A345,'[1]iluria-relatorio-de-estoque-dos'!$A$2:$G$1048576,2,0))</f>
        <v>#N/A</v>
      </c>
      <c r="C345" t="e">
        <f t="shared" si="10"/>
        <v>#N/A</v>
      </c>
      <c r="D345" t="e">
        <f>IF(VLOOKUP(A345,'[1]iluria-relatorio-de-estoque-dos'!$A$2:$F$1048576,6,0)&lt;&gt;"Esgotado","in stock","out of stock")</f>
        <v>#N/A</v>
      </c>
      <c r="E345" t="s">
        <v>52</v>
      </c>
      <c r="F345" t="e">
        <f>CONCATENATE(VLOOKUP(A345,'[1]iluria-relatorio-de-estoque-dos'!$A$2:$G$1048576,7,0),".00 BRL")</f>
        <v>#N/A</v>
      </c>
      <c r="G345" t="e">
        <f t="shared" si="11"/>
        <v>#N/A</v>
      </c>
      <c r="H345" t="e">
        <f>CONCATENATE("https://s3.amazonaws.com/img.iluria.com/product/",VLOOKUP(A345,[2]Plan1!$B:$C,2,0),"/850xN.jpg")</f>
        <v>#N/A</v>
      </c>
      <c r="I345" t="str">
        <f>IF('[1]iluria-relatorio-de-estoque-dos'!$I$2:$I$1048576&lt;&gt;0,VLOOKUP(A345,'[1]iluria-relatorio-de-estoque-dos'!$A$2:$I$1048576,9,0),"D.divas")</f>
        <v>D.divas</v>
      </c>
      <c r="L345" t="e">
        <f>IF(VLOOKUP(A345,'[1]iluria-relatorio-de-estoque-dos'!$A$2:$D$1048576,4,0)=0,"N/A",VLOOKUP(A345,'[1]iluria-relatorio-de-estoque-dos'!$A$2:$D$1048576,4,0))</f>
        <v>#N/A</v>
      </c>
      <c r="M345" t="s">
        <v>53</v>
      </c>
      <c r="O345" t="s">
        <v>54</v>
      </c>
      <c r="R345" t="s">
        <v>54</v>
      </c>
      <c r="W345" t="e">
        <f>IF(VLOOKUP(A345,'[1]iluria-relatorio-de-estoque-dos'!$A$2:$D$1048576,3,0)=0,"Único",VLOOKUP(A345,'[1]iluria-relatorio-de-estoque-dos'!$A$2:$D$1048576,3,0))</f>
        <v>#N/A</v>
      </c>
    </row>
    <row r="346" spans="1:23" x14ac:dyDescent="0.25">
      <c r="A346" s="1">
        <f>'[1]iluria-relatorio-de-estoque-dos'!$A$2:$A$1048576</f>
        <v>0</v>
      </c>
      <c r="B346" t="e">
        <f>PROPER(VLOOKUP(A346,'[1]iluria-relatorio-de-estoque-dos'!$A$2:$G$1048576,2,0))</f>
        <v>#N/A</v>
      </c>
      <c r="C346" t="e">
        <f t="shared" si="10"/>
        <v>#N/A</v>
      </c>
      <c r="D346" t="e">
        <f>IF(VLOOKUP(A346,'[1]iluria-relatorio-de-estoque-dos'!$A$2:$F$1048576,6,0)&lt;&gt;"Esgotado","in stock","out of stock")</f>
        <v>#N/A</v>
      </c>
      <c r="E346" t="s">
        <v>52</v>
      </c>
      <c r="F346" t="e">
        <f>CONCATENATE(VLOOKUP(A346,'[1]iluria-relatorio-de-estoque-dos'!$A$2:$G$1048576,7,0),".00 BRL")</f>
        <v>#N/A</v>
      </c>
      <c r="G346" t="e">
        <f t="shared" si="11"/>
        <v>#N/A</v>
      </c>
      <c r="H346" t="e">
        <f>CONCATENATE("https://s3.amazonaws.com/img.iluria.com/product/",VLOOKUP(A346,[2]Plan1!$B:$C,2,0),"/850xN.jpg")</f>
        <v>#N/A</v>
      </c>
      <c r="I346" t="str">
        <f>IF('[1]iluria-relatorio-de-estoque-dos'!$I$2:$I$1048576&lt;&gt;0,VLOOKUP(A346,'[1]iluria-relatorio-de-estoque-dos'!$A$2:$I$1048576,9,0),"D.divas")</f>
        <v>D.divas</v>
      </c>
      <c r="L346" t="e">
        <f>IF(VLOOKUP(A346,'[1]iluria-relatorio-de-estoque-dos'!$A$2:$D$1048576,4,0)=0,"N/A",VLOOKUP(A346,'[1]iluria-relatorio-de-estoque-dos'!$A$2:$D$1048576,4,0))</f>
        <v>#N/A</v>
      </c>
      <c r="M346" t="s">
        <v>53</v>
      </c>
      <c r="O346" t="s">
        <v>54</v>
      </c>
      <c r="R346" t="s">
        <v>54</v>
      </c>
      <c r="W346" t="e">
        <f>IF(VLOOKUP(A346,'[1]iluria-relatorio-de-estoque-dos'!$A$2:$D$1048576,3,0)=0,"Único",VLOOKUP(A346,'[1]iluria-relatorio-de-estoque-dos'!$A$2:$D$1048576,3,0))</f>
        <v>#N/A</v>
      </c>
    </row>
    <row r="347" spans="1:23" x14ac:dyDescent="0.25">
      <c r="A347" s="1">
        <f>'[1]iluria-relatorio-de-estoque-dos'!$A$2:$A$1048576</f>
        <v>0</v>
      </c>
      <c r="B347" t="e">
        <f>PROPER(VLOOKUP(A347,'[1]iluria-relatorio-de-estoque-dos'!$A$2:$G$1048576,2,0))</f>
        <v>#N/A</v>
      </c>
      <c r="C347" t="e">
        <f t="shared" si="10"/>
        <v>#N/A</v>
      </c>
      <c r="D347" t="e">
        <f>IF(VLOOKUP(A347,'[1]iluria-relatorio-de-estoque-dos'!$A$2:$F$1048576,6,0)&lt;&gt;"Esgotado","in stock","out of stock")</f>
        <v>#N/A</v>
      </c>
      <c r="E347" t="s">
        <v>52</v>
      </c>
      <c r="F347" t="e">
        <f>CONCATENATE(VLOOKUP(A347,'[1]iluria-relatorio-de-estoque-dos'!$A$2:$G$1048576,7,0),".00 BRL")</f>
        <v>#N/A</v>
      </c>
      <c r="G347" t="e">
        <f t="shared" si="11"/>
        <v>#N/A</v>
      </c>
      <c r="H347" t="e">
        <f>CONCATENATE("https://s3.amazonaws.com/img.iluria.com/product/",VLOOKUP(A347,[2]Plan1!$B:$C,2,0),"/850xN.jpg")</f>
        <v>#N/A</v>
      </c>
      <c r="I347" t="str">
        <f>IF('[1]iluria-relatorio-de-estoque-dos'!$I$2:$I$1048576&lt;&gt;0,VLOOKUP(A347,'[1]iluria-relatorio-de-estoque-dos'!$A$2:$I$1048576,9,0),"D.divas")</f>
        <v>D.divas</v>
      </c>
      <c r="L347" t="e">
        <f>IF(VLOOKUP(A347,'[1]iluria-relatorio-de-estoque-dos'!$A$2:$D$1048576,4,0)=0,"N/A",VLOOKUP(A347,'[1]iluria-relatorio-de-estoque-dos'!$A$2:$D$1048576,4,0))</f>
        <v>#N/A</v>
      </c>
      <c r="M347" t="s">
        <v>53</v>
      </c>
      <c r="O347" t="s">
        <v>54</v>
      </c>
      <c r="R347" t="s">
        <v>54</v>
      </c>
      <c r="W347" t="e">
        <f>IF(VLOOKUP(A347,'[1]iluria-relatorio-de-estoque-dos'!$A$2:$D$1048576,3,0)=0,"Único",VLOOKUP(A347,'[1]iluria-relatorio-de-estoque-dos'!$A$2:$D$1048576,3,0))</f>
        <v>#N/A</v>
      </c>
    </row>
    <row r="348" spans="1:23" x14ac:dyDescent="0.25">
      <c r="A348" s="1">
        <f>'[1]iluria-relatorio-de-estoque-dos'!$A$2:$A$1048576</f>
        <v>0</v>
      </c>
      <c r="B348" t="e">
        <f>PROPER(VLOOKUP(A348,'[1]iluria-relatorio-de-estoque-dos'!$A$2:$G$1048576,2,0))</f>
        <v>#N/A</v>
      </c>
      <c r="C348" t="e">
        <f t="shared" si="10"/>
        <v>#N/A</v>
      </c>
      <c r="D348" t="e">
        <f>IF(VLOOKUP(A348,'[1]iluria-relatorio-de-estoque-dos'!$A$2:$F$1048576,6,0)&lt;&gt;"Esgotado","in stock","out of stock")</f>
        <v>#N/A</v>
      </c>
      <c r="E348" t="s">
        <v>52</v>
      </c>
      <c r="F348" t="e">
        <f>CONCATENATE(VLOOKUP(A348,'[1]iluria-relatorio-de-estoque-dos'!$A$2:$G$1048576,7,0),".00 BRL")</f>
        <v>#N/A</v>
      </c>
      <c r="G348" t="e">
        <f t="shared" si="11"/>
        <v>#N/A</v>
      </c>
      <c r="H348" t="e">
        <f>CONCATENATE("https://s3.amazonaws.com/img.iluria.com/product/",VLOOKUP(A348,[2]Plan1!$B:$C,2,0),"/850xN.jpg")</f>
        <v>#N/A</v>
      </c>
      <c r="I348" t="str">
        <f>IF('[1]iluria-relatorio-de-estoque-dos'!$I$2:$I$1048576&lt;&gt;0,VLOOKUP(A348,'[1]iluria-relatorio-de-estoque-dos'!$A$2:$I$1048576,9,0),"D.divas")</f>
        <v>D.divas</v>
      </c>
      <c r="L348" t="e">
        <f>IF(VLOOKUP(A348,'[1]iluria-relatorio-de-estoque-dos'!$A$2:$D$1048576,4,0)=0,"N/A",VLOOKUP(A348,'[1]iluria-relatorio-de-estoque-dos'!$A$2:$D$1048576,4,0))</f>
        <v>#N/A</v>
      </c>
      <c r="M348" t="s">
        <v>53</v>
      </c>
      <c r="O348" t="s">
        <v>54</v>
      </c>
      <c r="R348" t="s">
        <v>54</v>
      </c>
      <c r="W348" t="e">
        <f>IF(VLOOKUP(A348,'[1]iluria-relatorio-de-estoque-dos'!$A$2:$D$1048576,3,0)=0,"Único",VLOOKUP(A348,'[1]iluria-relatorio-de-estoque-dos'!$A$2:$D$1048576,3,0))</f>
        <v>#N/A</v>
      </c>
    </row>
    <row r="349" spans="1:23" x14ac:dyDescent="0.25">
      <c r="A349" s="1">
        <f>'[1]iluria-relatorio-de-estoque-dos'!$A$2:$A$1048576</f>
        <v>0</v>
      </c>
      <c r="B349" t="e">
        <f>PROPER(VLOOKUP(A349,'[1]iluria-relatorio-de-estoque-dos'!$A$2:$G$1048576,2,0))</f>
        <v>#N/A</v>
      </c>
      <c r="C349" t="e">
        <f t="shared" si="10"/>
        <v>#N/A</v>
      </c>
      <c r="D349" t="e">
        <f>IF(VLOOKUP(A349,'[1]iluria-relatorio-de-estoque-dos'!$A$2:$F$1048576,6,0)&lt;&gt;"Esgotado","in stock","out of stock")</f>
        <v>#N/A</v>
      </c>
      <c r="E349" t="s">
        <v>52</v>
      </c>
      <c r="F349" t="e">
        <f>CONCATENATE(VLOOKUP(A349,'[1]iluria-relatorio-de-estoque-dos'!$A$2:$G$1048576,7,0),".00 BRL")</f>
        <v>#N/A</v>
      </c>
      <c r="G349" t="e">
        <f t="shared" si="11"/>
        <v>#N/A</v>
      </c>
      <c r="H349" t="e">
        <f>CONCATENATE("https://s3.amazonaws.com/img.iluria.com/product/",VLOOKUP(A349,[2]Plan1!$B:$C,2,0),"/850xN.jpg")</f>
        <v>#N/A</v>
      </c>
      <c r="I349" t="str">
        <f>IF('[1]iluria-relatorio-de-estoque-dos'!$I$2:$I$1048576&lt;&gt;0,VLOOKUP(A349,'[1]iluria-relatorio-de-estoque-dos'!$A$2:$I$1048576,9,0),"D.divas")</f>
        <v>D.divas</v>
      </c>
      <c r="L349" t="e">
        <f>IF(VLOOKUP(A349,'[1]iluria-relatorio-de-estoque-dos'!$A$2:$D$1048576,4,0)=0,"N/A",VLOOKUP(A349,'[1]iluria-relatorio-de-estoque-dos'!$A$2:$D$1048576,4,0))</f>
        <v>#N/A</v>
      </c>
      <c r="M349" t="s">
        <v>53</v>
      </c>
      <c r="O349" t="s">
        <v>54</v>
      </c>
      <c r="R349" t="s">
        <v>54</v>
      </c>
      <c r="W349" t="e">
        <f>IF(VLOOKUP(A349,'[1]iluria-relatorio-de-estoque-dos'!$A$2:$D$1048576,3,0)=0,"Único",VLOOKUP(A349,'[1]iluria-relatorio-de-estoque-dos'!$A$2:$D$1048576,3,0))</f>
        <v>#N/A</v>
      </c>
    </row>
    <row r="350" spans="1:23" x14ac:dyDescent="0.25">
      <c r="A350" s="1">
        <f>'[1]iluria-relatorio-de-estoque-dos'!$A$2:$A$1048576</f>
        <v>0</v>
      </c>
      <c r="B350" t="e">
        <f>PROPER(VLOOKUP(A350,'[1]iluria-relatorio-de-estoque-dos'!$A$2:$G$1048576,2,0))</f>
        <v>#N/A</v>
      </c>
      <c r="C350" t="e">
        <f t="shared" si="10"/>
        <v>#N/A</v>
      </c>
      <c r="D350" t="e">
        <f>IF(VLOOKUP(A350,'[1]iluria-relatorio-de-estoque-dos'!$A$2:$F$1048576,6,0)&lt;&gt;"Esgotado","in stock","out of stock")</f>
        <v>#N/A</v>
      </c>
      <c r="E350" t="s">
        <v>52</v>
      </c>
      <c r="F350" t="e">
        <f>CONCATENATE(VLOOKUP(A350,'[1]iluria-relatorio-de-estoque-dos'!$A$2:$G$1048576,7,0),".00 BRL")</f>
        <v>#N/A</v>
      </c>
      <c r="G350" t="e">
        <f t="shared" si="11"/>
        <v>#N/A</v>
      </c>
      <c r="H350" t="e">
        <f>CONCATENATE("https://s3.amazonaws.com/img.iluria.com/product/",VLOOKUP(A350,[2]Plan1!$B:$C,2,0),"/850xN.jpg")</f>
        <v>#N/A</v>
      </c>
      <c r="I350" t="str">
        <f>IF('[1]iluria-relatorio-de-estoque-dos'!$I$2:$I$1048576&lt;&gt;0,VLOOKUP(A350,'[1]iluria-relatorio-de-estoque-dos'!$A$2:$I$1048576,9,0),"D.divas")</f>
        <v>D.divas</v>
      </c>
      <c r="L350" t="e">
        <f>IF(VLOOKUP(A350,'[1]iluria-relatorio-de-estoque-dos'!$A$2:$D$1048576,4,0)=0,"N/A",VLOOKUP(A350,'[1]iluria-relatorio-de-estoque-dos'!$A$2:$D$1048576,4,0))</f>
        <v>#N/A</v>
      </c>
      <c r="M350" t="s">
        <v>53</v>
      </c>
      <c r="O350" t="s">
        <v>54</v>
      </c>
      <c r="R350" t="s">
        <v>54</v>
      </c>
      <c r="W350" t="e">
        <f>IF(VLOOKUP(A350,'[1]iluria-relatorio-de-estoque-dos'!$A$2:$D$1048576,3,0)=0,"Único",VLOOKUP(A350,'[1]iluria-relatorio-de-estoque-dos'!$A$2:$D$1048576,3,0))</f>
        <v>#N/A</v>
      </c>
    </row>
    <row r="351" spans="1:23" x14ac:dyDescent="0.25">
      <c r="A351" s="1">
        <f>'[1]iluria-relatorio-de-estoque-dos'!$A$2:$A$1048576</f>
        <v>0</v>
      </c>
      <c r="B351" t="e">
        <f>PROPER(VLOOKUP(A351,'[1]iluria-relatorio-de-estoque-dos'!$A$2:$G$1048576,2,0))</f>
        <v>#N/A</v>
      </c>
      <c r="C351" t="e">
        <f t="shared" si="10"/>
        <v>#N/A</v>
      </c>
      <c r="D351" t="e">
        <f>IF(VLOOKUP(A351,'[1]iluria-relatorio-de-estoque-dos'!$A$2:$F$1048576,6,0)&lt;&gt;"Esgotado","in stock","out of stock")</f>
        <v>#N/A</v>
      </c>
      <c r="E351" t="s">
        <v>52</v>
      </c>
      <c r="F351" t="e">
        <f>CONCATENATE(VLOOKUP(A351,'[1]iluria-relatorio-de-estoque-dos'!$A$2:$G$1048576,7,0),".00 BRL")</f>
        <v>#N/A</v>
      </c>
      <c r="G351" t="e">
        <f t="shared" si="11"/>
        <v>#N/A</v>
      </c>
      <c r="H351" t="e">
        <f>CONCATENATE("https://s3.amazonaws.com/img.iluria.com/product/",VLOOKUP(A351,[2]Plan1!$B:$C,2,0),"/850xN.jpg")</f>
        <v>#N/A</v>
      </c>
      <c r="I351" t="str">
        <f>IF('[1]iluria-relatorio-de-estoque-dos'!$I$2:$I$1048576&lt;&gt;0,VLOOKUP(A351,'[1]iluria-relatorio-de-estoque-dos'!$A$2:$I$1048576,9,0),"D.divas")</f>
        <v>D.divas</v>
      </c>
      <c r="L351" t="e">
        <f>IF(VLOOKUP(A351,'[1]iluria-relatorio-de-estoque-dos'!$A$2:$D$1048576,4,0)=0,"N/A",VLOOKUP(A351,'[1]iluria-relatorio-de-estoque-dos'!$A$2:$D$1048576,4,0))</f>
        <v>#N/A</v>
      </c>
      <c r="M351" t="s">
        <v>53</v>
      </c>
      <c r="O351" t="s">
        <v>54</v>
      </c>
      <c r="R351" t="s">
        <v>54</v>
      </c>
      <c r="W351" t="e">
        <f>IF(VLOOKUP(A351,'[1]iluria-relatorio-de-estoque-dos'!$A$2:$D$1048576,3,0)=0,"Único",VLOOKUP(A351,'[1]iluria-relatorio-de-estoque-dos'!$A$2:$D$1048576,3,0))</f>
        <v>#N/A</v>
      </c>
    </row>
    <row r="352" spans="1:23" x14ac:dyDescent="0.25">
      <c r="A352" s="1">
        <f>'[1]iluria-relatorio-de-estoque-dos'!$A$2:$A$1048576</f>
        <v>0</v>
      </c>
      <c r="B352" t="e">
        <f>PROPER(VLOOKUP(A352,'[1]iluria-relatorio-de-estoque-dos'!$A$2:$G$1048576,2,0))</f>
        <v>#N/A</v>
      </c>
      <c r="C352" t="e">
        <f t="shared" si="10"/>
        <v>#N/A</v>
      </c>
      <c r="D352" t="e">
        <f>IF(VLOOKUP(A352,'[1]iluria-relatorio-de-estoque-dos'!$A$2:$F$1048576,6,0)&lt;&gt;"Esgotado","in stock","out of stock")</f>
        <v>#N/A</v>
      </c>
      <c r="E352" t="s">
        <v>52</v>
      </c>
      <c r="F352" t="e">
        <f>CONCATENATE(VLOOKUP(A352,'[1]iluria-relatorio-de-estoque-dos'!$A$2:$G$1048576,7,0),".00 BRL")</f>
        <v>#N/A</v>
      </c>
      <c r="G352" t="e">
        <f t="shared" si="11"/>
        <v>#N/A</v>
      </c>
      <c r="H352" t="e">
        <f>CONCATENATE("https://s3.amazonaws.com/img.iluria.com/product/",VLOOKUP(A352,[2]Plan1!$B:$C,2,0),"/850xN.jpg")</f>
        <v>#N/A</v>
      </c>
      <c r="I352" t="str">
        <f>IF('[1]iluria-relatorio-de-estoque-dos'!$I$2:$I$1048576&lt;&gt;0,VLOOKUP(A352,'[1]iluria-relatorio-de-estoque-dos'!$A$2:$I$1048576,9,0),"D.divas")</f>
        <v>D.divas</v>
      </c>
      <c r="L352" t="e">
        <f>IF(VLOOKUP(A352,'[1]iluria-relatorio-de-estoque-dos'!$A$2:$D$1048576,4,0)=0,"N/A",VLOOKUP(A352,'[1]iluria-relatorio-de-estoque-dos'!$A$2:$D$1048576,4,0))</f>
        <v>#N/A</v>
      </c>
      <c r="M352" t="s">
        <v>53</v>
      </c>
      <c r="O352" t="s">
        <v>54</v>
      </c>
      <c r="R352" t="s">
        <v>54</v>
      </c>
      <c r="W352" t="e">
        <f>IF(VLOOKUP(A352,'[1]iluria-relatorio-de-estoque-dos'!$A$2:$D$1048576,3,0)=0,"Único",VLOOKUP(A352,'[1]iluria-relatorio-de-estoque-dos'!$A$2:$D$1048576,3,0))</f>
        <v>#N/A</v>
      </c>
    </row>
    <row r="353" spans="1:23" x14ac:dyDescent="0.25">
      <c r="A353" s="1">
        <f>'[1]iluria-relatorio-de-estoque-dos'!$A$2:$A$1048576</f>
        <v>0</v>
      </c>
      <c r="B353" t="e">
        <f>PROPER(VLOOKUP(A353,'[1]iluria-relatorio-de-estoque-dos'!$A$2:$G$1048576,2,0))</f>
        <v>#N/A</v>
      </c>
      <c r="C353" t="e">
        <f t="shared" si="10"/>
        <v>#N/A</v>
      </c>
      <c r="D353" t="e">
        <f>IF(VLOOKUP(A353,'[1]iluria-relatorio-de-estoque-dos'!$A$2:$F$1048576,6,0)&lt;&gt;"Esgotado","in stock","out of stock")</f>
        <v>#N/A</v>
      </c>
      <c r="E353" t="s">
        <v>52</v>
      </c>
      <c r="F353" t="e">
        <f>CONCATENATE(VLOOKUP(A353,'[1]iluria-relatorio-de-estoque-dos'!$A$2:$G$1048576,7,0),".00 BRL")</f>
        <v>#N/A</v>
      </c>
      <c r="G353" t="e">
        <f t="shared" si="11"/>
        <v>#N/A</v>
      </c>
      <c r="H353" t="e">
        <f>CONCATENATE("https://s3.amazonaws.com/img.iluria.com/product/",VLOOKUP(A353,[2]Plan1!$B:$C,2,0),"/850xN.jpg")</f>
        <v>#N/A</v>
      </c>
      <c r="I353" t="str">
        <f>IF('[1]iluria-relatorio-de-estoque-dos'!$I$2:$I$1048576&lt;&gt;0,VLOOKUP(A353,'[1]iluria-relatorio-de-estoque-dos'!$A$2:$I$1048576,9,0),"D.divas")</f>
        <v>D.divas</v>
      </c>
      <c r="L353" t="e">
        <f>IF(VLOOKUP(A353,'[1]iluria-relatorio-de-estoque-dos'!$A$2:$D$1048576,4,0)=0,"N/A",VLOOKUP(A353,'[1]iluria-relatorio-de-estoque-dos'!$A$2:$D$1048576,4,0))</f>
        <v>#N/A</v>
      </c>
      <c r="M353" t="s">
        <v>53</v>
      </c>
      <c r="O353" t="s">
        <v>54</v>
      </c>
      <c r="R353" t="s">
        <v>54</v>
      </c>
      <c r="W353" t="e">
        <f>IF(VLOOKUP(A353,'[1]iluria-relatorio-de-estoque-dos'!$A$2:$D$1048576,3,0)=0,"Único",VLOOKUP(A353,'[1]iluria-relatorio-de-estoque-dos'!$A$2:$D$1048576,3,0))</f>
        <v>#N/A</v>
      </c>
    </row>
    <row r="354" spans="1:23" x14ac:dyDescent="0.25">
      <c r="A354" s="1">
        <f>'[1]iluria-relatorio-de-estoque-dos'!$A$2:$A$1048576</f>
        <v>0</v>
      </c>
      <c r="B354" t="e">
        <f>PROPER(VLOOKUP(A354,'[1]iluria-relatorio-de-estoque-dos'!$A$2:$G$1048576,2,0))</f>
        <v>#N/A</v>
      </c>
      <c r="C354" t="e">
        <f t="shared" si="10"/>
        <v>#N/A</v>
      </c>
      <c r="D354" t="e">
        <f>IF(VLOOKUP(A354,'[1]iluria-relatorio-de-estoque-dos'!$A$2:$F$1048576,6,0)&lt;&gt;"Esgotado","in stock","out of stock")</f>
        <v>#N/A</v>
      </c>
      <c r="E354" t="s">
        <v>52</v>
      </c>
      <c r="F354" t="e">
        <f>CONCATENATE(VLOOKUP(A354,'[1]iluria-relatorio-de-estoque-dos'!$A$2:$G$1048576,7,0),".00 BRL")</f>
        <v>#N/A</v>
      </c>
      <c r="G354" t="e">
        <f t="shared" si="11"/>
        <v>#N/A</v>
      </c>
      <c r="H354" t="e">
        <f>CONCATENATE("https://s3.amazonaws.com/img.iluria.com/product/",VLOOKUP(A354,[2]Plan1!$B:$C,2,0),"/850xN.jpg")</f>
        <v>#N/A</v>
      </c>
      <c r="I354" t="str">
        <f>IF('[1]iluria-relatorio-de-estoque-dos'!$I$2:$I$1048576&lt;&gt;0,VLOOKUP(A354,'[1]iluria-relatorio-de-estoque-dos'!$A$2:$I$1048576,9,0),"D.divas")</f>
        <v>D.divas</v>
      </c>
      <c r="L354" t="e">
        <f>IF(VLOOKUP(A354,'[1]iluria-relatorio-de-estoque-dos'!$A$2:$D$1048576,4,0)=0,"N/A",VLOOKUP(A354,'[1]iluria-relatorio-de-estoque-dos'!$A$2:$D$1048576,4,0))</f>
        <v>#N/A</v>
      </c>
      <c r="M354" t="s">
        <v>53</v>
      </c>
      <c r="O354" t="s">
        <v>54</v>
      </c>
      <c r="R354" t="s">
        <v>54</v>
      </c>
      <c r="W354" t="e">
        <f>IF(VLOOKUP(A354,'[1]iluria-relatorio-de-estoque-dos'!$A$2:$D$1048576,3,0)=0,"Único",VLOOKUP(A354,'[1]iluria-relatorio-de-estoque-dos'!$A$2:$D$1048576,3,0))</f>
        <v>#N/A</v>
      </c>
    </row>
    <row r="355" spans="1:23" x14ac:dyDescent="0.25">
      <c r="A355" s="1">
        <f>'[1]iluria-relatorio-de-estoque-dos'!$A$2:$A$1048576</f>
        <v>0</v>
      </c>
      <c r="B355" t="e">
        <f>PROPER(VLOOKUP(A355,'[1]iluria-relatorio-de-estoque-dos'!$A$2:$G$1048576,2,0))</f>
        <v>#N/A</v>
      </c>
      <c r="C355" t="e">
        <f t="shared" si="10"/>
        <v>#N/A</v>
      </c>
      <c r="D355" t="e">
        <f>IF(VLOOKUP(A355,'[1]iluria-relatorio-de-estoque-dos'!$A$2:$F$1048576,6,0)&lt;&gt;"Esgotado","in stock","out of stock")</f>
        <v>#N/A</v>
      </c>
      <c r="E355" t="s">
        <v>52</v>
      </c>
      <c r="F355" t="e">
        <f>CONCATENATE(VLOOKUP(A355,'[1]iluria-relatorio-de-estoque-dos'!$A$2:$G$1048576,7,0),".00 BRL")</f>
        <v>#N/A</v>
      </c>
      <c r="G355" t="e">
        <f t="shared" si="11"/>
        <v>#N/A</v>
      </c>
      <c r="H355" t="e">
        <f>CONCATENATE("https://s3.amazonaws.com/img.iluria.com/product/",VLOOKUP(A355,[2]Plan1!$B:$C,2,0),"/850xN.jpg")</f>
        <v>#N/A</v>
      </c>
      <c r="I355" t="str">
        <f>IF('[1]iluria-relatorio-de-estoque-dos'!$I$2:$I$1048576&lt;&gt;0,VLOOKUP(A355,'[1]iluria-relatorio-de-estoque-dos'!$A$2:$I$1048576,9,0),"D.divas")</f>
        <v>D.divas</v>
      </c>
      <c r="L355" t="e">
        <f>IF(VLOOKUP(A355,'[1]iluria-relatorio-de-estoque-dos'!$A$2:$D$1048576,4,0)=0,"N/A",VLOOKUP(A355,'[1]iluria-relatorio-de-estoque-dos'!$A$2:$D$1048576,4,0))</f>
        <v>#N/A</v>
      </c>
      <c r="M355" t="s">
        <v>53</v>
      </c>
      <c r="O355" t="s">
        <v>54</v>
      </c>
      <c r="R355" t="s">
        <v>54</v>
      </c>
      <c r="W355" t="e">
        <f>IF(VLOOKUP(A355,'[1]iluria-relatorio-de-estoque-dos'!$A$2:$D$1048576,3,0)=0,"Único",VLOOKUP(A355,'[1]iluria-relatorio-de-estoque-dos'!$A$2:$D$1048576,3,0))</f>
        <v>#N/A</v>
      </c>
    </row>
    <row r="356" spans="1:23" x14ac:dyDescent="0.25">
      <c r="A356" s="1">
        <f>'[1]iluria-relatorio-de-estoque-dos'!$A$2:$A$1048576</f>
        <v>0</v>
      </c>
      <c r="B356" t="e">
        <f>PROPER(VLOOKUP(A356,'[1]iluria-relatorio-de-estoque-dos'!$A$2:$G$1048576,2,0))</f>
        <v>#N/A</v>
      </c>
      <c r="C356" t="e">
        <f t="shared" si="10"/>
        <v>#N/A</v>
      </c>
      <c r="D356" t="e">
        <f>IF(VLOOKUP(A356,'[1]iluria-relatorio-de-estoque-dos'!$A$2:$F$1048576,6,0)&lt;&gt;"Esgotado","in stock","out of stock")</f>
        <v>#N/A</v>
      </c>
      <c r="E356" t="s">
        <v>52</v>
      </c>
      <c r="F356" t="e">
        <f>CONCATENATE(VLOOKUP(A356,'[1]iluria-relatorio-de-estoque-dos'!$A$2:$G$1048576,7,0),".00 BRL")</f>
        <v>#N/A</v>
      </c>
      <c r="G356" t="e">
        <f t="shared" si="11"/>
        <v>#N/A</v>
      </c>
      <c r="H356" t="e">
        <f>CONCATENATE("https://s3.amazonaws.com/img.iluria.com/product/",VLOOKUP(A356,[2]Plan1!$B:$C,2,0),"/850xN.jpg")</f>
        <v>#N/A</v>
      </c>
      <c r="I356" t="str">
        <f>IF('[1]iluria-relatorio-de-estoque-dos'!$I$2:$I$1048576&lt;&gt;0,VLOOKUP(A356,'[1]iluria-relatorio-de-estoque-dos'!$A$2:$I$1048576,9,0),"D.divas")</f>
        <v>D.divas</v>
      </c>
      <c r="L356" t="e">
        <f>IF(VLOOKUP(A356,'[1]iluria-relatorio-de-estoque-dos'!$A$2:$D$1048576,4,0)=0,"N/A",VLOOKUP(A356,'[1]iluria-relatorio-de-estoque-dos'!$A$2:$D$1048576,4,0))</f>
        <v>#N/A</v>
      </c>
      <c r="M356" t="s">
        <v>53</v>
      </c>
      <c r="O356" t="s">
        <v>54</v>
      </c>
      <c r="R356" t="s">
        <v>54</v>
      </c>
      <c r="W356" t="e">
        <f>IF(VLOOKUP(A356,'[1]iluria-relatorio-de-estoque-dos'!$A$2:$D$1048576,3,0)=0,"Único",VLOOKUP(A356,'[1]iluria-relatorio-de-estoque-dos'!$A$2:$D$1048576,3,0))</f>
        <v>#N/A</v>
      </c>
    </row>
    <row r="357" spans="1:23" x14ac:dyDescent="0.25">
      <c r="A357" s="1">
        <f>'[1]iluria-relatorio-de-estoque-dos'!$A$2:$A$1048576</f>
        <v>0</v>
      </c>
      <c r="B357" t="e">
        <f>PROPER(VLOOKUP(A357,'[1]iluria-relatorio-de-estoque-dos'!$A$2:$G$1048576,2,0))</f>
        <v>#N/A</v>
      </c>
      <c r="C357" t="e">
        <f t="shared" si="10"/>
        <v>#N/A</v>
      </c>
      <c r="D357" t="e">
        <f>IF(VLOOKUP(A357,'[1]iluria-relatorio-de-estoque-dos'!$A$2:$F$1048576,6,0)&lt;&gt;"Esgotado","in stock","out of stock")</f>
        <v>#N/A</v>
      </c>
      <c r="E357" t="s">
        <v>52</v>
      </c>
      <c r="F357" t="e">
        <f>CONCATENATE(VLOOKUP(A357,'[1]iluria-relatorio-de-estoque-dos'!$A$2:$G$1048576,7,0),".00 BRL")</f>
        <v>#N/A</v>
      </c>
      <c r="G357" t="e">
        <f t="shared" si="11"/>
        <v>#N/A</v>
      </c>
      <c r="H357" t="e">
        <f>CONCATENATE("https://s3.amazonaws.com/img.iluria.com/product/",VLOOKUP(A357,[2]Plan1!$B:$C,2,0),"/850xN.jpg")</f>
        <v>#N/A</v>
      </c>
      <c r="I357" t="str">
        <f>IF('[1]iluria-relatorio-de-estoque-dos'!$I$2:$I$1048576&lt;&gt;0,VLOOKUP(A357,'[1]iluria-relatorio-de-estoque-dos'!$A$2:$I$1048576,9,0),"D.divas")</f>
        <v>D.divas</v>
      </c>
      <c r="L357" t="e">
        <f>IF(VLOOKUP(A357,'[1]iluria-relatorio-de-estoque-dos'!$A$2:$D$1048576,4,0)=0,"N/A",VLOOKUP(A357,'[1]iluria-relatorio-de-estoque-dos'!$A$2:$D$1048576,4,0))</f>
        <v>#N/A</v>
      </c>
      <c r="M357" t="s">
        <v>53</v>
      </c>
      <c r="O357" t="s">
        <v>54</v>
      </c>
      <c r="R357" t="s">
        <v>54</v>
      </c>
      <c r="W357" t="e">
        <f>IF(VLOOKUP(A357,'[1]iluria-relatorio-de-estoque-dos'!$A$2:$D$1048576,3,0)=0,"Único",VLOOKUP(A357,'[1]iluria-relatorio-de-estoque-dos'!$A$2:$D$1048576,3,0))</f>
        <v>#N/A</v>
      </c>
    </row>
    <row r="358" spans="1:23" x14ac:dyDescent="0.25">
      <c r="A358" s="1">
        <f>'[1]iluria-relatorio-de-estoque-dos'!$A$2:$A$1048576</f>
        <v>0</v>
      </c>
      <c r="B358" t="e">
        <f>PROPER(VLOOKUP(A358,'[1]iluria-relatorio-de-estoque-dos'!$A$2:$G$1048576,2,0))</f>
        <v>#N/A</v>
      </c>
      <c r="C358" t="e">
        <f t="shared" si="10"/>
        <v>#N/A</v>
      </c>
      <c r="D358" t="e">
        <f>IF(VLOOKUP(A358,'[1]iluria-relatorio-de-estoque-dos'!$A$2:$F$1048576,6,0)&lt;&gt;"Esgotado","in stock","out of stock")</f>
        <v>#N/A</v>
      </c>
      <c r="E358" t="s">
        <v>52</v>
      </c>
      <c r="F358" t="e">
        <f>CONCATENATE(VLOOKUP(A358,'[1]iluria-relatorio-de-estoque-dos'!$A$2:$G$1048576,7,0),".00 BRL")</f>
        <v>#N/A</v>
      </c>
      <c r="G358" t="e">
        <f t="shared" si="11"/>
        <v>#N/A</v>
      </c>
      <c r="H358" t="e">
        <f>CONCATENATE("https://s3.amazonaws.com/img.iluria.com/product/",VLOOKUP(A358,[2]Plan1!$B:$C,2,0),"/850xN.jpg")</f>
        <v>#N/A</v>
      </c>
      <c r="I358" t="str">
        <f>IF('[1]iluria-relatorio-de-estoque-dos'!$I$2:$I$1048576&lt;&gt;0,VLOOKUP(A358,'[1]iluria-relatorio-de-estoque-dos'!$A$2:$I$1048576,9,0),"D.divas")</f>
        <v>D.divas</v>
      </c>
      <c r="L358" t="e">
        <f>IF(VLOOKUP(A358,'[1]iluria-relatorio-de-estoque-dos'!$A$2:$D$1048576,4,0)=0,"N/A",VLOOKUP(A358,'[1]iluria-relatorio-de-estoque-dos'!$A$2:$D$1048576,4,0))</f>
        <v>#N/A</v>
      </c>
      <c r="M358" t="s">
        <v>53</v>
      </c>
      <c r="O358" t="s">
        <v>54</v>
      </c>
      <c r="R358" t="s">
        <v>54</v>
      </c>
      <c r="W358" t="e">
        <f>IF(VLOOKUP(A358,'[1]iluria-relatorio-de-estoque-dos'!$A$2:$D$1048576,3,0)=0,"Único",VLOOKUP(A358,'[1]iluria-relatorio-de-estoque-dos'!$A$2:$D$1048576,3,0))</f>
        <v>#N/A</v>
      </c>
    </row>
    <row r="359" spans="1:23" x14ac:dyDescent="0.25">
      <c r="A359" s="1">
        <f>'[1]iluria-relatorio-de-estoque-dos'!$A$2:$A$1048576</f>
        <v>0</v>
      </c>
      <c r="B359" t="e">
        <f>PROPER(VLOOKUP(A359,'[1]iluria-relatorio-de-estoque-dos'!$A$2:$G$1048576,2,0))</f>
        <v>#N/A</v>
      </c>
      <c r="C359" t="e">
        <f t="shared" si="10"/>
        <v>#N/A</v>
      </c>
      <c r="D359" t="e">
        <f>IF(VLOOKUP(A359,'[1]iluria-relatorio-de-estoque-dos'!$A$2:$F$1048576,6,0)&lt;&gt;"Esgotado","in stock","out of stock")</f>
        <v>#N/A</v>
      </c>
      <c r="E359" t="s">
        <v>52</v>
      </c>
      <c r="F359" t="e">
        <f>CONCATENATE(VLOOKUP(A359,'[1]iluria-relatorio-de-estoque-dos'!$A$2:$G$1048576,7,0),".00 BRL")</f>
        <v>#N/A</v>
      </c>
      <c r="G359" t="e">
        <f t="shared" si="11"/>
        <v>#N/A</v>
      </c>
      <c r="H359" t="e">
        <f>CONCATENATE("https://s3.amazonaws.com/img.iluria.com/product/",VLOOKUP(A359,[2]Plan1!$B:$C,2,0),"/850xN.jpg")</f>
        <v>#N/A</v>
      </c>
      <c r="I359" t="str">
        <f>IF('[1]iluria-relatorio-de-estoque-dos'!$I$2:$I$1048576&lt;&gt;0,VLOOKUP(A359,'[1]iluria-relatorio-de-estoque-dos'!$A$2:$I$1048576,9,0),"D.divas")</f>
        <v>D.divas</v>
      </c>
      <c r="L359" t="e">
        <f>IF(VLOOKUP(A359,'[1]iluria-relatorio-de-estoque-dos'!$A$2:$D$1048576,4,0)=0,"N/A",VLOOKUP(A359,'[1]iluria-relatorio-de-estoque-dos'!$A$2:$D$1048576,4,0))</f>
        <v>#N/A</v>
      </c>
      <c r="M359" t="s">
        <v>53</v>
      </c>
      <c r="O359" t="s">
        <v>54</v>
      </c>
      <c r="R359" t="s">
        <v>54</v>
      </c>
      <c r="W359" t="e">
        <f>IF(VLOOKUP(A359,'[1]iluria-relatorio-de-estoque-dos'!$A$2:$D$1048576,3,0)=0,"Único",VLOOKUP(A359,'[1]iluria-relatorio-de-estoque-dos'!$A$2:$D$1048576,3,0))</f>
        <v>#N/A</v>
      </c>
    </row>
    <row r="360" spans="1:23" x14ac:dyDescent="0.25">
      <c r="A360" s="1">
        <f>'[1]iluria-relatorio-de-estoque-dos'!$A$2:$A$1048576</f>
        <v>0</v>
      </c>
      <c r="B360" t="e">
        <f>PROPER(VLOOKUP(A360,'[1]iluria-relatorio-de-estoque-dos'!$A$2:$G$1048576,2,0))</f>
        <v>#N/A</v>
      </c>
      <c r="C360" t="e">
        <f t="shared" si="10"/>
        <v>#N/A</v>
      </c>
      <c r="D360" t="e">
        <f>IF(VLOOKUP(A360,'[1]iluria-relatorio-de-estoque-dos'!$A$2:$F$1048576,6,0)&lt;&gt;"Esgotado","in stock","out of stock")</f>
        <v>#N/A</v>
      </c>
      <c r="E360" t="s">
        <v>52</v>
      </c>
      <c r="F360" t="e">
        <f>CONCATENATE(VLOOKUP(A360,'[1]iluria-relatorio-de-estoque-dos'!$A$2:$G$1048576,7,0),".00 BRL")</f>
        <v>#N/A</v>
      </c>
      <c r="G360" t="e">
        <f t="shared" si="11"/>
        <v>#N/A</v>
      </c>
      <c r="H360" t="e">
        <f>CONCATENATE("https://s3.amazonaws.com/img.iluria.com/product/",VLOOKUP(A360,[2]Plan1!$B:$C,2,0),"/850xN.jpg")</f>
        <v>#N/A</v>
      </c>
      <c r="I360" t="str">
        <f>IF('[1]iluria-relatorio-de-estoque-dos'!$I$2:$I$1048576&lt;&gt;0,VLOOKUP(A360,'[1]iluria-relatorio-de-estoque-dos'!$A$2:$I$1048576,9,0),"D.divas")</f>
        <v>D.divas</v>
      </c>
      <c r="L360" t="e">
        <f>IF(VLOOKUP(A360,'[1]iluria-relatorio-de-estoque-dos'!$A$2:$D$1048576,4,0)=0,"N/A",VLOOKUP(A360,'[1]iluria-relatorio-de-estoque-dos'!$A$2:$D$1048576,4,0))</f>
        <v>#N/A</v>
      </c>
      <c r="M360" t="s">
        <v>53</v>
      </c>
      <c r="O360" t="s">
        <v>54</v>
      </c>
      <c r="R360" t="s">
        <v>54</v>
      </c>
      <c r="W360" t="e">
        <f>IF(VLOOKUP(A360,'[1]iluria-relatorio-de-estoque-dos'!$A$2:$D$1048576,3,0)=0,"Único",VLOOKUP(A360,'[1]iluria-relatorio-de-estoque-dos'!$A$2:$D$1048576,3,0))</f>
        <v>#N/A</v>
      </c>
    </row>
    <row r="361" spans="1:23" x14ac:dyDescent="0.25">
      <c r="A361" s="1">
        <f>'[1]iluria-relatorio-de-estoque-dos'!$A$2:$A$1048576</f>
        <v>0</v>
      </c>
      <c r="B361" t="e">
        <f>PROPER(VLOOKUP(A361,'[1]iluria-relatorio-de-estoque-dos'!$A$2:$G$1048576,2,0))</f>
        <v>#N/A</v>
      </c>
      <c r="C361" t="e">
        <f t="shared" si="10"/>
        <v>#N/A</v>
      </c>
      <c r="D361" t="e">
        <f>IF(VLOOKUP(A361,'[1]iluria-relatorio-de-estoque-dos'!$A$2:$F$1048576,6,0)&lt;&gt;"Esgotado","in stock","out of stock")</f>
        <v>#N/A</v>
      </c>
      <c r="E361" t="s">
        <v>52</v>
      </c>
      <c r="F361" t="e">
        <f>CONCATENATE(VLOOKUP(A361,'[1]iluria-relatorio-de-estoque-dos'!$A$2:$G$1048576,7,0),".00 BRL")</f>
        <v>#N/A</v>
      </c>
      <c r="G361" t="e">
        <f t="shared" si="11"/>
        <v>#N/A</v>
      </c>
      <c r="H361" t="e">
        <f>CONCATENATE("https://s3.amazonaws.com/img.iluria.com/product/",VLOOKUP(A361,[2]Plan1!$B:$C,2,0),"/850xN.jpg")</f>
        <v>#N/A</v>
      </c>
      <c r="I361" t="str">
        <f>IF('[1]iluria-relatorio-de-estoque-dos'!$I$2:$I$1048576&lt;&gt;0,VLOOKUP(A361,'[1]iluria-relatorio-de-estoque-dos'!$A$2:$I$1048576,9,0),"D.divas")</f>
        <v>D.divas</v>
      </c>
      <c r="L361" t="e">
        <f>IF(VLOOKUP(A361,'[1]iluria-relatorio-de-estoque-dos'!$A$2:$D$1048576,4,0)=0,"N/A",VLOOKUP(A361,'[1]iluria-relatorio-de-estoque-dos'!$A$2:$D$1048576,4,0))</f>
        <v>#N/A</v>
      </c>
      <c r="M361" t="s">
        <v>53</v>
      </c>
      <c r="O361" t="s">
        <v>54</v>
      </c>
      <c r="R361" t="s">
        <v>54</v>
      </c>
      <c r="W361" t="e">
        <f>IF(VLOOKUP(A361,'[1]iluria-relatorio-de-estoque-dos'!$A$2:$D$1048576,3,0)=0,"Único",VLOOKUP(A361,'[1]iluria-relatorio-de-estoque-dos'!$A$2:$D$1048576,3,0))</f>
        <v>#N/A</v>
      </c>
    </row>
    <row r="362" spans="1:23" x14ac:dyDescent="0.25">
      <c r="A362" s="1">
        <f>'[1]iluria-relatorio-de-estoque-dos'!$A$2:$A$1048576</f>
        <v>0</v>
      </c>
      <c r="B362" t="e">
        <f>PROPER(VLOOKUP(A362,'[1]iluria-relatorio-de-estoque-dos'!$A$2:$G$1048576,2,0))</f>
        <v>#N/A</v>
      </c>
      <c r="C362" t="e">
        <f t="shared" si="10"/>
        <v>#N/A</v>
      </c>
      <c r="D362" t="e">
        <f>IF(VLOOKUP(A362,'[1]iluria-relatorio-de-estoque-dos'!$A$2:$F$1048576,6,0)&lt;&gt;"Esgotado","in stock","out of stock")</f>
        <v>#N/A</v>
      </c>
      <c r="E362" t="s">
        <v>52</v>
      </c>
      <c r="F362" t="e">
        <f>CONCATENATE(VLOOKUP(A362,'[1]iluria-relatorio-de-estoque-dos'!$A$2:$G$1048576,7,0),".00 BRL")</f>
        <v>#N/A</v>
      </c>
      <c r="G362" t="e">
        <f t="shared" si="11"/>
        <v>#N/A</v>
      </c>
      <c r="H362" t="e">
        <f>CONCATENATE("https://s3.amazonaws.com/img.iluria.com/product/",VLOOKUP(A362,[2]Plan1!$B:$C,2,0),"/850xN.jpg")</f>
        <v>#N/A</v>
      </c>
      <c r="I362" t="str">
        <f>IF('[1]iluria-relatorio-de-estoque-dos'!$I$2:$I$1048576&lt;&gt;0,VLOOKUP(A362,'[1]iluria-relatorio-de-estoque-dos'!$A$2:$I$1048576,9,0),"D.divas")</f>
        <v>D.divas</v>
      </c>
      <c r="L362" t="e">
        <f>IF(VLOOKUP(A362,'[1]iluria-relatorio-de-estoque-dos'!$A$2:$D$1048576,4,0)=0,"N/A",VLOOKUP(A362,'[1]iluria-relatorio-de-estoque-dos'!$A$2:$D$1048576,4,0))</f>
        <v>#N/A</v>
      </c>
      <c r="M362" t="s">
        <v>53</v>
      </c>
      <c r="O362" t="s">
        <v>54</v>
      </c>
      <c r="R362" t="s">
        <v>54</v>
      </c>
      <c r="W362" t="e">
        <f>IF(VLOOKUP(A362,'[1]iluria-relatorio-de-estoque-dos'!$A$2:$D$1048576,3,0)=0,"Único",VLOOKUP(A362,'[1]iluria-relatorio-de-estoque-dos'!$A$2:$D$1048576,3,0))</f>
        <v>#N/A</v>
      </c>
    </row>
    <row r="363" spans="1:23" x14ac:dyDescent="0.25">
      <c r="A363" s="1">
        <f>'[1]iluria-relatorio-de-estoque-dos'!$A$2:$A$1048576</f>
        <v>0</v>
      </c>
      <c r="B363" t="e">
        <f>PROPER(VLOOKUP(A363,'[1]iluria-relatorio-de-estoque-dos'!$A$2:$G$1048576,2,0))</f>
        <v>#N/A</v>
      </c>
      <c r="C363" t="e">
        <f t="shared" si="10"/>
        <v>#N/A</v>
      </c>
      <c r="D363" t="e">
        <f>IF(VLOOKUP(A363,'[1]iluria-relatorio-de-estoque-dos'!$A$2:$F$1048576,6,0)&lt;&gt;"Esgotado","in stock","out of stock")</f>
        <v>#N/A</v>
      </c>
      <c r="E363" t="s">
        <v>52</v>
      </c>
      <c r="F363" t="e">
        <f>CONCATENATE(VLOOKUP(A363,'[1]iluria-relatorio-de-estoque-dos'!$A$2:$G$1048576,7,0),".00 BRL")</f>
        <v>#N/A</v>
      </c>
      <c r="G363" t="e">
        <f t="shared" si="11"/>
        <v>#N/A</v>
      </c>
      <c r="H363" t="e">
        <f>CONCATENATE("https://s3.amazonaws.com/img.iluria.com/product/",VLOOKUP(A363,[2]Plan1!$B:$C,2,0),"/850xN.jpg")</f>
        <v>#N/A</v>
      </c>
      <c r="I363" t="str">
        <f>IF('[1]iluria-relatorio-de-estoque-dos'!$I$2:$I$1048576&lt;&gt;0,VLOOKUP(A363,'[1]iluria-relatorio-de-estoque-dos'!$A$2:$I$1048576,9,0),"D.divas")</f>
        <v>D.divas</v>
      </c>
      <c r="L363" t="e">
        <f>IF(VLOOKUP(A363,'[1]iluria-relatorio-de-estoque-dos'!$A$2:$D$1048576,4,0)=0,"N/A",VLOOKUP(A363,'[1]iluria-relatorio-de-estoque-dos'!$A$2:$D$1048576,4,0))</f>
        <v>#N/A</v>
      </c>
      <c r="M363" t="s">
        <v>53</v>
      </c>
      <c r="O363" t="s">
        <v>54</v>
      </c>
      <c r="R363" t="s">
        <v>54</v>
      </c>
      <c r="W363" t="e">
        <f>IF(VLOOKUP(A363,'[1]iluria-relatorio-de-estoque-dos'!$A$2:$D$1048576,3,0)=0,"Único",VLOOKUP(A363,'[1]iluria-relatorio-de-estoque-dos'!$A$2:$D$1048576,3,0))</f>
        <v>#N/A</v>
      </c>
    </row>
    <row r="364" spans="1:23" x14ac:dyDescent="0.25">
      <c r="A364" s="1">
        <f>'[1]iluria-relatorio-de-estoque-dos'!$A$2:$A$1048576</f>
        <v>0</v>
      </c>
      <c r="B364" t="e">
        <f>PROPER(VLOOKUP(A364,'[1]iluria-relatorio-de-estoque-dos'!$A$2:$G$1048576,2,0))</f>
        <v>#N/A</v>
      </c>
      <c r="C364" t="e">
        <f t="shared" si="10"/>
        <v>#N/A</v>
      </c>
      <c r="D364" t="e">
        <f>IF(VLOOKUP(A364,'[1]iluria-relatorio-de-estoque-dos'!$A$2:$F$1048576,6,0)&lt;&gt;"Esgotado","in stock","out of stock")</f>
        <v>#N/A</v>
      </c>
      <c r="E364" t="s">
        <v>52</v>
      </c>
      <c r="F364" t="e">
        <f>CONCATENATE(VLOOKUP(A364,'[1]iluria-relatorio-de-estoque-dos'!$A$2:$G$1048576,7,0),".00 BRL")</f>
        <v>#N/A</v>
      </c>
      <c r="G364" t="e">
        <f t="shared" si="11"/>
        <v>#N/A</v>
      </c>
      <c r="H364" t="e">
        <f>CONCATENATE("https://s3.amazonaws.com/img.iluria.com/product/",VLOOKUP(A364,[2]Plan1!$B:$C,2,0),"/850xN.jpg")</f>
        <v>#N/A</v>
      </c>
      <c r="I364" t="str">
        <f>IF('[1]iluria-relatorio-de-estoque-dos'!$I$2:$I$1048576&lt;&gt;0,VLOOKUP(A364,'[1]iluria-relatorio-de-estoque-dos'!$A$2:$I$1048576,9,0),"D.divas")</f>
        <v>D.divas</v>
      </c>
      <c r="L364" t="e">
        <f>IF(VLOOKUP(A364,'[1]iluria-relatorio-de-estoque-dos'!$A$2:$D$1048576,4,0)=0,"N/A",VLOOKUP(A364,'[1]iluria-relatorio-de-estoque-dos'!$A$2:$D$1048576,4,0))</f>
        <v>#N/A</v>
      </c>
      <c r="M364" t="s">
        <v>53</v>
      </c>
      <c r="O364" t="s">
        <v>54</v>
      </c>
      <c r="R364" t="s">
        <v>54</v>
      </c>
      <c r="W364" t="e">
        <f>IF(VLOOKUP(A364,'[1]iluria-relatorio-de-estoque-dos'!$A$2:$D$1048576,3,0)=0,"Único",VLOOKUP(A364,'[1]iluria-relatorio-de-estoque-dos'!$A$2:$D$1048576,3,0))</f>
        <v>#N/A</v>
      </c>
    </row>
    <row r="365" spans="1:23" x14ac:dyDescent="0.25">
      <c r="A365" s="1">
        <f>'[1]iluria-relatorio-de-estoque-dos'!$A$2:$A$1048576</f>
        <v>0</v>
      </c>
      <c r="B365" t="e">
        <f>PROPER(VLOOKUP(A365,'[1]iluria-relatorio-de-estoque-dos'!$A$2:$G$1048576,2,0))</f>
        <v>#N/A</v>
      </c>
      <c r="C365" t="e">
        <f t="shared" si="10"/>
        <v>#N/A</v>
      </c>
      <c r="D365" t="e">
        <f>IF(VLOOKUP(A365,'[1]iluria-relatorio-de-estoque-dos'!$A$2:$F$1048576,6,0)&lt;&gt;"Esgotado","in stock","out of stock")</f>
        <v>#N/A</v>
      </c>
      <c r="E365" t="s">
        <v>52</v>
      </c>
      <c r="F365" t="e">
        <f>CONCATENATE(VLOOKUP(A365,'[1]iluria-relatorio-de-estoque-dos'!$A$2:$G$1048576,7,0),".00 BRL")</f>
        <v>#N/A</v>
      </c>
      <c r="G365" t="e">
        <f t="shared" si="11"/>
        <v>#N/A</v>
      </c>
      <c r="H365" t="e">
        <f>CONCATENATE("https://s3.amazonaws.com/img.iluria.com/product/",VLOOKUP(A365,[2]Plan1!$B:$C,2,0),"/850xN.jpg")</f>
        <v>#N/A</v>
      </c>
      <c r="I365" t="str">
        <f>IF('[1]iluria-relatorio-de-estoque-dos'!$I$2:$I$1048576&lt;&gt;0,VLOOKUP(A365,'[1]iluria-relatorio-de-estoque-dos'!$A$2:$I$1048576,9,0),"D.divas")</f>
        <v>D.divas</v>
      </c>
      <c r="L365" t="e">
        <f>IF(VLOOKUP(A365,'[1]iluria-relatorio-de-estoque-dos'!$A$2:$D$1048576,4,0)=0,"N/A",VLOOKUP(A365,'[1]iluria-relatorio-de-estoque-dos'!$A$2:$D$1048576,4,0))</f>
        <v>#N/A</v>
      </c>
      <c r="M365" t="s">
        <v>53</v>
      </c>
      <c r="O365" t="s">
        <v>54</v>
      </c>
      <c r="R365" t="s">
        <v>54</v>
      </c>
      <c r="W365" t="e">
        <f>IF(VLOOKUP(A365,'[1]iluria-relatorio-de-estoque-dos'!$A$2:$D$1048576,3,0)=0,"Único",VLOOKUP(A365,'[1]iluria-relatorio-de-estoque-dos'!$A$2:$D$1048576,3,0))</f>
        <v>#N/A</v>
      </c>
    </row>
    <row r="366" spans="1:23" x14ac:dyDescent="0.25">
      <c r="A366" s="1">
        <f>'[1]iluria-relatorio-de-estoque-dos'!$A$2:$A$1048576</f>
        <v>0</v>
      </c>
      <c r="B366" t="e">
        <f>PROPER(VLOOKUP(A366,'[1]iluria-relatorio-de-estoque-dos'!$A$2:$G$1048576,2,0))</f>
        <v>#N/A</v>
      </c>
      <c r="C366" t="e">
        <f t="shared" si="10"/>
        <v>#N/A</v>
      </c>
      <c r="D366" t="e">
        <f>IF(VLOOKUP(A366,'[1]iluria-relatorio-de-estoque-dos'!$A$2:$F$1048576,6,0)&lt;&gt;"Esgotado","in stock","out of stock")</f>
        <v>#N/A</v>
      </c>
      <c r="E366" t="s">
        <v>52</v>
      </c>
      <c r="F366" t="e">
        <f>CONCATENATE(VLOOKUP(A366,'[1]iluria-relatorio-de-estoque-dos'!$A$2:$G$1048576,7,0),".00 BRL")</f>
        <v>#N/A</v>
      </c>
      <c r="G366" t="e">
        <f t="shared" si="11"/>
        <v>#N/A</v>
      </c>
      <c r="H366" t="e">
        <f>CONCATENATE("https://s3.amazonaws.com/img.iluria.com/product/",VLOOKUP(A366,[2]Plan1!$B:$C,2,0),"/850xN.jpg")</f>
        <v>#N/A</v>
      </c>
      <c r="I366" t="str">
        <f>IF('[1]iluria-relatorio-de-estoque-dos'!$I$2:$I$1048576&lt;&gt;0,VLOOKUP(A366,'[1]iluria-relatorio-de-estoque-dos'!$A$2:$I$1048576,9,0),"D.divas")</f>
        <v>D.divas</v>
      </c>
      <c r="L366" t="e">
        <f>IF(VLOOKUP(A366,'[1]iluria-relatorio-de-estoque-dos'!$A$2:$D$1048576,4,0)=0,"N/A",VLOOKUP(A366,'[1]iluria-relatorio-de-estoque-dos'!$A$2:$D$1048576,4,0))</f>
        <v>#N/A</v>
      </c>
      <c r="M366" t="s">
        <v>53</v>
      </c>
      <c r="O366" t="s">
        <v>54</v>
      </c>
      <c r="R366" t="s">
        <v>54</v>
      </c>
      <c r="W366" t="e">
        <f>IF(VLOOKUP(A366,'[1]iluria-relatorio-de-estoque-dos'!$A$2:$D$1048576,3,0)=0,"Único",VLOOKUP(A366,'[1]iluria-relatorio-de-estoque-dos'!$A$2:$D$1048576,3,0))</f>
        <v>#N/A</v>
      </c>
    </row>
    <row r="367" spans="1:23" x14ac:dyDescent="0.25">
      <c r="A367" s="1">
        <f>'[1]iluria-relatorio-de-estoque-dos'!$A$2:$A$1048576</f>
        <v>0</v>
      </c>
      <c r="B367" t="e">
        <f>PROPER(VLOOKUP(A367,'[1]iluria-relatorio-de-estoque-dos'!$A$2:$G$1048576,2,0))</f>
        <v>#N/A</v>
      </c>
      <c r="C367" t="e">
        <f t="shared" si="10"/>
        <v>#N/A</v>
      </c>
      <c r="D367" t="e">
        <f>IF(VLOOKUP(A367,'[1]iluria-relatorio-de-estoque-dos'!$A$2:$F$1048576,6,0)&lt;&gt;"Esgotado","in stock","out of stock")</f>
        <v>#N/A</v>
      </c>
      <c r="E367" t="s">
        <v>52</v>
      </c>
      <c r="F367" t="e">
        <f>CONCATENATE(VLOOKUP(A367,'[1]iluria-relatorio-de-estoque-dos'!$A$2:$G$1048576,7,0),".00 BRL")</f>
        <v>#N/A</v>
      </c>
      <c r="G367" t="e">
        <f t="shared" si="11"/>
        <v>#N/A</v>
      </c>
      <c r="H367" t="e">
        <f>CONCATENATE("https://s3.amazonaws.com/img.iluria.com/product/",VLOOKUP(A367,[2]Plan1!$B:$C,2,0),"/850xN.jpg")</f>
        <v>#N/A</v>
      </c>
      <c r="I367" t="str">
        <f>IF('[1]iluria-relatorio-de-estoque-dos'!$I$2:$I$1048576&lt;&gt;0,VLOOKUP(A367,'[1]iluria-relatorio-de-estoque-dos'!$A$2:$I$1048576,9,0),"D.divas")</f>
        <v>D.divas</v>
      </c>
      <c r="L367" t="e">
        <f>IF(VLOOKUP(A367,'[1]iluria-relatorio-de-estoque-dos'!$A$2:$D$1048576,4,0)=0,"N/A",VLOOKUP(A367,'[1]iluria-relatorio-de-estoque-dos'!$A$2:$D$1048576,4,0))</f>
        <v>#N/A</v>
      </c>
      <c r="M367" t="s">
        <v>53</v>
      </c>
      <c r="O367" t="s">
        <v>54</v>
      </c>
      <c r="R367" t="s">
        <v>54</v>
      </c>
      <c r="W367" t="e">
        <f>IF(VLOOKUP(A367,'[1]iluria-relatorio-de-estoque-dos'!$A$2:$D$1048576,3,0)=0,"Único",VLOOKUP(A367,'[1]iluria-relatorio-de-estoque-dos'!$A$2:$D$1048576,3,0))</f>
        <v>#N/A</v>
      </c>
    </row>
    <row r="368" spans="1:23" x14ac:dyDescent="0.25">
      <c r="A368" s="1">
        <f>'[1]iluria-relatorio-de-estoque-dos'!$A$2:$A$1048576</f>
        <v>0</v>
      </c>
      <c r="B368" t="e">
        <f>PROPER(VLOOKUP(A368,'[1]iluria-relatorio-de-estoque-dos'!$A$2:$G$1048576,2,0))</f>
        <v>#N/A</v>
      </c>
      <c r="C368" t="e">
        <f t="shared" si="10"/>
        <v>#N/A</v>
      </c>
      <c r="D368" t="e">
        <f>IF(VLOOKUP(A368,'[1]iluria-relatorio-de-estoque-dos'!$A$2:$F$1048576,6,0)&lt;&gt;"Esgotado","in stock","out of stock")</f>
        <v>#N/A</v>
      </c>
      <c r="E368" t="s">
        <v>52</v>
      </c>
      <c r="F368" t="e">
        <f>CONCATENATE(VLOOKUP(A368,'[1]iluria-relatorio-de-estoque-dos'!$A$2:$G$1048576,7,0),".00 BRL")</f>
        <v>#N/A</v>
      </c>
      <c r="G368" t="e">
        <f t="shared" si="11"/>
        <v>#N/A</v>
      </c>
      <c r="H368" t="e">
        <f>CONCATENATE("https://s3.amazonaws.com/img.iluria.com/product/",VLOOKUP(A368,[2]Plan1!$B:$C,2,0),"/850xN.jpg")</f>
        <v>#N/A</v>
      </c>
      <c r="I368" t="str">
        <f>IF('[1]iluria-relatorio-de-estoque-dos'!$I$2:$I$1048576&lt;&gt;0,VLOOKUP(A368,'[1]iluria-relatorio-de-estoque-dos'!$A$2:$I$1048576,9,0),"D.divas")</f>
        <v>D.divas</v>
      </c>
      <c r="L368" t="e">
        <f>IF(VLOOKUP(A368,'[1]iluria-relatorio-de-estoque-dos'!$A$2:$D$1048576,4,0)=0,"N/A",VLOOKUP(A368,'[1]iluria-relatorio-de-estoque-dos'!$A$2:$D$1048576,4,0))</f>
        <v>#N/A</v>
      </c>
      <c r="M368" t="s">
        <v>53</v>
      </c>
      <c r="O368" t="s">
        <v>54</v>
      </c>
      <c r="R368" t="s">
        <v>54</v>
      </c>
      <c r="W368" t="e">
        <f>IF(VLOOKUP(A368,'[1]iluria-relatorio-de-estoque-dos'!$A$2:$D$1048576,3,0)=0,"Único",VLOOKUP(A368,'[1]iluria-relatorio-de-estoque-dos'!$A$2:$D$1048576,3,0))</f>
        <v>#N/A</v>
      </c>
    </row>
    <row r="369" spans="1:23" x14ac:dyDescent="0.25">
      <c r="A369" s="1">
        <f>'[1]iluria-relatorio-de-estoque-dos'!$A$2:$A$1048576</f>
        <v>0</v>
      </c>
      <c r="B369" t="e">
        <f>PROPER(VLOOKUP(A369,'[1]iluria-relatorio-de-estoque-dos'!$A$2:$G$1048576,2,0))</f>
        <v>#N/A</v>
      </c>
      <c r="C369" t="e">
        <f t="shared" si="10"/>
        <v>#N/A</v>
      </c>
      <c r="D369" t="e">
        <f>IF(VLOOKUP(A369,'[1]iluria-relatorio-de-estoque-dos'!$A$2:$F$1048576,6,0)&lt;&gt;"Esgotado","in stock","out of stock")</f>
        <v>#N/A</v>
      </c>
      <c r="E369" t="s">
        <v>52</v>
      </c>
      <c r="F369" t="e">
        <f>CONCATENATE(VLOOKUP(A369,'[1]iluria-relatorio-de-estoque-dos'!$A$2:$G$1048576,7,0),".00 BRL")</f>
        <v>#N/A</v>
      </c>
      <c r="G369" t="e">
        <f t="shared" si="11"/>
        <v>#N/A</v>
      </c>
      <c r="H369" t="e">
        <f>CONCATENATE("https://s3.amazonaws.com/img.iluria.com/product/",VLOOKUP(A369,[2]Plan1!$B:$C,2,0),"/850xN.jpg")</f>
        <v>#N/A</v>
      </c>
      <c r="I369" t="str">
        <f>IF('[1]iluria-relatorio-de-estoque-dos'!$I$2:$I$1048576&lt;&gt;0,VLOOKUP(A369,'[1]iluria-relatorio-de-estoque-dos'!$A$2:$I$1048576,9,0),"D.divas")</f>
        <v>D.divas</v>
      </c>
      <c r="L369" t="e">
        <f>IF(VLOOKUP(A369,'[1]iluria-relatorio-de-estoque-dos'!$A$2:$D$1048576,4,0)=0,"N/A",VLOOKUP(A369,'[1]iluria-relatorio-de-estoque-dos'!$A$2:$D$1048576,4,0))</f>
        <v>#N/A</v>
      </c>
      <c r="M369" t="s">
        <v>53</v>
      </c>
      <c r="O369" t="s">
        <v>54</v>
      </c>
      <c r="R369" t="s">
        <v>54</v>
      </c>
      <c r="W369" t="e">
        <f>IF(VLOOKUP(A369,'[1]iluria-relatorio-de-estoque-dos'!$A$2:$D$1048576,3,0)=0,"Único",VLOOKUP(A369,'[1]iluria-relatorio-de-estoque-dos'!$A$2:$D$1048576,3,0))</f>
        <v>#N/A</v>
      </c>
    </row>
    <row r="370" spans="1:23" x14ac:dyDescent="0.25">
      <c r="A370" s="1">
        <f>'[1]iluria-relatorio-de-estoque-dos'!$A$2:$A$1048576</f>
        <v>0</v>
      </c>
      <c r="B370" t="e">
        <f>PROPER(VLOOKUP(A370,'[1]iluria-relatorio-de-estoque-dos'!$A$2:$G$1048576,2,0))</f>
        <v>#N/A</v>
      </c>
      <c r="C370" t="e">
        <f t="shared" si="10"/>
        <v>#N/A</v>
      </c>
      <c r="D370" t="e">
        <f>IF(VLOOKUP(A370,'[1]iluria-relatorio-de-estoque-dos'!$A$2:$F$1048576,6,0)&lt;&gt;"Esgotado","in stock","out of stock")</f>
        <v>#N/A</v>
      </c>
      <c r="E370" t="s">
        <v>52</v>
      </c>
      <c r="F370" t="e">
        <f>CONCATENATE(VLOOKUP(A370,'[1]iluria-relatorio-de-estoque-dos'!$A$2:$G$1048576,7,0),".00 BRL")</f>
        <v>#N/A</v>
      </c>
      <c r="G370" t="e">
        <f t="shared" si="11"/>
        <v>#N/A</v>
      </c>
      <c r="H370" t="e">
        <f>CONCATENATE("https://s3.amazonaws.com/img.iluria.com/product/",VLOOKUP(A370,[2]Plan1!$B:$C,2,0),"/850xN.jpg")</f>
        <v>#N/A</v>
      </c>
      <c r="I370" t="str">
        <f>IF('[1]iluria-relatorio-de-estoque-dos'!$I$2:$I$1048576&lt;&gt;0,VLOOKUP(A370,'[1]iluria-relatorio-de-estoque-dos'!$A$2:$I$1048576,9,0),"D.divas")</f>
        <v>D.divas</v>
      </c>
      <c r="L370" t="e">
        <f>IF(VLOOKUP(A370,'[1]iluria-relatorio-de-estoque-dos'!$A$2:$D$1048576,4,0)=0,"N/A",VLOOKUP(A370,'[1]iluria-relatorio-de-estoque-dos'!$A$2:$D$1048576,4,0))</f>
        <v>#N/A</v>
      </c>
      <c r="M370" t="s">
        <v>53</v>
      </c>
      <c r="O370" t="s">
        <v>54</v>
      </c>
      <c r="R370" t="s">
        <v>54</v>
      </c>
      <c r="W370" t="e">
        <f>IF(VLOOKUP(A370,'[1]iluria-relatorio-de-estoque-dos'!$A$2:$D$1048576,3,0)=0,"Único",VLOOKUP(A370,'[1]iluria-relatorio-de-estoque-dos'!$A$2:$D$1048576,3,0))</f>
        <v>#N/A</v>
      </c>
    </row>
    <row r="371" spans="1:23" x14ac:dyDescent="0.25">
      <c r="A371" s="1">
        <f>'[1]iluria-relatorio-de-estoque-dos'!$A$2:$A$1048576</f>
        <v>0</v>
      </c>
      <c r="B371" t="e">
        <f>PROPER(VLOOKUP(A371,'[1]iluria-relatorio-de-estoque-dos'!$A$2:$G$1048576,2,0))</f>
        <v>#N/A</v>
      </c>
      <c r="C371" t="e">
        <f t="shared" si="10"/>
        <v>#N/A</v>
      </c>
      <c r="D371" t="e">
        <f>IF(VLOOKUP(A371,'[1]iluria-relatorio-de-estoque-dos'!$A$2:$F$1048576,6,0)&lt;&gt;"Esgotado","in stock","out of stock")</f>
        <v>#N/A</v>
      </c>
      <c r="E371" t="s">
        <v>52</v>
      </c>
      <c r="F371" t="e">
        <f>CONCATENATE(VLOOKUP(A371,'[1]iluria-relatorio-de-estoque-dos'!$A$2:$G$1048576,7,0),".00 BRL")</f>
        <v>#N/A</v>
      </c>
      <c r="G371" t="e">
        <f t="shared" si="11"/>
        <v>#N/A</v>
      </c>
      <c r="H371" t="e">
        <f>CONCATENATE("https://s3.amazonaws.com/img.iluria.com/product/",VLOOKUP(A371,[2]Plan1!$B:$C,2,0),"/850xN.jpg")</f>
        <v>#N/A</v>
      </c>
      <c r="I371" t="str">
        <f>IF('[1]iluria-relatorio-de-estoque-dos'!$I$2:$I$1048576&lt;&gt;0,VLOOKUP(A371,'[1]iluria-relatorio-de-estoque-dos'!$A$2:$I$1048576,9,0),"D.divas")</f>
        <v>D.divas</v>
      </c>
      <c r="L371" t="e">
        <f>IF(VLOOKUP(A371,'[1]iluria-relatorio-de-estoque-dos'!$A$2:$D$1048576,4,0)=0,"N/A",VLOOKUP(A371,'[1]iluria-relatorio-de-estoque-dos'!$A$2:$D$1048576,4,0))</f>
        <v>#N/A</v>
      </c>
      <c r="M371" t="s">
        <v>53</v>
      </c>
      <c r="O371" t="s">
        <v>54</v>
      </c>
      <c r="R371" t="s">
        <v>54</v>
      </c>
      <c r="W371" t="e">
        <f>IF(VLOOKUP(A371,'[1]iluria-relatorio-de-estoque-dos'!$A$2:$D$1048576,3,0)=0,"Único",VLOOKUP(A371,'[1]iluria-relatorio-de-estoque-dos'!$A$2:$D$1048576,3,0))</f>
        <v>#N/A</v>
      </c>
    </row>
    <row r="372" spans="1:23" x14ac:dyDescent="0.25">
      <c r="A372" s="1">
        <f>'[1]iluria-relatorio-de-estoque-dos'!$A$2:$A$1048576</f>
        <v>0</v>
      </c>
      <c r="B372" t="e">
        <f>PROPER(VLOOKUP(A372,'[1]iluria-relatorio-de-estoque-dos'!$A$2:$G$1048576,2,0))</f>
        <v>#N/A</v>
      </c>
      <c r="C372" t="e">
        <f t="shared" si="10"/>
        <v>#N/A</v>
      </c>
      <c r="D372" t="e">
        <f>IF(VLOOKUP(A372,'[1]iluria-relatorio-de-estoque-dos'!$A$2:$F$1048576,6,0)&lt;&gt;"Esgotado","in stock","out of stock")</f>
        <v>#N/A</v>
      </c>
      <c r="E372" t="s">
        <v>52</v>
      </c>
      <c r="F372" t="e">
        <f>CONCATENATE(VLOOKUP(A372,'[1]iluria-relatorio-de-estoque-dos'!$A$2:$G$1048576,7,0),".00 BRL")</f>
        <v>#N/A</v>
      </c>
      <c r="G372" t="e">
        <f t="shared" si="11"/>
        <v>#N/A</v>
      </c>
      <c r="H372" t="e">
        <f>CONCATENATE("https://s3.amazonaws.com/img.iluria.com/product/",VLOOKUP(A372,[2]Plan1!$B:$C,2,0),"/850xN.jpg")</f>
        <v>#N/A</v>
      </c>
      <c r="I372" t="str">
        <f>IF('[1]iluria-relatorio-de-estoque-dos'!$I$2:$I$1048576&lt;&gt;0,VLOOKUP(A372,'[1]iluria-relatorio-de-estoque-dos'!$A$2:$I$1048576,9,0),"D.divas")</f>
        <v>D.divas</v>
      </c>
      <c r="L372" t="e">
        <f>IF(VLOOKUP(A372,'[1]iluria-relatorio-de-estoque-dos'!$A$2:$D$1048576,4,0)=0,"N/A",VLOOKUP(A372,'[1]iluria-relatorio-de-estoque-dos'!$A$2:$D$1048576,4,0))</f>
        <v>#N/A</v>
      </c>
      <c r="M372" t="s">
        <v>53</v>
      </c>
      <c r="O372" t="s">
        <v>54</v>
      </c>
      <c r="R372" t="s">
        <v>54</v>
      </c>
      <c r="W372" t="e">
        <f>IF(VLOOKUP(A372,'[1]iluria-relatorio-de-estoque-dos'!$A$2:$D$1048576,3,0)=0,"Único",VLOOKUP(A372,'[1]iluria-relatorio-de-estoque-dos'!$A$2:$D$1048576,3,0))</f>
        <v>#N/A</v>
      </c>
    </row>
    <row r="373" spans="1:23" x14ac:dyDescent="0.25">
      <c r="A373" s="1">
        <f>'[1]iluria-relatorio-de-estoque-dos'!$A$2:$A$1048576</f>
        <v>0</v>
      </c>
      <c r="B373" t="e">
        <f>PROPER(VLOOKUP(A373,'[1]iluria-relatorio-de-estoque-dos'!$A$2:$G$1048576,2,0))</f>
        <v>#N/A</v>
      </c>
      <c r="C373" t="e">
        <f t="shared" si="10"/>
        <v>#N/A</v>
      </c>
      <c r="D373" t="e">
        <f>IF(VLOOKUP(A373,'[1]iluria-relatorio-de-estoque-dos'!$A$2:$F$1048576,6,0)&lt;&gt;"Esgotado","in stock","out of stock")</f>
        <v>#N/A</v>
      </c>
      <c r="E373" t="s">
        <v>52</v>
      </c>
      <c r="F373" t="e">
        <f>CONCATENATE(VLOOKUP(A373,'[1]iluria-relatorio-de-estoque-dos'!$A$2:$G$1048576,7,0),".00 BRL")</f>
        <v>#N/A</v>
      </c>
      <c r="G373" t="e">
        <f t="shared" si="11"/>
        <v>#N/A</v>
      </c>
      <c r="H373" t="e">
        <f>CONCATENATE("https://s3.amazonaws.com/img.iluria.com/product/",VLOOKUP(A373,[2]Plan1!$B:$C,2,0),"/850xN.jpg")</f>
        <v>#N/A</v>
      </c>
      <c r="I373" t="str">
        <f>IF('[1]iluria-relatorio-de-estoque-dos'!$I$2:$I$1048576&lt;&gt;0,VLOOKUP(A373,'[1]iluria-relatorio-de-estoque-dos'!$A$2:$I$1048576,9,0),"D.divas")</f>
        <v>D.divas</v>
      </c>
      <c r="L373" t="e">
        <f>IF(VLOOKUP(A373,'[1]iluria-relatorio-de-estoque-dos'!$A$2:$D$1048576,4,0)=0,"N/A",VLOOKUP(A373,'[1]iluria-relatorio-de-estoque-dos'!$A$2:$D$1048576,4,0))</f>
        <v>#N/A</v>
      </c>
      <c r="M373" t="s">
        <v>53</v>
      </c>
      <c r="O373" t="s">
        <v>54</v>
      </c>
      <c r="R373" t="s">
        <v>54</v>
      </c>
      <c r="W373" t="e">
        <f>IF(VLOOKUP(A373,'[1]iluria-relatorio-de-estoque-dos'!$A$2:$D$1048576,3,0)=0,"Único",VLOOKUP(A373,'[1]iluria-relatorio-de-estoque-dos'!$A$2:$D$1048576,3,0))</f>
        <v>#N/A</v>
      </c>
    </row>
    <row r="374" spans="1:23" x14ac:dyDescent="0.25">
      <c r="A374" s="1">
        <f>'[1]iluria-relatorio-de-estoque-dos'!$A$2:$A$1048576</f>
        <v>0</v>
      </c>
      <c r="B374" t="e">
        <f>PROPER(VLOOKUP(A374,'[1]iluria-relatorio-de-estoque-dos'!$A$2:$G$1048576,2,0))</f>
        <v>#N/A</v>
      </c>
      <c r="C374" t="e">
        <f t="shared" si="10"/>
        <v>#N/A</v>
      </c>
      <c r="D374" t="e">
        <f>IF(VLOOKUP(A374,'[1]iluria-relatorio-de-estoque-dos'!$A$2:$F$1048576,6,0)&lt;&gt;"Esgotado","in stock","out of stock")</f>
        <v>#N/A</v>
      </c>
      <c r="E374" t="s">
        <v>52</v>
      </c>
      <c r="F374" t="e">
        <f>CONCATENATE(VLOOKUP(A374,'[1]iluria-relatorio-de-estoque-dos'!$A$2:$G$1048576,7,0),".00 BRL")</f>
        <v>#N/A</v>
      </c>
      <c r="G374" t="e">
        <f t="shared" si="11"/>
        <v>#N/A</v>
      </c>
      <c r="H374" t="e">
        <f>CONCATENATE("https://s3.amazonaws.com/img.iluria.com/product/",VLOOKUP(A374,[2]Plan1!$B:$C,2,0),"/850xN.jpg")</f>
        <v>#N/A</v>
      </c>
      <c r="I374" t="str">
        <f>IF('[1]iluria-relatorio-de-estoque-dos'!$I$2:$I$1048576&lt;&gt;0,VLOOKUP(A374,'[1]iluria-relatorio-de-estoque-dos'!$A$2:$I$1048576,9,0),"D.divas")</f>
        <v>D.divas</v>
      </c>
      <c r="L374" t="e">
        <f>IF(VLOOKUP(A374,'[1]iluria-relatorio-de-estoque-dos'!$A$2:$D$1048576,4,0)=0,"N/A",VLOOKUP(A374,'[1]iluria-relatorio-de-estoque-dos'!$A$2:$D$1048576,4,0))</f>
        <v>#N/A</v>
      </c>
      <c r="M374" t="s">
        <v>53</v>
      </c>
      <c r="O374" t="s">
        <v>54</v>
      </c>
      <c r="R374" t="s">
        <v>54</v>
      </c>
      <c r="W374" t="e">
        <f>IF(VLOOKUP(A374,'[1]iluria-relatorio-de-estoque-dos'!$A$2:$D$1048576,3,0)=0,"Único",VLOOKUP(A374,'[1]iluria-relatorio-de-estoque-dos'!$A$2:$D$1048576,3,0))</f>
        <v>#N/A</v>
      </c>
    </row>
    <row r="375" spans="1:23" x14ac:dyDescent="0.25">
      <c r="A375" s="1">
        <f>'[1]iluria-relatorio-de-estoque-dos'!$A$2:$A$1048576</f>
        <v>0</v>
      </c>
      <c r="B375" t="e">
        <f>PROPER(VLOOKUP(A375,'[1]iluria-relatorio-de-estoque-dos'!$A$2:$G$1048576,2,0))</f>
        <v>#N/A</v>
      </c>
      <c r="C375" t="e">
        <f t="shared" si="10"/>
        <v>#N/A</v>
      </c>
      <c r="D375" t="e">
        <f>IF(VLOOKUP(A375,'[1]iluria-relatorio-de-estoque-dos'!$A$2:$F$1048576,6,0)&lt;&gt;"Esgotado","in stock","out of stock")</f>
        <v>#N/A</v>
      </c>
      <c r="E375" t="s">
        <v>52</v>
      </c>
      <c r="F375" t="e">
        <f>CONCATENATE(VLOOKUP(A375,'[1]iluria-relatorio-de-estoque-dos'!$A$2:$G$1048576,7,0),".00 BRL")</f>
        <v>#N/A</v>
      </c>
      <c r="G375" t="e">
        <f t="shared" si="11"/>
        <v>#N/A</v>
      </c>
      <c r="H375" t="e">
        <f>CONCATENATE("https://s3.amazonaws.com/img.iluria.com/product/",VLOOKUP(A375,[2]Plan1!$B:$C,2,0),"/850xN.jpg")</f>
        <v>#N/A</v>
      </c>
      <c r="I375" t="str">
        <f>IF('[1]iluria-relatorio-de-estoque-dos'!$I$2:$I$1048576&lt;&gt;0,VLOOKUP(A375,'[1]iluria-relatorio-de-estoque-dos'!$A$2:$I$1048576,9,0),"D.divas")</f>
        <v>D.divas</v>
      </c>
      <c r="L375" t="e">
        <f>IF(VLOOKUP(A375,'[1]iluria-relatorio-de-estoque-dos'!$A$2:$D$1048576,4,0)=0,"N/A",VLOOKUP(A375,'[1]iluria-relatorio-de-estoque-dos'!$A$2:$D$1048576,4,0))</f>
        <v>#N/A</v>
      </c>
      <c r="M375" t="s">
        <v>53</v>
      </c>
      <c r="O375" t="s">
        <v>54</v>
      </c>
      <c r="R375" t="s">
        <v>54</v>
      </c>
      <c r="W375" t="e">
        <f>IF(VLOOKUP(A375,'[1]iluria-relatorio-de-estoque-dos'!$A$2:$D$1048576,3,0)=0,"Único",VLOOKUP(A375,'[1]iluria-relatorio-de-estoque-dos'!$A$2:$D$1048576,3,0))</f>
        <v>#N/A</v>
      </c>
    </row>
    <row r="376" spans="1:23" x14ac:dyDescent="0.25">
      <c r="A376" s="1">
        <f>'[1]iluria-relatorio-de-estoque-dos'!$A$2:$A$1048576</f>
        <v>0</v>
      </c>
      <c r="B376" t="e">
        <f>PROPER(VLOOKUP(A376,'[1]iluria-relatorio-de-estoque-dos'!$A$2:$G$1048576,2,0))</f>
        <v>#N/A</v>
      </c>
      <c r="C376" t="e">
        <f t="shared" si="10"/>
        <v>#N/A</v>
      </c>
      <c r="D376" t="e">
        <f>IF(VLOOKUP(A376,'[1]iluria-relatorio-de-estoque-dos'!$A$2:$F$1048576,6,0)&lt;&gt;"Esgotado","in stock","out of stock")</f>
        <v>#N/A</v>
      </c>
      <c r="E376" t="s">
        <v>52</v>
      </c>
      <c r="F376" t="e">
        <f>CONCATENATE(VLOOKUP(A376,'[1]iluria-relatorio-de-estoque-dos'!$A$2:$G$1048576,7,0),".00 BRL")</f>
        <v>#N/A</v>
      </c>
      <c r="G376" t="e">
        <f t="shared" si="11"/>
        <v>#N/A</v>
      </c>
      <c r="H376" t="e">
        <f>CONCATENATE("https://s3.amazonaws.com/img.iluria.com/product/",VLOOKUP(A376,[2]Plan1!$B:$C,2,0),"/850xN.jpg")</f>
        <v>#N/A</v>
      </c>
      <c r="I376" t="str">
        <f>IF('[1]iluria-relatorio-de-estoque-dos'!$I$2:$I$1048576&lt;&gt;0,VLOOKUP(A376,'[1]iluria-relatorio-de-estoque-dos'!$A$2:$I$1048576,9,0),"D.divas")</f>
        <v>D.divas</v>
      </c>
      <c r="L376" t="e">
        <f>IF(VLOOKUP(A376,'[1]iluria-relatorio-de-estoque-dos'!$A$2:$D$1048576,4,0)=0,"N/A",VLOOKUP(A376,'[1]iluria-relatorio-de-estoque-dos'!$A$2:$D$1048576,4,0))</f>
        <v>#N/A</v>
      </c>
      <c r="M376" t="s">
        <v>53</v>
      </c>
      <c r="O376" t="s">
        <v>54</v>
      </c>
      <c r="R376" t="s">
        <v>54</v>
      </c>
      <c r="W376" t="e">
        <f>IF(VLOOKUP(A376,'[1]iluria-relatorio-de-estoque-dos'!$A$2:$D$1048576,3,0)=0,"Único",VLOOKUP(A376,'[1]iluria-relatorio-de-estoque-dos'!$A$2:$D$1048576,3,0))</f>
        <v>#N/A</v>
      </c>
    </row>
    <row r="377" spans="1:23" x14ac:dyDescent="0.25">
      <c r="A377" s="1">
        <f>'[1]iluria-relatorio-de-estoque-dos'!$A$2:$A$1048576</f>
        <v>0</v>
      </c>
      <c r="B377" t="e">
        <f>PROPER(VLOOKUP(A377,'[1]iluria-relatorio-de-estoque-dos'!$A$2:$G$1048576,2,0))</f>
        <v>#N/A</v>
      </c>
      <c r="C377" t="e">
        <f t="shared" si="10"/>
        <v>#N/A</v>
      </c>
      <c r="D377" t="e">
        <f>IF(VLOOKUP(A377,'[1]iluria-relatorio-de-estoque-dos'!$A$2:$F$1048576,6,0)&lt;&gt;"Esgotado","in stock","out of stock")</f>
        <v>#N/A</v>
      </c>
      <c r="E377" t="s">
        <v>52</v>
      </c>
      <c r="F377" t="e">
        <f>CONCATENATE(VLOOKUP(A377,'[1]iluria-relatorio-de-estoque-dos'!$A$2:$G$1048576,7,0),".00 BRL")</f>
        <v>#N/A</v>
      </c>
      <c r="G377" t="e">
        <f t="shared" si="11"/>
        <v>#N/A</v>
      </c>
      <c r="H377" t="e">
        <f>CONCATENATE("https://s3.amazonaws.com/img.iluria.com/product/",VLOOKUP(A377,[2]Plan1!$B:$C,2,0),"/850xN.jpg")</f>
        <v>#N/A</v>
      </c>
      <c r="I377" t="str">
        <f>IF('[1]iluria-relatorio-de-estoque-dos'!$I$2:$I$1048576&lt;&gt;0,VLOOKUP(A377,'[1]iluria-relatorio-de-estoque-dos'!$A$2:$I$1048576,9,0),"D.divas")</f>
        <v>D.divas</v>
      </c>
      <c r="L377" t="e">
        <f>IF(VLOOKUP(A377,'[1]iluria-relatorio-de-estoque-dos'!$A$2:$D$1048576,4,0)=0,"N/A",VLOOKUP(A377,'[1]iluria-relatorio-de-estoque-dos'!$A$2:$D$1048576,4,0))</f>
        <v>#N/A</v>
      </c>
      <c r="M377" t="s">
        <v>53</v>
      </c>
      <c r="O377" t="s">
        <v>54</v>
      </c>
      <c r="R377" t="s">
        <v>54</v>
      </c>
      <c r="W377" t="e">
        <f>IF(VLOOKUP(A377,'[1]iluria-relatorio-de-estoque-dos'!$A$2:$D$1048576,3,0)=0,"Único",VLOOKUP(A377,'[1]iluria-relatorio-de-estoque-dos'!$A$2:$D$1048576,3,0))</f>
        <v>#N/A</v>
      </c>
    </row>
    <row r="378" spans="1:23" x14ac:dyDescent="0.25">
      <c r="A378" s="1">
        <f>'[1]iluria-relatorio-de-estoque-dos'!$A$2:$A$1048576</f>
        <v>0</v>
      </c>
      <c r="B378" t="e">
        <f>PROPER(VLOOKUP(A378,'[1]iluria-relatorio-de-estoque-dos'!$A$2:$G$1048576,2,0))</f>
        <v>#N/A</v>
      </c>
      <c r="C378" t="e">
        <f t="shared" si="10"/>
        <v>#N/A</v>
      </c>
      <c r="D378" t="e">
        <f>IF(VLOOKUP(A378,'[1]iluria-relatorio-de-estoque-dos'!$A$2:$F$1048576,6,0)&lt;&gt;"Esgotado","in stock","out of stock")</f>
        <v>#N/A</v>
      </c>
      <c r="E378" t="s">
        <v>52</v>
      </c>
      <c r="F378" t="e">
        <f>CONCATENATE(VLOOKUP(A378,'[1]iluria-relatorio-de-estoque-dos'!$A$2:$G$1048576,7,0),".00 BRL")</f>
        <v>#N/A</v>
      </c>
      <c r="G378" t="e">
        <f t="shared" si="11"/>
        <v>#N/A</v>
      </c>
      <c r="H378" t="e">
        <f>CONCATENATE("https://s3.amazonaws.com/img.iluria.com/product/",VLOOKUP(A378,[2]Plan1!$B:$C,2,0),"/850xN.jpg")</f>
        <v>#N/A</v>
      </c>
      <c r="I378" t="str">
        <f>IF('[1]iluria-relatorio-de-estoque-dos'!$I$2:$I$1048576&lt;&gt;0,VLOOKUP(A378,'[1]iluria-relatorio-de-estoque-dos'!$A$2:$I$1048576,9,0),"D.divas")</f>
        <v>D.divas</v>
      </c>
      <c r="L378" t="e">
        <f>IF(VLOOKUP(A378,'[1]iluria-relatorio-de-estoque-dos'!$A$2:$D$1048576,4,0)=0,"N/A",VLOOKUP(A378,'[1]iluria-relatorio-de-estoque-dos'!$A$2:$D$1048576,4,0))</f>
        <v>#N/A</v>
      </c>
      <c r="M378" t="s">
        <v>53</v>
      </c>
      <c r="O378" t="s">
        <v>54</v>
      </c>
      <c r="R378" t="s">
        <v>54</v>
      </c>
      <c r="W378" t="e">
        <f>IF(VLOOKUP(A378,'[1]iluria-relatorio-de-estoque-dos'!$A$2:$D$1048576,3,0)=0,"Único",VLOOKUP(A378,'[1]iluria-relatorio-de-estoque-dos'!$A$2:$D$1048576,3,0))</f>
        <v>#N/A</v>
      </c>
    </row>
    <row r="379" spans="1:23" x14ac:dyDescent="0.25">
      <c r="A379" s="1">
        <f>'[1]iluria-relatorio-de-estoque-dos'!$A$2:$A$1048576</f>
        <v>0</v>
      </c>
      <c r="B379" t="e">
        <f>PROPER(VLOOKUP(A379,'[1]iluria-relatorio-de-estoque-dos'!$A$2:$G$1048576,2,0))</f>
        <v>#N/A</v>
      </c>
      <c r="C379" t="e">
        <f t="shared" si="10"/>
        <v>#N/A</v>
      </c>
      <c r="D379" t="e">
        <f>IF(VLOOKUP(A379,'[1]iluria-relatorio-de-estoque-dos'!$A$2:$F$1048576,6,0)&lt;&gt;"Esgotado","in stock","out of stock")</f>
        <v>#N/A</v>
      </c>
      <c r="E379" t="s">
        <v>52</v>
      </c>
      <c r="F379" t="e">
        <f>CONCATENATE(VLOOKUP(A379,'[1]iluria-relatorio-de-estoque-dos'!$A$2:$G$1048576,7,0),".00 BRL")</f>
        <v>#N/A</v>
      </c>
      <c r="G379" t="e">
        <f t="shared" si="11"/>
        <v>#N/A</v>
      </c>
      <c r="H379" t="e">
        <f>CONCATENATE("https://s3.amazonaws.com/img.iluria.com/product/",VLOOKUP(A379,[2]Plan1!$B:$C,2,0),"/850xN.jpg")</f>
        <v>#N/A</v>
      </c>
      <c r="I379" t="str">
        <f>IF('[1]iluria-relatorio-de-estoque-dos'!$I$2:$I$1048576&lt;&gt;0,VLOOKUP(A379,'[1]iluria-relatorio-de-estoque-dos'!$A$2:$I$1048576,9,0),"D.divas")</f>
        <v>D.divas</v>
      </c>
      <c r="L379" t="e">
        <f>IF(VLOOKUP(A379,'[1]iluria-relatorio-de-estoque-dos'!$A$2:$D$1048576,4,0)=0,"N/A",VLOOKUP(A379,'[1]iluria-relatorio-de-estoque-dos'!$A$2:$D$1048576,4,0))</f>
        <v>#N/A</v>
      </c>
      <c r="M379" t="s">
        <v>53</v>
      </c>
      <c r="O379" t="s">
        <v>54</v>
      </c>
      <c r="R379" t="s">
        <v>54</v>
      </c>
      <c r="W379" t="e">
        <f>IF(VLOOKUP(A379,'[1]iluria-relatorio-de-estoque-dos'!$A$2:$D$1048576,3,0)=0,"Único",VLOOKUP(A379,'[1]iluria-relatorio-de-estoque-dos'!$A$2:$D$1048576,3,0))</f>
        <v>#N/A</v>
      </c>
    </row>
    <row r="380" spans="1:23" x14ac:dyDescent="0.25">
      <c r="A380" s="1">
        <f>'[1]iluria-relatorio-de-estoque-dos'!$A$2:$A$1048576</f>
        <v>0</v>
      </c>
      <c r="B380" t="e">
        <f>PROPER(VLOOKUP(A380,'[1]iluria-relatorio-de-estoque-dos'!$A$2:$G$1048576,2,0))</f>
        <v>#N/A</v>
      </c>
      <c r="C380" t="e">
        <f t="shared" si="10"/>
        <v>#N/A</v>
      </c>
      <c r="D380" t="e">
        <f>IF(VLOOKUP(A380,'[1]iluria-relatorio-de-estoque-dos'!$A$2:$F$1048576,6,0)&lt;&gt;"Esgotado","in stock","out of stock")</f>
        <v>#N/A</v>
      </c>
      <c r="E380" t="s">
        <v>52</v>
      </c>
      <c r="F380" t="e">
        <f>CONCATENATE(VLOOKUP(A380,'[1]iluria-relatorio-de-estoque-dos'!$A$2:$G$1048576,7,0),".00 BRL")</f>
        <v>#N/A</v>
      </c>
      <c r="G380" t="e">
        <f t="shared" si="11"/>
        <v>#N/A</v>
      </c>
      <c r="H380" t="e">
        <f>CONCATENATE("https://s3.amazonaws.com/img.iluria.com/product/",VLOOKUP(A380,[2]Plan1!$B:$C,2,0),"/850xN.jpg")</f>
        <v>#N/A</v>
      </c>
      <c r="I380" t="str">
        <f>IF('[1]iluria-relatorio-de-estoque-dos'!$I$2:$I$1048576&lt;&gt;0,VLOOKUP(A380,'[1]iluria-relatorio-de-estoque-dos'!$A$2:$I$1048576,9,0),"D.divas")</f>
        <v>D.divas</v>
      </c>
      <c r="L380" t="e">
        <f>IF(VLOOKUP(A380,'[1]iluria-relatorio-de-estoque-dos'!$A$2:$D$1048576,4,0)=0,"N/A",VLOOKUP(A380,'[1]iluria-relatorio-de-estoque-dos'!$A$2:$D$1048576,4,0))</f>
        <v>#N/A</v>
      </c>
      <c r="M380" t="s">
        <v>53</v>
      </c>
      <c r="O380" t="s">
        <v>54</v>
      </c>
      <c r="R380" t="s">
        <v>54</v>
      </c>
      <c r="W380" t="e">
        <f>IF(VLOOKUP(A380,'[1]iluria-relatorio-de-estoque-dos'!$A$2:$D$1048576,3,0)=0,"Único",VLOOKUP(A380,'[1]iluria-relatorio-de-estoque-dos'!$A$2:$D$1048576,3,0))</f>
        <v>#N/A</v>
      </c>
    </row>
    <row r="381" spans="1:23" x14ac:dyDescent="0.25">
      <c r="A381" s="1">
        <f>'[1]iluria-relatorio-de-estoque-dos'!$A$2:$A$1048576</f>
        <v>0</v>
      </c>
      <c r="B381" t="e">
        <f>PROPER(VLOOKUP(A381,'[1]iluria-relatorio-de-estoque-dos'!$A$2:$G$1048576,2,0))</f>
        <v>#N/A</v>
      </c>
      <c r="C381" t="e">
        <f t="shared" si="10"/>
        <v>#N/A</v>
      </c>
      <c r="D381" t="e">
        <f>IF(VLOOKUP(A381,'[1]iluria-relatorio-de-estoque-dos'!$A$2:$F$1048576,6,0)&lt;&gt;"Esgotado","in stock","out of stock")</f>
        <v>#N/A</v>
      </c>
      <c r="E381" t="s">
        <v>52</v>
      </c>
      <c r="F381" t="e">
        <f>CONCATENATE(VLOOKUP(A381,'[1]iluria-relatorio-de-estoque-dos'!$A$2:$G$1048576,7,0),".00 BRL")</f>
        <v>#N/A</v>
      </c>
      <c r="G381" t="e">
        <f t="shared" si="11"/>
        <v>#N/A</v>
      </c>
      <c r="H381" t="e">
        <f>CONCATENATE("https://s3.amazonaws.com/img.iluria.com/product/",VLOOKUP(A381,[2]Plan1!$B:$C,2,0),"/850xN.jpg")</f>
        <v>#N/A</v>
      </c>
      <c r="I381" t="str">
        <f>IF('[1]iluria-relatorio-de-estoque-dos'!$I$2:$I$1048576&lt;&gt;0,VLOOKUP(A381,'[1]iluria-relatorio-de-estoque-dos'!$A$2:$I$1048576,9,0),"D.divas")</f>
        <v>D.divas</v>
      </c>
      <c r="L381" t="e">
        <f>IF(VLOOKUP(A381,'[1]iluria-relatorio-de-estoque-dos'!$A$2:$D$1048576,4,0)=0,"N/A",VLOOKUP(A381,'[1]iluria-relatorio-de-estoque-dos'!$A$2:$D$1048576,4,0))</f>
        <v>#N/A</v>
      </c>
      <c r="M381" t="s">
        <v>53</v>
      </c>
      <c r="O381" t="s">
        <v>54</v>
      </c>
      <c r="R381" t="s">
        <v>54</v>
      </c>
      <c r="W381" t="e">
        <f>IF(VLOOKUP(A381,'[1]iluria-relatorio-de-estoque-dos'!$A$2:$D$1048576,3,0)=0,"Único",VLOOKUP(A381,'[1]iluria-relatorio-de-estoque-dos'!$A$2:$D$1048576,3,0))</f>
        <v>#N/A</v>
      </c>
    </row>
    <row r="382" spans="1:23" x14ac:dyDescent="0.25">
      <c r="A382" s="1">
        <f>'[1]iluria-relatorio-de-estoque-dos'!$A$2:$A$1048576</f>
        <v>0</v>
      </c>
      <c r="B382" t="e">
        <f>PROPER(VLOOKUP(A382,'[1]iluria-relatorio-de-estoque-dos'!$A$2:$G$1048576,2,0))</f>
        <v>#N/A</v>
      </c>
      <c r="C382" t="e">
        <f t="shared" si="10"/>
        <v>#N/A</v>
      </c>
      <c r="D382" t="e">
        <f>IF(VLOOKUP(A382,'[1]iluria-relatorio-de-estoque-dos'!$A$2:$F$1048576,6,0)&lt;&gt;"Esgotado","in stock","out of stock")</f>
        <v>#N/A</v>
      </c>
      <c r="E382" t="s">
        <v>52</v>
      </c>
      <c r="F382" t="e">
        <f>CONCATENATE(VLOOKUP(A382,'[1]iluria-relatorio-de-estoque-dos'!$A$2:$G$1048576,7,0),".00 BRL")</f>
        <v>#N/A</v>
      </c>
      <c r="G382" t="e">
        <f t="shared" si="11"/>
        <v>#N/A</v>
      </c>
      <c r="H382" t="e">
        <f>CONCATENATE("https://s3.amazonaws.com/img.iluria.com/product/",VLOOKUP(A382,[2]Plan1!$B:$C,2,0),"/850xN.jpg")</f>
        <v>#N/A</v>
      </c>
      <c r="I382" t="str">
        <f>IF('[1]iluria-relatorio-de-estoque-dos'!$I$2:$I$1048576&lt;&gt;0,VLOOKUP(A382,'[1]iluria-relatorio-de-estoque-dos'!$A$2:$I$1048576,9,0),"D.divas")</f>
        <v>D.divas</v>
      </c>
      <c r="L382" t="e">
        <f>IF(VLOOKUP(A382,'[1]iluria-relatorio-de-estoque-dos'!$A$2:$D$1048576,4,0)=0,"N/A",VLOOKUP(A382,'[1]iluria-relatorio-de-estoque-dos'!$A$2:$D$1048576,4,0))</f>
        <v>#N/A</v>
      </c>
      <c r="M382" t="s">
        <v>53</v>
      </c>
      <c r="O382" t="s">
        <v>54</v>
      </c>
      <c r="R382" t="s">
        <v>54</v>
      </c>
      <c r="W382" t="e">
        <f>IF(VLOOKUP(A382,'[1]iluria-relatorio-de-estoque-dos'!$A$2:$D$1048576,3,0)=0,"Único",VLOOKUP(A382,'[1]iluria-relatorio-de-estoque-dos'!$A$2:$D$1048576,3,0))</f>
        <v>#N/A</v>
      </c>
    </row>
    <row r="383" spans="1:23" x14ac:dyDescent="0.25">
      <c r="A383" s="1">
        <f>'[1]iluria-relatorio-de-estoque-dos'!$A$2:$A$1048576</f>
        <v>0</v>
      </c>
      <c r="B383" t="e">
        <f>PROPER(VLOOKUP(A383,'[1]iluria-relatorio-de-estoque-dos'!$A$2:$G$1048576,2,0))</f>
        <v>#N/A</v>
      </c>
      <c r="C383" t="e">
        <f t="shared" si="10"/>
        <v>#N/A</v>
      </c>
      <c r="D383" t="e">
        <f>IF(VLOOKUP(A383,'[1]iluria-relatorio-de-estoque-dos'!$A$2:$F$1048576,6,0)&lt;&gt;"Esgotado","in stock","out of stock")</f>
        <v>#N/A</v>
      </c>
      <c r="E383" t="s">
        <v>52</v>
      </c>
      <c r="F383" t="e">
        <f>CONCATENATE(VLOOKUP(A383,'[1]iluria-relatorio-de-estoque-dos'!$A$2:$G$1048576,7,0),".00 BRL")</f>
        <v>#N/A</v>
      </c>
      <c r="G383" t="e">
        <f t="shared" si="11"/>
        <v>#N/A</v>
      </c>
      <c r="H383" t="e">
        <f>CONCATENATE("https://s3.amazonaws.com/img.iluria.com/product/",VLOOKUP(A383,[2]Plan1!$B:$C,2,0),"/850xN.jpg")</f>
        <v>#N/A</v>
      </c>
      <c r="I383" t="str">
        <f>IF('[1]iluria-relatorio-de-estoque-dos'!$I$2:$I$1048576&lt;&gt;0,VLOOKUP(A383,'[1]iluria-relatorio-de-estoque-dos'!$A$2:$I$1048576,9,0),"D.divas")</f>
        <v>D.divas</v>
      </c>
      <c r="L383" t="e">
        <f>IF(VLOOKUP(A383,'[1]iluria-relatorio-de-estoque-dos'!$A$2:$D$1048576,4,0)=0,"N/A",VLOOKUP(A383,'[1]iluria-relatorio-de-estoque-dos'!$A$2:$D$1048576,4,0))</f>
        <v>#N/A</v>
      </c>
      <c r="M383" t="s">
        <v>53</v>
      </c>
      <c r="O383" t="s">
        <v>54</v>
      </c>
      <c r="R383" t="s">
        <v>54</v>
      </c>
      <c r="W383" t="e">
        <f>IF(VLOOKUP(A383,'[1]iluria-relatorio-de-estoque-dos'!$A$2:$D$1048576,3,0)=0,"Único",VLOOKUP(A383,'[1]iluria-relatorio-de-estoque-dos'!$A$2:$D$1048576,3,0))</f>
        <v>#N/A</v>
      </c>
    </row>
    <row r="384" spans="1:23" x14ac:dyDescent="0.25">
      <c r="A384" s="1">
        <f>'[1]iluria-relatorio-de-estoque-dos'!$A$2:$A$1048576</f>
        <v>0</v>
      </c>
      <c r="B384" t="e">
        <f>PROPER(VLOOKUP(A384,'[1]iluria-relatorio-de-estoque-dos'!$A$2:$G$1048576,2,0))</f>
        <v>#N/A</v>
      </c>
      <c r="C384" t="e">
        <f t="shared" si="10"/>
        <v>#N/A</v>
      </c>
      <c r="D384" t="e">
        <f>IF(VLOOKUP(A384,'[1]iluria-relatorio-de-estoque-dos'!$A$2:$F$1048576,6,0)&lt;&gt;"Esgotado","in stock","out of stock")</f>
        <v>#N/A</v>
      </c>
      <c r="E384" t="s">
        <v>52</v>
      </c>
      <c r="F384" t="e">
        <f>CONCATENATE(VLOOKUP(A384,'[1]iluria-relatorio-de-estoque-dos'!$A$2:$G$1048576,7,0),".00 BRL")</f>
        <v>#N/A</v>
      </c>
      <c r="G384" t="e">
        <f t="shared" si="11"/>
        <v>#N/A</v>
      </c>
      <c r="H384" t="e">
        <f>CONCATENATE("https://s3.amazonaws.com/img.iluria.com/product/",VLOOKUP(A384,[2]Plan1!$B:$C,2,0),"/850xN.jpg")</f>
        <v>#N/A</v>
      </c>
      <c r="I384" t="str">
        <f>IF('[1]iluria-relatorio-de-estoque-dos'!$I$2:$I$1048576&lt;&gt;0,VLOOKUP(A384,'[1]iluria-relatorio-de-estoque-dos'!$A$2:$I$1048576,9,0),"D.divas")</f>
        <v>D.divas</v>
      </c>
      <c r="L384" t="e">
        <f>IF(VLOOKUP(A384,'[1]iluria-relatorio-de-estoque-dos'!$A$2:$D$1048576,4,0)=0,"N/A",VLOOKUP(A384,'[1]iluria-relatorio-de-estoque-dos'!$A$2:$D$1048576,4,0))</f>
        <v>#N/A</v>
      </c>
      <c r="M384" t="s">
        <v>53</v>
      </c>
      <c r="O384" t="s">
        <v>54</v>
      </c>
      <c r="R384" t="s">
        <v>54</v>
      </c>
      <c r="W384" t="e">
        <f>IF(VLOOKUP(A384,'[1]iluria-relatorio-de-estoque-dos'!$A$2:$D$1048576,3,0)=0,"Único",VLOOKUP(A384,'[1]iluria-relatorio-de-estoque-dos'!$A$2:$D$1048576,3,0))</f>
        <v>#N/A</v>
      </c>
    </row>
    <row r="385" spans="1:23" x14ac:dyDescent="0.25">
      <c r="A385" s="1">
        <f>'[1]iluria-relatorio-de-estoque-dos'!$A$2:$A$1048576</f>
        <v>0</v>
      </c>
      <c r="B385" t="e">
        <f>PROPER(VLOOKUP(A385,'[1]iluria-relatorio-de-estoque-dos'!$A$2:$G$1048576,2,0))</f>
        <v>#N/A</v>
      </c>
      <c r="C385" t="e">
        <f t="shared" si="10"/>
        <v>#N/A</v>
      </c>
      <c r="D385" t="e">
        <f>IF(VLOOKUP(A385,'[1]iluria-relatorio-de-estoque-dos'!$A$2:$F$1048576,6,0)&lt;&gt;"Esgotado","in stock","out of stock")</f>
        <v>#N/A</v>
      </c>
      <c r="E385" t="s">
        <v>52</v>
      </c>
      <c r="F385" t="e">
        <f>CONCATENATE(VLOOKUP(A385,'[1]iluria-relatorio-de-estoque-dos'!$A$2:$G$1048576,7,0),".00 BRL")</f>
        <v>#N/A</v>
      </c>
      <c r="G385" t="e">
        <f t="shared" si="11"/>
        <v>#N/A</v>
      </c>
      <c r="H385" t="e">
        <f>CONCATENATE("https://s3.amazonaws.com/img.iluria.com/product/",VLOOKUP(A385,[2]Plan1!$B:$C,2,0),"/850xN.jpg")</f>
        <v>#N/A</v>
      </c>
      <c r="I385" t="str">
        <f>IF('[1]iluria-relatorio-de-estoque-dos'!$I$2:$I$1048576&lt;&gt;0,VLOOKUP(A385,'[1]iluria-relatorio-de-estoque-dos'!$A$2:$I$1048576,9,0),"D.divas")</f>
        <v>D.divas</v>
      </c>
      <c r="L385" t="e">
        <f>IF(VLOOKUP(A385,'[1]iluria-relatorio-de-estoque-dos'!$A$2:$D$1048576,4,0)=0,"N/A",VLOOKUP(A385,'[1]iluria-relatorio-de-estoque-dos'!$A$2:$D$1048576,4,0))</f>
        <v>#N/A</v>
      </c>
      <c r="M385" t="s">
        <v>53</v>
      </c>
      <c r="O385" t="s">
        <v>54</v>
      </c>
      <c r="R385" t="s">
        <v>54</v>
      </c>
      <c r="W385" t="e">
        <f>IF(VLOOKUP(A385,'[1]iluria-relatorio-de-estoque-dos'!$A$2:$D$1048576,3,0)=0,"Único",VLOOKUP(A385,'[1]iluria-relatorio-de-estoque-dos'!$A$2:$D$1048576,3,0))</f>
        <v>#N/A</v>
      </c>
    </row>
    <row r="386" spans="1:23" x14ac:dyDescent="0.25">
      <c r="A386" s="1">
        <f>'[1]iluria-relatorio-de-estoque-dos'!$A$2:$A$1048576</f>
        <v>0</v>
      </c>
      <c r="B386" t="e">
        <f>PROPER(VLOOKUP(A386,'[1]iluria-relatorio-de-estoque-dos'!$A$2:$G$1048576,2,0))</f>
        <v>#N/A</v>
      </c>
      <c r="C386" t="e">
        <f t="shared" si="10"/>
        <v>#N/A</v>
      </c>
      <c r="D386" t="e">
        <f>IF(VLOOKUP(A386,'[1]iluria-relatorio-de-estoque-dos'!$A$2:$F$1048576,6,0)&lt;&gt;"Esgotado","in stock","out of stock")</f>
        <v>#N/A</v>
      </c>
      <c r="E386" t="s">
        <v>52</v>
      </c>
      <c r="F386" t="e">
        <f>CONCATENATE(VLOOKUP(A386,'[1]iluria-relatorio-de-estoque-dos'!$A$2:$G$1048576,7,0),".00 BRL")</f>
        <v>#N/A</v>
      </c>
      <c r="G386" t="e">
        <f t="shared" si="11"/>
        <v>#N/A</v>
      </c>
      <c r="H386" t="e">
        <f>CONCATENATE("https://s3.amazonaws.com/img.iluria.com/product/",VLOOKUP(A386,[2]Plan1!$B:$C,2,0),"/850xN.jpg")</f>
        <v>#N/A</v>
      </c>
      <c r="I386" t="str">
        <f>IF('[1]iluria-relatorio-de-estoque-dos'!$I$2:$I$1048576&lt;&gt;0,VLOOKUP(A386,'[1]iluria-relatorio-de-estoque-dos'!$A$2:$I$1048576,9,0),"D.divas")</f>
        <v>D.divas</v>
      </c>
      <c r="L386" t="e">
        <f>IF(VLOOKUP(A386,'[1]iluria-relatorio-de-estoque-dos'!$A$2:$D$1048576,4,0)=0,"N/A",VLOOKUP(A386,'[1]iluria-relatorio-de-estoque-dos'!$A$2:$D$1048576,4,0))</f>
        <v>#N/A</v>
      </c>
      <c r="M386" t="s">
        <v>53</v>
      </c>
      <c r="O386" t="s">
        <v>54</v>
      </c>
      <c r="R386" t="s">
        <v>54</v>
      </c>
      <c r="W386" t="e">
        <f>IF(VLOOKUP(A386,'[1]iluria-relatorio-de-estoque-dos'!$A$2:$D$1048576,3,0)=0,"Único",VLOOKUP(A386,'[1]iluria-relatorio-de-estoque-dos'!$A$2:$D$1048576,3,0))</f>
        <v>#N/A</v>
      </c>
    </row>
    <row r="387" spans="1:23" x14ac:dyDescent="0.25">
      <c r="A387" s="1">
        <f>'[1]iluria-relatorio-de-estoque-dos'!$A$2:$A$1048576</f>
        <v>0</v>
      </c>
      <c r="B387" t="e">
        <f>PROPER(VLOOKUP(A387,'[1]iluria-relatorio-de-estoque-dos'!$A$2:$G$1048576,2,0))</f>
        <v>#N/A</v>
      </c>
      <c r="C387" t="e">
        <f t="shared" ref="C387:C450" si="12">B387</f>
        <v>#N/A</v>
      </c>
      <c r="D387" t="e">
        <f>IF(VLOOKUP(A387,'[1]iluria-relatorio-de-estoque-dos'!$A$2:$F$1048576,6,0)&lt;&gt;"Esgotado","in stock","out of stock")</f>
        <v>#N/A</v>
      </c>
      <c r="E387" t="s">
        <v>52</v>
      </c>
      <c r="F387" t="e">
        <f>CONCATENATE(VLOOKUP(A387,'[1]iluria-relatorio-de-estoque-dos'!$A$2:$G$1048576,7,0),".00 BRL")</f>
        <v>#N/A</v>
      </c>
      <c r="G387" t="e">
        <f t="shared" ref="G387:G400" si="13">CONCATENATE("http://www.ddivas.com.br/pd-",LOWER(A387),"-",LOWER(SUBSTITUTE(B387," ","-")),"?ct=&amp;p=1&amp;s=1")</f>
        <v>#N/A</v>
      </c>
      <c r="H387" t="e">
        <f>CONCATENATE("https://s3.amazonaws.com/img.iluria.com/product/",VLOOKUP(A387,[2]Plan1!$B:$C,2,0),"/850xN.jpg")</f>
        <v>#N/A</v>
      </c>
      <c r="I387" t="str">
        <f>IF('[1]iluria-relatorio-de-estoque-dos'!$I$2:$I$1048576&lt;&gt;0,VLOOKUP(A387,'[1]iluria-relatorio-de-estoque-dos'!$A$2:$I$1048576,9,0),"D.divas")</f>
        <v>D.divas</v>
      </c>
      <c r="L387" t="e">
        <f>IF(VLOOKUP(A387,'[1]iluria-relatorio-de-estoque-dos'!$A$2:$D$1048576,4,0)=0,"N/A",VLOOKUP(A387,'[1]iluria-relatorio-de-estoque-dos'!$A$2:$D$1048576,4,0))</f>
        <v>#N/A</v>
      </c>
      <c r="M387" t="s">
        <v>53</v>
      </c>
      <c r="O387" t="s">
        <v>54</v>
      </c>
      <c r="R387" t="s">
        <v>54</v>
      </c>
      <c r="W387" t="e">
        <f>IF(VLOOKUP(A387,'[1]iluria-relatorio-de-estoque-dos'!$A$2:$D$1048576,3,0)=0,"Único",VLOOKUP(A387,'[1]iluria-relatorio-de-estoque-dos'!$A$2:$D$1048576,3,0))</f>
        <v>#N/A</v>
      </c>
    </row>
    <row r="388" spans="1:23" x14ac:dyDescent="0.25">
      <c r="A388" s="1">
        <f>'[1]iluria-relatorio-de-estoque-dos'!$A$2:$A$1048576</f>
        <v>0</v>
      </c>
      <c r="B388" t="e">
        <f>PROPER(VLOOKUP(A388,'[1]iluria-relatorio-de-estoque-dos'!$A$2:$G$1048576,2,0))</f>
        <v>#N/A</v>
      </c>
      <c r="C388" t="e">
        <f t="shared" si="12"/>
        <v>#N/A</v>
      </c>
      <c r="D388" t="e">
        <f>IF(VLOOKUP(A388,'[1]iluria-relatorio-de-estoque-dos'!$A$2:$F$1048576,6,0)&lt;&gt;"Esgotado","in stock","out of stock")</f>
        <v>#N/A</v>
      </c>
      <c r="E388" t="s">
        <v>52</v>
      </c>
      <c r="F388" t="e">
        <f>CONCATENATE(VLOOKUP(A388,'[1]iluria-relatorio-de-estoque-dos'!$A$2:$G$1048576,7,0),".00 BRL")</f>
        <v>#N/A</v>
      </c>
      <c r="G388" t="e">
        <f t="shared" si="13"/>
        <v>#N/A</v>
      </c>
      <c r="H388" t="e">
        <f>CONCATENATE("https://s3.amazonaws.com/img.iluria.com/product/",VLOOKUP(A388,[2]Plan1!$B:$C,2,0),"/850xN.jpg")</f>
        <v>#N/A</v>
      </c>
      <c r="I388" t="str">
        <f>IF('[1]iluria-relatorio-de-estoque-dos'!$I$2:$I$1048576&lt;&gt;0,VLOOKUP(A388,'[1]iluria-relatorio-de-estoque-dos'!$A$2:$I$1048576,9,0),"D.divas")</f>
        <v>D.divas</v>
      </c>
      <c r="L388" t="e">
        <f>IF(VLOOKUP(A388,'[1]iluria-relatorio-de-estoque-dos'!$A$2:$D$1048576,4,0)=0,"N/A",VLOOKUP(A388,'[1]iluria-relatorio-de-estoque-dos'!$A$2:$D$1048576,4,0))</f>
        <v>#N/A</v>
      </c>
      <c r="M388" t="s">
        <v>53</v>
      </c>
      <c r="O388" t="s">
        <v>54</v>
      </c>
      <c r="R388" t="s">
        <v>54</v>
      </c>
      <c r="W388" t="e">
        <f>IF(VLOOKUP(A388,'[1]iluria-relatorio-de-estoque-dos'!$A$2:$D$1048576,3,0)=0,"Único",VLOOKUP(A388,'[1]iluria-relatorio-de-estoque-dos'!$A$2:$D$1048576,3,0))</f>
        <v>#N/A</v>
      </c>
    </row>
    <row r="389" spans="1:23" x14ac:dyDescent="0.25">
      <c r="A389" s="1">
        <f>'[1]iluria-relatorio-de-estoque-dos'!$A$2:$A$1048576</f>
        <v>0</v>
      </c>
      <c r="B389" t="e">
        <f>PROPER(VLOOKUP(A389,'[1]iluria-relatorio-de-estoque-dos'!$A$2:$G$1048576,2,0))</f>
        <v>#N/A</v>
      </c>
      <c r="C389" t="e">
        <f t="shared" si="12"/>
        <v>#N/A</v>
      </c>
      <c r="D389" t="e">
        <f>IF(VLOOKUP(A389,'[1]iluria-relatorio-de-estoque-dos'!$A$2:$F$1048576,6,0)&lt;&gt;"Esgotado","in stock","out of stock")</f>
        <v>#N/A</v>
      </c>
      <c r="E389" t="s">
        <v>52</v>
      </c>
      <c r="F389" t="e">
        <f>CONCATENATE(VLOOKUP(A389,'[1]iluria-relatorio-de-estoque-dos'!$A$2:$G$1048576,7,0),".00 BRL")</f>
        <v>#N/A</v>
      </c>
      <c r="G389" t="e">
        <f t="shared" si="13"/>
        <v>#N/A</v>
      </c>
      <c r="H389" t="e">
        <f>CONCATENATE("https://s3.amazonaws.com/img.iluria.com/product/",VLOOKUP(A389,[2]Plan1!$B:$C,2,0),"/850xN.jpg")</f>
        <v>#N/A</v>
      </c>
      <c r="I389" t="str">
        <f>IF('[1]iluria-relatorio-de-estoque-dos'!$I$2:$I$1048576&lt;&gt;0,VLOOKUP(A389,'[1]iluria-relatorio-de-estoque-dos'!$A$2:$I$1048576,9,0),"D.divas")</f>
        <v>D.divas</v>
      </c>
      <c r="L389" t="e">
        <f>IF(VLOOKUP(A389,'[1]iluria-relatorio-de-estoque-dos'!$A$2:$D$1048576,4,0)=0,"N/A",VLOOKUP(A389,'[1]iluria-relatorio-de-estoque-dos'!$A$2:$D$1048576,4,0))</f>
        <v>#N/A</v>
      </c>
      <c r="M389" t="s">
        <v>53</v>
      </c>
      <c r="O389" t="s">
        <v>54</v>
      </c>
      <c r="R389" t="s">
        <v>54</v>
      </c>
      <c r="W389" t="e">
        <f>IF(VLOOKUP(A389,'[1]iluria-relatorio-de-estoque-dos'!$A$2:$D$1048576,3,0)=0,"Único",VLOOKUP(A389,'[1]iluria-relatorio-de-estoque-dos'!$A$2:$D$1048576,3,0))</f>
        <v>#N/A</v>
      </c>
    </row>
    <row r="390" spans="1:23" x14ac:dyDescent="0.25">
      <c r="A390" s="1">
        <f>'[1]iluria-relatorio-de-estoque-dos'!$A$2:$A$1048576</f>
        <v>0</v>
      </c>
      <c r="B390" t="e">
        <f>PROPER(VLOOKUP(A390,'[1]iluria-relatorio-de-estoque-dos'!$A$2:$G$1048576,2,0))</f>
        <v>#N/A</v>
      </c>
      <c r="C390" t="e">
        <f t="shared" si="12"/>
        <v>#N/A</v>
      </c>
      <c r="D390" t="e">
        <f>IF(VLOOKUP(A390,'[1]iluria-relatorio-de-estoque-dos'!$A$2:$F$1048576,6,0)&lt;&gt;"Esgotado","in stock","out of stock")</f>
        <v>#N/A</v>
      </c>
      <c r="E390" t="s">
        <v>52</v>
      </c>
      <c r="F390" t="e">
        <f>CONCATENATE(VLOOKUP(A390,'[1]iluria-relatorio-de-estoque-dos'!$A$2:$G$1048576,7,0),".00 BRL")</f>
        <v>#N/A</v>
      </c>
      <c r="G390" t="e">
        <f t="shared" si="13"/>
        <v>#N/A</v>
      </c>
      <c r="H390" t="e">
        <f>CONCATENATE("https://s3.amazonaws.com/img.iluria.com/product/",VLOOKUP(A390,[2]Plan1!$B:$C,2,0),"/850xN.jpg")</f>
        <v>#N/A</v>
      </c>
      <c r="I390" t="str">
        <f>IF('[1]iluria-relatorio-de-estoque-dos'!$I$2:$I$1048576&lt;&gt;0,VLOOKUP(A390,'[1]iluria-relatorio-de-estoque-dos'!$A$2:$I$1048576,9,0),"D.divas")</f>
        <v>D.divas</v>
      </c>
      <c r="L390" t="e">
        <f>IF(VLOOKUP(A390,'[1]iluria-relatorio-de-estoque-dos'!$A$2:$D$1048576,4,0)=0,"N/A",VLOOKUP(A390,'[1]iluria-relatorio-de-estoque-dos'!$A$2:$D$1048576,4,0))</f>
        <v>#N/A</v>
      </c>
      <c r="M390" t="s">
        <v>53</v>
      </c>
      <c r="O390" t="s">
        <v>54</v>
      </c>
      <c r="R390" t="s">
        <v>54</v>
      </c>
      <c r="W390" t="e">
        <f>IF(VLOOKUP(A390,'[1]iluria-relatorio-de-estoque-dos'!$A$2:$D$1048576,3,0)=0,"Único",VLOOKUP(A390,'[1]iluria-relatorio-de-estoque-dos'!$A$2:$D$1048576,3,0))</f>
        <v>#N/A</v>
      </c>
    </row>
    <row r="391" spans="1:23" x14ac:dyDescent="0.25">
      <c r="A391" s="1">
        <f>'[1]iluria-relatorio-de-estoque-dos'!$A$2:$A$1048576</f>
        <v>0</v>
      </c>
      <c r="B391" t="e">
        <f>PROPER(VLOOKUP(A391,'[1]iluria-relatorio-de-estoque-dos'!$A$2:$G$1048576,2,0))</f>
        <v>#N/A</v>
      </c>
      <c r="C391" t="e">
        <f t="shared" si="12"/>
        <v>#N/A</v>
      </c>
      <c r="D391" t="e">
        <f>IF(VLOOKUP(A391,'[1]iluria-relatorio-de-estoque-dos'!$A$2:$F$1048576,6,0)&lt;&gt;"Esgotado","in stock","out of stock")</f>
        <v>#N/A</v>
      </c>
      <c r="E391" t="s">
        <v>52</v>
      </c>
      <c r="F391" t="e">
        <f>CONCATENATE(VLOOKUP(A391,'[1]iluria-relatorio-de-estoque-dos'!$A$2:$G$1048576,7,0),".00 BRL")</f>
        <v>#N/A</v>
      </c>
      <c r="G391" t="e">
        <f t="shared" si="13"/>
        <v>#N/A</v>
      </c>
      <c r="H391" t="e">
        <f>CONCATENATE("https://s3.amazonaws.com/img.iluria.com/product/",VLOOKUP(A391,[2]Plan1!$B:$C,2,0),"/850xN.jpg")</f>
        <v>#N/A</v>
      </c>
      <c r="I391" t="str">
        <f>IF('[1]iluria-relatorio-de-estoque-dos'!$I$2:$I$1048576&lt;&gt;0,VLOOKUP(A391,'[1]iluria-relatorio-de-estoque-dos'!$A$2:$I$1048576,9,0),"D.divas")</f>
        <v>D.divas</v>
      </c>
      <c r="L391" t="e">
        <f>IF(VLOOKUP(A391,'[1]iluria-relatorio-de-estoque-dos'!$A$2:$D$1048576,4,0)=0,"N/A",VLOOKUP(A391,'[1]iluria-relatorio-de-estoque-dos'!$A$2:$D$1048576,4,0))</f>
        <v>#N/A</v>
      </c>
      <c r="M391" t="s">
        <v>53</v>
      </c>
      <c r="O391" t="s">
        <v>54</v>
      </c>
      <c r="R391" t="s">
        <v>54</v>
      </c>
      <c r="W391" t="e">
        <f>IF(VLOOKUP(A391,'[1]iluria-relatorio-de-estoque-dos'!$A$2:$D$1048576,3,0)=0,"Único",VLOOKUP(A391,'[1]iluria-relatorio-de-estoque-dos'!$A$2:$D$1048576,3,0))</f>
        <v>#N/A</v>
      </c>
    </row>
    <row r="392" spans="1:23" x14ac:dyDescent="0.25">
      <c r="A392" s="1">
        <f>'[1]iluria-relatorio-de-estoque-dos'!$A$2:$A$1048576</f>
        <v>0</v>
      </c>
      <c r="B392" t="e">
        <f>PROPER(VLOOKUP(A392,'[1]iluria-relatorio-de-estoque-dos'!$A$2:$G$1048576,2,0))</f>
        <v>#N/A</v>
      </c>
      <c r="C392" t="e">
        <f t="shared" si="12"/>
        <v>#N/A</v>
      </c>
      <c r="D392" t="e">
        <f>IF(VLOOKUP(A392,'[1]iluria-relatorio-de-estoque-dos'!$A$2:$F$1048576,6,0)&lt;&gt;"Esgotado","in stock","out of stock")</f>
        <v>#N/A</v>
      </c>
      <c r="E392" t="s">
        <v>52</v>
      </c>
      <c r="F392" t="e">
        <f>CONCATENATE(VLOOKUP(A392,'[1]iluria-relatorio-de-estoque-dos'!$A$2:$G$1048576,7,0),".00 BRL")</f>
        <v>#N/A</v>
      </c>
      <c r="G392" t="e">
        <f t="shared" si="13"/>
        <v>#N/A</v>
      </c>
      <c r="H392" t="e">
        <f>CONCATENATE("https://s3.amazonaws.com/img.iluria.com/product/",VLOOKUP(A392,[2]Plan1!$B:$C,2,0),"/850xN.jpg")</f>
        <v>#N/A</v>
      </c>
      <c r="I392" t="str">
        <f>IF('[1]iluria-relatorio-de-estoque-dos'!$I$2:$I$1048576&lt;&gt;0,VLOOKUP(A392,'[1]iluria-relatorio-de-estoque-dos'!$A$2:$I$1048576,9,0),"D.divas")</f>
        <v>D.divas</v>
      </c>
      <c r="L392" t="e">
        <f>IF(VLOOKUP(A392,'[1]iluria-relatorio-de-estoque-dos'!$A$2:$D$1048576,4,0)=0,"N/A",VLOOKUP(A392,'[1]iluria-relatorio-de-estoque-dos'!$A$2:$D$1048576,4,0))</f>
        <v>#N/A</v>
      </c>
      <c r="M392" t="s">
        <v>53</v>
      </c>
      <c r="O392" t="s">
        <v>54</v>
      </c>
      <c r="R392" t="s">
        <v>54</v>
      </c>
      <c r="W392" t="e">
        <f>IF(VLOOKUP(A392,'[1]iluria-relatorio-de-estoque-dos'!$A$2:$D$1048576,3,0)=0,"Único",VLOOKUP(A392,'[1]iluria-relatorio-de-estoque-dos'!$A$2:$D$1048576,3,0))</f>
        <v>#N/A</v>
      </c>
    </row>
    <row r="393" spans="1:23" x14ac:dyDescent="0.25">
      <c r="A393" s="1">
        <f>'[1]iluria-relatorio-de-estoque-dos'!$A$2:$A$1048576</f>
        <v>0</v>
      </c>
      <c r="B393" t="e">
        <f>PROPER(VLOOKUP(A393,'[1]iluria-relatorio-de-estoque-dos'!$A$2:$G$1048576,2,0))</f>
        <v>#N/A</v>
      </c>
      <c r="C393" t="e">
        <f t="shared" si="12"/>
        <v>#N/A</v>
      </c>
      <c r="D393" t="e">
        <f>IF(VLOOKUP(A393,'[1]iluria-relatorio-de-estoque-dos'!$A$2:$F$1048576,6,0)&lt;&gt;"Esgotado","in stock","out of stock")</f>
        <v>#N/A</v>
      </c>
      <c r="E393" t="s">
        <v>52</v>
      </c>
      <c r="F393" t="e">
        <f>CONCATENATE(VLOOKUP(A393,'[1]iluria-relatorio-de-estoque-dos'!$A$2:$G$1048576,7,0),".00 BRL")</f>
        <v>#N/A</v>
      </c>
      <c r="G393" t="e">
        <f t="shared" si="13"/>
        <v>#N/A</v>
      </c>
      <c r="H393" t="e">
        <f>CONCATENATE("https://s3.amazonaws.com/img.iluria.com/product/",VLOOKUP(A393,[2]Plan1!$B:$C,2,0),"/850xN.jpg")</f>
        <v>#N/A</v>
      </c>
      <c r="I393" t="str">
        <f>IF('[1]iluria-relatorio-de-estoque-dos'!$I$2:$I$1048576&lt;&gt;0,VLOOKUP(A393,'[1]iluria-relatorio-de-estoque-dos'!$A$2:$I$1048576,9,0),"D.divas")</f>
        <v>D.divas</v>
      </c>
      <c r="L393" t="e">
        <f>IF(VLOOKUP(A393,'[1]iluria-relatorio-de-estoque-dos'!$A$2:$D$1048576,4,0)=0,"N/A",VLOOKUP(A393,'[1]iluria-relatorio-de-estoque-dos'!$A$2:$D$1048576,4,0))</f>
        <v>#N/A</v>
      </c>
      <c r="M393" t="s">
        <v>53</v>
      </c>
      <c r="O393" t="s">
        <v>54</v>
      </c>
      <c r="R393" t="s">
        <v>54</v>
      </c>
      <c r="W393" t="e">
        <f>IF(VLOOKUP(A393,'[1]iluria-relatorio-de-estoque-dos'!$A$2:$D$1048576,3,0)=0,"Único",VLOOKUP(A393,'[1]iluria-relatorio-de-estoque-dos'!$A$2:$D$1048576,3,0))</f>
        <v>#N/A</v>
      </c>
    </row>
    <row r="394" spans="1:23" x14ac:dyDescent="0.25">
      <c r="A394" s="1">
        <f>'[1]iluria-relatorio-de-estoque-dos'!$A$2:$A$1048576</f>
        <v>0</v>
      </c>
      <c r="B394" t="e">
        <f>PROPER(VLOOKUP(A394,'[1]iluria-relatorio-de-estoque-dos'!$A$2:$G$1048576,2,0))</f>
        <v>#N/A</v>
      </c>
      <c r="C394" t="e">
        <f t="shared" si="12"/>
        <v>#N/A</v>
      </c>
      <c r="D394" t="e">
        <f>IF(VLOOKUP(A394,'[1]iluria-relatorio-de-estoque-dos'!$A$2:$F$1048576,6,0)&lt;&gt;"Esgotado","in stock","out of stock")</f>
        <v>#N/A</v>
      </c>
      <c r="E394" t="s">
        <v>52</v>
      </c>
      <c r="F394" t="e">
        <f>CONCATENATE(VLOOKUP(A394,'[1]iluria-relatorio-de-estoque-dos'!$A$2:$G$1048576,7,0),".00 BRL")</f>
        <v>#N/A</v>
      </c>
      <c r="G394" t="e">
        <f t="shared" si="13"/>
        <v>#N/A</v>
      </c>
      <c r="H394" t="e">
        <f>CONCATENATE("https://s3.amazonaws.com/img.iluria.com/product/",VLOOKUP(A394,[2]Plan1!$B:$C,2,0),"/850xN.jpg")</f>
        <v>#N/A</v>
      </c>
      <c r="I394" t="str">
        <f>IF('[1]iluria-relatorio-de-estoque-dos'!$I$2:$I$1048576&lt;&gt;0,VLOOKUP(A394,'[1]iluria-relatorio-de-estoque-dos'!$A$2:$I$1048576,9,0),"D.divas")</f>
        <v>D.divas</v>
      </c>
      <c r="L394" t="e">
        <f>IF(VLOOKUP(A394,'[1]iluria-relatorio-de-estoque-dos'!$A$2:$D$1048576,4,0)=0,"N/A",VLOOKUP(A394,'[1]iluria-relatorio-de-estoque-dos'!$A$2:$D$1048576,4,0))</f>
        <v>#N/A</v>
      </c>
      <c r="M394" t="s">
        <v>53</v>
      </c>
      <c r="O394" t="s">
        <v>54</v>
      </c>
      <c r="R394" t="s">
        <v>54</v>
      </c>
      <c r="W394" t="e">
        <f>IF(VLOOKUP(A394,'[1]iluria-relatorio-de-estoque-dos'!$A$2:$D$1048576,3,0)=0,"Único",VLOOKUP(A394,'[1]iluria-relatorio-de-estoque-dos'!$A$2:$D$1048576,3,0))</f>
        <v>#N/A</v>
      </c>
    </row>
    <row r="395" spans="1:23" x14ac:dyDescent="0.25">
      <c r="A395" s="1">
        <f>'[1]iluria-relatorio-de-estoque-dos'!$A$2:$A$1048576</f>
        <v>0</v>
      </c>
      <c r="B395" t="e">
        <f>PROPER(VLOOKUP(A395,'[1]iluria-relatorio-de-estoque-dos'!$A$2:$G$1048576,2,0))</f>
        <v>#N/A</v>
      </c>
      <c r="C395" t="e">
        <f t="shared" si="12"/>
        <v>#N/A</v>
      </c>
      <c r="D395" t="e">
        <f>IF(VLOOKUP(A395,'[1]iluria-relatorio-de-estoque-dos'!$A$2:$F$1048576,6,0)&lt;&gt;"Esgotado","in stock","out of stock")</f>
        <v>#N/A</v>
      </c>
      <c r="E395" t="s">
        <v>52</v>
      </c>
      <c r="F395" t="e">
        <f>CONCATENATE(VLOOKUP(A395,'[1]iluria-relatorio-de-estoque-dos'!$A$2:$G$1048576,7,0),".00 BRL")</f>
        <v>#N/A</v>
      </c>
      <c r="G395" t="e">
        <f t="shared" si="13"/>
        <v>#N/A</v>
      </c>
      <c r="H395" t="e">
        <f>CONCATENATE("https://s3.amazonaws.com/img.iluria.com/product/",VLOOKUP(A395,[2]Plan1!$B:$C,2,0),"/850xN.jpg")</f>
        <v>#N/A</v>
      </c>
      <c r="I395" t="str">
        <f>IF('[1]iluria-relatorio-de-estoque-dos'!$I$2:$I$1048576&lt;&gt;0,VLOOKUP(A395,'[1]iluria-relatorio-de-estoque-dos'!$A$2:$I$1048576,9,0),"D.divas")</f>
        <v>D.divas</v>
      </c>
      <c r="L395" t="e">
        <f>IF(VLOOKUP(A395,'[1]iluria-relatorio-de-estoque-dos'!$A$2:$D$1048576,4,0)=0,"N/A",VLOOKUP(A395,'[1]iluria-relatorio-de-estoque-dos'!$A$2:$D$1048576,4,0))</f>
        <v>#N/A</v>
      </c>
      <c r="M395" t="s">
        <v>53</v>
      </c>
      <c r="O395" t="s">
        <v>54</v>
      </c>
      <c r="R395" t="s">
        <v>54</v>
      </c>
      <c r="W395" t="e">
        <f>IF(VLOOKUP(A395,'[1]iluria-relatorio-de-estoque-dos'!$A$2:$D$1048576,3,0)=0,"Único",VLOOKUP(A395,'[1]iluria-relatorio-de-estoque-dos'!$A$2:$D$1048576,3,0))</f>
        <v>#N/A</v>
      </c>
    </row>
    <row r="396" spans="1:23" x14ac:dyDescent="0.25">
      <c r="A396" s="1">
        <f>'[1]iluria-relatorio-de-estoque-dos'!$A$2:$A$1048576</f>
        <v>0</v>
      </c>
      <c r="B396" t="e">
        <f>PROPER(VLOOKUP(A396,'[1]iluria-relatorio-de-estoque-dos'!$A$2:$G$1048576,2,0))</f>
        <v>#N/A</v>
      </c>
      <c r="C396" t="e">
        <f t="shared" si="12"/>
        <v>#N/A</v>
      </c>
      <c r="D396" t="e">
        <f>IF(VLOOKUP(A396,'[1]iluria-relatorio-de-estoque-dos'!$A$2:$F$1048576,6,0)&lt;&gt;"Esgotado","in stock","out of stock")</f>
        <v>#N/A</v>
      </c>
      <c r="E396" t="s">
        <v>52</v>
      </c>
      <c r="F396" t="e">
        <f>CONCATENATE(VLOOKUP(A396,'[1]iluria-relatorio-de-estoque-dos'!$A$2:$G$1048576,7,0),".00 BRL")</f>
        <v>#N/A</v>
      </c>
      <c r="G396" t="e">
        <f t="shared" si="13"/>
        <v>#N/A</v>
      </c>
      <c r="H396" t="e">
        <f>CONCATENATE("https://s3.amazonaws.com/img.iluria.com/product/",VLOOKUP(A396,[2]Plan1!$B:$C,2,0),"/850xN.jpg")</f>
        <v>#N/A</v>
      </c>
      <c r="I396" t="str">
        <f>IF('[1]iluria-relatorio-de-estoque-dos'!$I$2:$I$1048576&lt;&gt;0,VLOOKUP(A396,'[1]iluria-relatorio-de-estoque-dos'!$A$2:$I$1048576,9,0),"D.divas")</f>
        <v>D.divas</v>
      </c>
      <c r="L396" t="e">
        <f>IF(VLOOKUP(A396,'[1]iluria-relatorio-de-estoque-dos'!$A$2:$D$1048576,4,0)=0,"N/A",VLOOKUP(A396,'[1]iluria-relatorio-de-estoque-dos'!$A$2:$D$1048576,4,0))</f>
        <v>#N/A</v>
      </c>
      <c r="M396" t="s">
        <v>53</v>
      </c>
      <c r="O396" t="s">
        <v>54</v>
      </c>
      <c r="R396" t="s">
        <v>54</v>
      </c>
      <c r="W396" t="e">
        <f>IF(VLOOKUP(A396,'[1]iluria-relatorio-de-estoque-dos'!$A$2:$D$1048576,3,0)=0,"Único",VLOOKUP(A396,'[1]iluria-relatorio-de-estoque-dos'!$A$2:$D$1048576,3,0))</f>
        <v>#N/A</v>
      </c>
    </row>
    <row r="397" spans="1:23" x14ac:dyDescent="0.25">
      <c r="A397" s="1">
        <f>'[1]iluria-relatorio-de-estoque-dos'!$A$2:$A$1048576</f>
        <v>0</v>
      </c>
      <c r="B397" t="e">
        <f>PROPER(VLOOKUP(A397,'[1]iluria-relatorio-de-estoque-dos'!$A$2:$G$1048576,2,0))</f>
        <v>#N/A</v>
      </c>
      <c r="C397" t="e">
        <f t="shared" si="12"/>
        <v>#N/A</v>
      </c>
      <c r="D397" t="e">
        <f>IF(VLOOKUP(A397,'[1]iluria-relatorio-de-estoque-dos'!$A$2:$F$1048576,6,0)&lt;&gt;"Esgotado","in stock","out of stock")</f>
        <v>#N/A</v>
      </c>
      <c r="E397" t="s">
        <v>52</v>
      </c>
      <c r="F397" t="e">
        <f>CONCATENATE(VLOOKUP(A397,'[1]iluria-relatorio-de-estoque-dos'!$A$2:$G$1048576,7,0),".00 BRL")</f>
        <v>#N/A</v>
      </c>
      <c r="G397" t="e">
        <f t="shared" si="13"/>
        <v>#N/A</v>
      </c>
      <c r="H397" t="e">
        <f>CONCATENATE("https://s3.amazonaws.com/img.iluria.com/product/",VLOOKUP(A397,[2]Plan1!$B:$C,2,0),"/850xN.jpg")</f>
        <v>#N/A</v>
      </c>
      <c r="I397" t="str">
        <f>IF('[1]iluria-relatorio-de-estoque-dos'!$I$2:$I$1048576&lt;&gt;0,VLOOKUP(A397,'[1]iluria-relatorio-de-estoque-dos'!$A$2:$I$1048576,9,0),"D.divas")</f>
        <v>D.divas</v>
      </c>
      <c r="L397" t="e">
        <f>IF(VLOOKUP(A397,'[1]iluria-relatorio-de-estoque-dos'!$A$2:$D$1048576,4,0)=0,"N/A",VLOOKUP(A397,'[1]iluria-relatorio-de-estoque-dos'!$A$2:$D$1048576,4,0))</f>
        <v>#N/A</v>
      </c>
      <c r="M397" t="s">
        <v>53</v>
      </c>
      <c r="O397" t="s">
        <v>54</v>
      </c>
      <c r="R397" t="s">
        <v>54</v>
      </c>
      <c r="W397" t="e">
        <f>IF(VLOOKUP(A397,'[1]iluria-relatorio-de-estoque-dos'!$A$2:$D$1048576,3,0)=0,"Único",VLOOKUP(A397,'[1]iluria-relatorio-de-estoque-dos'!$A$2:$D$1048576,3,0))</f>
        <v>#N/A</v>
      </c>
    </row>
    <row r="398" spans="1:23" x14ac:dyDescent="0.25">
      <c r="A398" s="1">
        <f>'[1]iluria-relatorio-de-estoque-dos'!$A$2:$A$1048576</f>
        <v>0</v>
      </c>
      <c r="B398" t="e">
        <f>PROPER(VLOOKUP(A398,'[1]iluria-relatorio-de-estoque-dos'!$A$2:$G$1048576,2,0))</f>
        <v>#N/A</v>
      </c>
      <c r="C398" t="e">
        <f t="shared" si="12"/>
        <v>#N/A</v>
      </c>
      <c r="D398" t="e">
        <f>IF(VLOOKUP(A398,'[1]iluria-relatorio-de-estoque-dos'!$A$2:$F$1048576,6,0)&lt;&gt;"Esgotado","in stock","out of stock")</f>
        <v>#N/A</v>
      </c>
      <c r="E398" t="s">
        <v>52</v>
      </c>
      <c r="F398" t="e">
        <f>CONCATENATE(VLOOKUP(A398,'[1]iluria-relatorio-de-estoque-dos'!$A$2:$G$1048576,7,0),".00 BRL")</f>
        <v>#N/A</v>
      </c>
      <c r="G398" t="e">
        <f t="shared" si="13"/>
        <v>#N/A</v>
      </c>
      <c r="H398" t="e">
        <f>CONCATENATE("https://s3.amazonaws.com/img.iluria.com/product/",VLOOKUP(A398,[2]Plan1!$B:$C,2,0),"/850xN.jpg")</f>
        <v>#N/A</v>
      </c>
      <c r="I398" t="str">
        <f>IF('[1]iluria-relatorio-de-estoque-dos'!$I$2:$I$1048576&lt;&gt;0,VLOOKUP(A398,'[1]iluria-relatorio-de-estoque-dos'!$A$2:$I$1048576,9,0),"D.divas")</f>
        <v>D.divas</v>
      </c>
      <c r="L398" t="e">
        <f>IF(VLOOKUP(A398,'[1]iluria-relatorio-de-estoque-dos'!$A$2:$D$1048576,4,0)=0,"N/A",VLOOKUP(A398,'[1]iluria-relatorio-de-estoque-dos'!$A$2:$D$1048576,4,0))</f>
        <v>#N/A</v>
      </c>
      <c r="M398" t="s">
        <v>53</v>
      </c>
      <c r="O398" t="s">
        <v>54</v>
      </c>
      <c r="R398" t="s">
        <v>54</v>
      </c>
      <c r="W398" t="e">
        <f>IF(VLOOKUP(A398,'[1]iluria-relatorio-de-estoque-dos'!$A$2:$D$1048576,3,0)=0,"Único",VLOOKUP(A398,'[1]iluria-relatorio-de-estoque-dos'!$A$2:$D$1048576,3,0))</f>
        <v>#N/A</v>
      </c>
    </row>
    <row r="399" spans="1:23" x14ac:dyDescent="0.25">
      <c r="A399" s="1">
        <f>'[1]iluria-relatorio-de-estoque-dos'!$A$2:$A$1048576</f>
        <v>0</v>
      </c>
      <c r="B399" t="e">
        <f>PROPER(VLOOKUP(A399,'[1]iluria-relatorio-de-estoque-dos'!$A$2:$G$1048576,2,0))</f>
        <v>#N/A</v>
      </c>
      <c r="C399" t="e">
        <f t="shared" si="12"/>
        <v>#N/A</v>
      </c>
      <c r="D399" t="e">
        <f>IF(VLOOKUP(A399,'[1]iluria-relatorio-de-estoque-dos'!$A$2:$F$1048576,6,0)&lt;&gt;"Esgotado","in stock","out of stock")</f>
        <v>#N/A</v>
      </c>
      <c r="E399" t="s">
        <v>52</v>
      </c>
      <c r="F399" t="e">
        <f>CONCATENATE(VLOOKUP(A399,'[1]iluria-relatorio-de-estoque-dos'!$A$2:$G$1048576,7,0),".00 BRL")</f>
        <v>#N/A</v>
      </c>
      <c r="G399" t="e">
        <f t="shared" si="13"/>
        <v>#N/A</v>
      </c>
      <c r="H399" t="e">
        <f>CONCATENATE("https://s3.amazonaws.com/img.iluria.com/product/",VLOOKUP(A399,[2]Plan1!$B:$C,2,0),"/850xN.jpg")</f>
        <v>#N/A</v>
      </c>
      <c r="I399" t="str">
        <f>IF('[1]iluria-relatorio-de-estoque-dos'!$I$2:$I$1048576&lt;&gt;0,VLOOKUP(A399,'[1]iluria-relatorio-de-estoque-dos'!$A$2:$I$1048576,9,0),"D.divas")</f>
        <v>D.divas</v>
      </c>
      <c r="L399" t="e">
        <f>IF(VLOOKUP(A399,'[1]iluria-relatorio-de-estoque-dos'!$A$2:$D$1048576,4,0)=0,"N/A",VLOOKUP(A399,'[1]iluria-relatorio-de-estoque-dos'!$A$2:$D$1048576,4,0))</f>
        <v>#N/A</v>
      </c>
      <c r="M399" t="s">
        <v>53</v>
      </c>
      <c r="O399" t="s">
        <v>54</v>
      </c>
      <c r="R399" t="s">
        <v>54</v>
      </c>
      <c r="W399" t="e">
        <f>IF(VLOOKUP(A399,'[1]iluria-relatorio-de-estoque-dos'!$A$2:$D$1048576,3,0)=0,"Único",VLOOKUP(A399,'[1]iluria-relatorio-de-estoque-dos'!$A$2:$D$1048576,3,0))</f>
        <v>#N/A</v>
      </c>
    </row>
    <row r="400" spans="1:23" x14ac:dyDescent="0.25">
      <c r="A400" s="1">
        <f>'[1]iluria-relatorio-de-estoque-dos'!$A$2:$A$1048576</f>
        <v>0</v>
      </c>
      <c r="B400" t="e">
        <f>PROPER(VLOOKUP(A400,'[1]iluria-relatorio-de-estoque-dos'!$A$2:$G$1048576,2,0))</f>
        <v>#N/A</v>
      </c>
      <c r="C400" t="e">
        <f t="shared" si="12"/>
        <v>#N/A</v>
      </c>
      <c r="D400" t="e">
        <f>IF(VLOOKUP(A400,'[1]iluria-relatorio-de-estoque-dos'!$A$2:$F$1048576,6,0)&lt;&gt;"Esgotado","in stock","out of stock")</f>
        <v>#N/A</v>
      </c>
      <c r="E400" t="s">
        <v>52</v>
      </c>
      <c r="F400" t="e">
        <f>CONCATENATE(VLOOKUP(A400,'[1]iluria-relatorio-de-estoque-dos'!$A$2:$G$1048576,7,0),".00 BRL")</f>
        <v>#N/A</v>
      </c>
      <c r="G400" t="e">
        <f t="shared" si="13"/>
        <v>#N/A</v>
      </c>
      <c r="H400" t="e">
        <f>CONCATENATE("https://s3.amazonaws.com/img.iluria.com/product/",VLOOKUP(A400,[2]Plan1!$B:$C,2,0),"/850xN.jpg")</f>
        <v>#N/A</v>
      </c>
      <c r="I400" t="str">
        <f>IF('[1]iluria-relatorio-de-estoque-dos'!$I$2:$I$1048576&lt;&gt;0,VLOOKUP(A400,'[1]iluria-relatorio-de-estoque-dos'!$A$2:$I$1048576,9,0),"D.divas")</f>
        <v>D.divas</v>
      </c>
      <c r="L400" t="e">
        <f>IF(VLOOKUP(A400,'[1]iluria-relatorio-de-estoque-dos'!$A$2:$D$1048576,4,0)=0,"N/A",VLOOKUP(A400,'[1]iluria-relatorio-de-estoque-dos'!$A$2:$D$1048576,4,0))</f>
        <v>#N/A</v>
      </c>
      <c r="M400" t="s">
        <v>53</v>
      </c>
      <c r="O400" t="s">
        <v>54</v>
      </c>
      <c r="R400" t="s">
        <v>54</v>
      </c>
      <c r="W400" t="e">
        <f>IF(VLOOKUP(A400,'[1]iluria-relatorio-de-estoque-dos'!$A$2:$D$1048576,3,0)=0,"Único",VLOOKUP(A400,'[1]iluria-relatorio-de-estoque-dos'!$A$2:$D$1048576,3,0))</f>
        <v>#N/A</v>
      </c>
    </row>
  </sheetData>
  <pageMargins left="0.511811024" right="0.511811024" top="0.78740157499999996" bottom="0.78740157499999996" header="0.31496062000000002" footer="0.31496062000000002"/>
  <ignoredErrors>
    <ignoredError sqref="H24"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da_catalog_commerce_commented_t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Pais</dc:creator>
  <cp:lastModifiedBy>Raphael Pais</cp:lastModifiedBy>
  <dcterms:created xsi:type="dcterms:W3CDTF">2019-04-03T23:48:07Z</dcterms:created>
  <dcterms:modified xsi:type="dcterms:W3CDTF">2019-04-05T21:46:11Z</dcterms:modified>
</cp:coreProperties>
</file>