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2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3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4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14ca4ed5cbd9145/myWebSitesVScode/espEngFerrovIntegrPontes/parte01_END_concr/media/esclerometria/"/>
    </mc:Choice>
  </mc:AlternateContent>
  <xr:revisionPtr revIDLastSave="3" documentId="13_ncr:1_{8F3A6947-3F4D-4CB1-A5B8-BA2B611825D0}" xr6:coauthVersionLast="47" xr6:coauthVersionMax="47" xr10:uidLastSave="{AA47826C-29DB-41F6-8939-5450AEFC9E8E}"/>
  <bookViews>
    <workbookView xWindow="28680" yWindow="-120" windowWidth="29040" windowHeight="15720" xr2:uid="{00000000-000D-0000-FFFF-FFFF00000000}"/>
  </bookViews>
  <sheets>
    <sheet name="apendice A" sheetId="3" r:id="rId1"/>
    <sheet name="apendice B grafs" sheetId="9" r:id="rId2"/>
    <sheet name="apendice B arred" sheetId="8" r:id="rId3"/>
    <sheet name="apendice B exato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3" l="1"/>
  <c r="S8" i="3"/>
  <c r="S9" i="3"/>
  <c r="S6" i="3"/>
  <c r="S5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20" i="3"/>
  <c r="U17" i="3"/>
  <c r="V17" i="3"/>
  <c r="W17" i="3"/>
  <c r="X17" i="3"/>
  <c r="Y17" i="3"/>
  <c r="Z17" i="3"/>
  <c r="AA17" i="3"/>
  <c r="AB17" i="3"/>
  <c r="AC17" i="3"/>
  <c r="AD17" i="3"/>
  <c r="AE17" i="3"/>
  <c r="AF17" i="3"/>
  <c r="T17" i="3"/>
  <c r="U4" i="3"/>
  <c r="V4" i="3"/>
  <c r="W4" i="3"/>
  <c r="X4" i="3"/>
  <c r="Y4" i="3"/>
  <c r="Z4" i="3"/>
  <c r="AA4" i="3"/>
  <c r="AB4" i="3"/>
  <c r="AC4" i="3"/>
  <c r="AD4" i="3"/>
  <c r="AE4" i="3"/>
  <c r="T4" i="3"/>
  <c r="AF40" i="3" l="1"/>
  <c r="AM57" i="3"/>
  <c r="AM58" i="3"/>
  <c r="AM59" i="3"/>
  <c r="AM60" i="3"/>
  <c r="AM61" i="3"/>
  <c r="AM62" i="3"/>
  <c r="AM63" i="3"/>
  <c r="AM64" i="3"/>
  <c r="AM65" i="3"/>
  <c r="AM66" i="3"/>
  <c r="AM67" i="3"/>
  <c r="AM68" i="3"/>
  <c r="AM69" i="3"/>
  <c r="AM70" i="3"/>
  <c r="AM71" i="3"/>
  <c r="AM72" i="3"/>
  <c r="AM73" i="3"/>
  <c r="AM74" i="3"/>
  <c r="AM75" i="3"/>
  <c r="AM76" i="3"/>
  <c r="AM77" i="3"/>
  <c r="AM78" i="3"/>
  <c r="AM79" i="3"/>
  <c r="AM80" i="3"/>
  <c r="AM81" i="3"/>
  <c r="AM82" i="3"/>
  <c r="AM83" i="3"/>
  <c r="AM84" i="3"/>
  <c r="AM85" i="3"/>
  <c r="AM86" i="3"/>
  <c r="AM87" i="3"/>
  <c r="AM88" i="3"/>
  <c r="AM89" i="3"/>
  <c r="AM90" i="3"/>
  <c r="AM91" i="3"/>
  <c r="AM92" i="3"/>
  <c r="AM93" i="3"/>
  <c r="AM94" i="3"/>
  <c r="AM95" i="3"/>
  <c r="AM96" i="3"/>
  <c r="AM97" i="3"/>
  <c r="AM98" i="3"/>
  <c r="AM99" i="3"/>
  <c r="AM100" i="3"/>
  <c r="AM101" i="3"/>
  <c r="AM102" i="3"/>
  <c r="AM103" i="3"/>
  <c r="AM104" i="3"/>
  <c r="AM105" i="3"/>
  <c r="AM106" i="3"/>
  <c r="AM107" i="3"/>
  <c r="AM108" i="3"/>
  <c r="AM109" i="3"/>
  <c r="AM110" i="3"/>
  <c r="AM111" i="3"/>
  <c r="AM112" i="3"/>
  <c r="AM113" i="3"/>
  <c r="AM114" i="3"/>
  <c r="AM115" i="3"/>
  <c r="AM116" i="3"/>
  <c r="AM117" i="3"/>
  <c r="AM118" i="3"/>
  <c r="AM119" i="3"/>
  <c r="AM120" i="3"/>
  <c r="AM121" i="3"/>
  <c r="AM122" i="3"/>
  <c r="AM123" i="3"/>
  <c r="AM124" i="3"/>
  <c r="AM125" i="3"/>
  <c r="AM126" i="3"/>
  <c r="AM127" i="3"/>
  <c r="AM128" i="3"/>
  <c r="AM129" i="3"/>
  <c r="AM130" i="3"/>
  <c r="AM131" i="3"/>
  <c r="AM132" i="3"/>
  <c r="AM133" i="3"/>
  <c r="AM134" i="3"/>
  <c r="AM135" i="3"/>
  <c r="AM136" i="3"/>
  <c r="AM137" i="3"/>
  <c r="AN137" i="3" s="1"/>
  <c r="AM138" i="3"/>
  <c r="AM139" i="3"/>
  <c r="AM140" i="3"/>
  <c r="AM141" i="3"/>
  <c r="AM142" i="3"/>
  <c r="AM143" i="3"/>
  <c r="AM144" i="3"/>
  <c r="AM145" i="3"/>
  <c r="AM146" i="3"/>
  <c r="AM147" i="3"/>
  <c r="AM148" i="3"/>
  <c r="AM149" i="3"/>
  <c r="AM150" i="3"/>
  <c r="AM151" i="3"/>
  <c r="AM152" i="3"/>
  <c r="AM153" i="3"/>
  <c r="AN153" i="3" s="1"/>
  <c r="AM154" i="3"/>
  <c r="AN154" i="3" s="1"/>
  <c r="AM155" i="3"/>
  <c r="AM156" i="3"/>
  <c r="AM157" i="3"/>
  <c r="AM158" i="3"/>
  <c r="AM159" i="3"/>
  <c r="AM160" i="3"/>
  <c r="AM41" i="3"/>
  <c r="AM42" i="3"/>
  <c r="AM43" i="3"/>
  <c r="AM44" i="3"/>
  <c r="AM45" i="3"/>
  <c r="AM46" i="3"/>
  <c r="AM47" i="3"/>
  <c r="AM48" i="3"/>
  <c r="AM49" i="3"/>
  <c r="AM50" i="3"/>
  <c r="AM51" i="3"/>
  <c r="AM52" i="3"/>
  <c r="AM53" i="3"/>
  <c r="AN53" i="3" s="1"/>
  <c r="AM54" i="3"/>
  <c r="AM55" i="3"/>
  <c r="AM56" i="3"/>
  <c r="AM40" i="3"/>
  <c r="AL41" i="3"/>
  <c r="AL42" i="3"/>
  <c r="AL43" i="3"/>
  <c r="AL44" i="3"/>
  <c r="AL45" i="3"/>
  <c r="AL46" i="3"/>
  <c r="AL47" i="3"/>
  <c r="AL48" i="3"/>
  <c r="AL49" i="3"/>
  <c r="AL50" i="3"/>
  <c r="AL51" i="3"/>
  <c r="AL52" i="3"/>
  <c r="AL53" i="3"/>
  <c r="AL54" i="3"/>
  <c r="AN54" i="3" s="1"/>
  <c r="AL55" i="3"/>
  <c r="AL56" i="3"/>
  <c r="AL57" i="3"/>
  <c r="AL58" i="3"/>
  <c r="AL59" i="3"/>
  <c r="AL60" i="3"/>
  <c r="AL61" i="3"/>
  <c r="AL62" i="3"/>
  <c r="AL63" i="3"/>
  <c r="AL64" i="3"/>
  <c r="AL65" i="3"/>
  <c r="AN65" i="3" s="1"/>
  <c r="AL66" i="3"/>
  <c r="AL67" i="3"/>
  <c r="AL68" i="3"/>
  <c r="AL69" i="3"/>
  <c r="AL70" i="3"/>
  <c r="AL71" i="3"/>
  <c r="AL72" i="3"/>
  <c r="AL73" i="3"/>
  <c r="AL74" i="3"/>
  <c r="AL75" i="3"/>
  <c r="AL76" i="3"/>
  <c r="AL77" i="3"/>
  <c r="AL78" i="3"/>
  <c r="AL79" i="3"/>
  <c r="AL80" i="3"/>
  <c r="AN80" i="3" s="1"/>
  <c r="AL81" i="3"/>
  <c r="AN81" i="3" s="1"/>
  <c r="AL82" i="3"/>
  <c r="AL83" i="3"/>
  <c r="AL84" i="3"/>
  <c r="AL85" i="3"/>
  <c r="AL86" i="3"/>
  <c r="AL87" i="3"/>
  <c r="AL88" i="3"/>
  <c r="AL89" i="3"/>
  <c r="AL90" i="3"/>
  <c r="AL91" i="3"/>
  <c r="AL92" i="3"/>
  <c r="AL93" i="3"/>
  <c r="AL94" i="3"/>
  <c r="AL95" i="3"/>
  <c r="AL96" i="3"/>
  <c r="AN96" i="3" s="1"/>
  <c r="AL97" i="3"/>
  <c r="AN97" i="3" s="1"/>
  <c r="AL98" i="3"/>
  <c r="AL99" i="3"/>
  <c r="AL100" i="3"/>
  <c r="AN100" i="3" s="1"/>
  <c r="AL101" i="3"/>
  <c r="AL102" i="3"/>
  <c r="AL103" i="3"/>
  <c r="AL104" i="3"/>
  <c r="AL105" i="3"/>
  <c r="AL106" i="3"/>
  <c r="AL107" i="3"/>
  <c r="AL108" i="3"/>
  <c r="AL109" i="3"/>
  <c r="AL110" i="3"/>
  <c r="AL111" i="3"/>
  <c r="AL112" i="3"/>
  <c r="AN112" i="3" s="1"/>
  <c r="AL113" i="3"/>
  <c r="AN113" i="3" s="1"/>
  <c r="AL114" i="3"/>
  <c r="AL115" i="3"/>
  <c r="AL116" i="3"/>
  <c r="AN116" i="3" s="1"/>
  <c r="AL117" i="3"/>
  <c r="AL118" i="3"/>
  <c r="AL119" i="3"/>
  <c r="AL120" i="3"/>
  <c r="AL121" i="3"/>
  <c r="AL122" i="3"/>
  <c r="AL123" i="3"/>
  <c r="AL124" i="3"/>
  <c r="AL125" i="3"/>
  <c r="AL126" i="3"/>
  <c r="AN126" i="3" s="1"/>
  <c r="AL127" i="3"/>
  <c r="AL128" i="3"/>
  <c r="AN128" i="3" s="1"/>
  <c r="AL129" i="3"/>
  <c r="AN129" i="3" s="1"/>
  <c r="AL130" i="3"/>
  <c r="AL131" i="3"/>
  <c r="AL132" i="3"/>
  <c r="AN132" i="3" s="1"/>
  <c r="AL133" i="3"/>
  <c r="AL134" i="3"/>
  <c r="AL135" i="3"/>
  <c r="AL136" i="3"/>
  <c r="AL137" i="3"/>
  <c r="AL138" i="3"/>
  <c r="AL139" i="3"/>
  <c r="AL140" i="3"/>
  <c r="AL141" i="3"/>
  <c r="AL142" i="3"/>
  <c r="AN142" i="3" s="1"/>
  <c r="AL143" i="3"/>
  <c r="AL144" i="3"/>
  <c r="AN144" i="3" s="1"/>
  <c r="AL145" i="3"/>
  <c r="AN145" i="3" s="1"/>
  <c r="AL146" i="3"/>
  <c r="AL147" i="3"/>
  <c r="AL148" i="3"/>
  <c r="AN148" i="3" s="1"/>
  <c r="AL149" i="3"/>
  <c r="AL150" i="3"/>
  <c r="AL151" i="3"/>
  <c r="AL152" i="3"/>
  <c r="AL153" i="3"/>
  <c r="AL154" i="3"/>
  <c r="AL155" i="3"/>
  <c r="AL156" i="3"/>
  <c r="AL157" i="3"/>
  <c r="AL158" i="3"/>
  <c r="AN158" i="3" s="1"/>
  <c r="AL159" i="3"/>
  <c r="AL160" i="3"/>
  <c r="AN160" i="3" s="1"/>
  <c r="AL40" i="3"/>
  <c r="AN40" i="3" s="1"/>
  <c r="AH40" i="3"/>
  <c r="AI40" i="3" s="1"/>
  <c r="U73" i="3"/>
  <c r="P26" i="3"/>
  <c r="Q26" i="3" s="1"/>
  <c r="P27" i="3"/>
  <c r="Q27" i="3" s="1"/>
  <c r="P28" i="3"/>
  <c r="Q28" i="3" s="1"/>
  <c r="P29" i="3"/>
  <c r="Q29" i="3" s="1"/>
  <c r="P30" i="3"/>
  <c r="Q30" i="3" s="1"/>
  <c r="P31" i="3"/>
  <c r="Q31" i="3" s="1"/>
  <c r="P32" i="3"/>
  <c r="Q32" i="3" s="1"/>
  <c r="P33" i="3"/>
  <c r="Q33" i="3" s="1"/>
  <c r="P34" i="3"/>
  <c r="Q34" i="3" s="1"/>
  <c r="P35" i="3"/>
  <c r="Q35" i="3" s="1"/>
  <c r="P36" i="3"/>
  <c r="Q36" i="3" s="1"/>
  <c r="P37" i="3"/>
  <c r="Q37" i="3" s="1"/>
  <c r="P38" i="3"/>
  <c r="Q38" i="3" s="1"/>
  <c r="P39" i="3"/>
  <c r="Q39" i="3" s="1"/>
  <c r="P40" i="3"/>
  <c r="Q40" i="3" s="1"/>
  <c r="R40" i="3" s="1"/>
  <c r="P41" i="3"/>
  <c r="Q41" i="3" s="1"/>
  <c r="R41" i="3" s="1"/>
  <c r="P42" i="3"/>
  <c r="Q42" i="3" s="1"/>
  <c r="R42" i="3" s="1"/>
  <c r="P43" i="3"/>
  <c r="Q43" i="3" s="1"/>
  <c r="R43" i="3" s="1"/>
  <c r="P44" i="3"/>
  <c r="P45" i="3"/>
  <c r="Q45" i="3" s="1"/>
  <c r="R45" i="3" s="1"/>
  <c r="P46" i="3"/>
  <c r="Q46" i="3" s="1"/>
  <c r="R46" i="3" s="1"/>
  <c r="P47" i="3"/>
  <c r="Q47" i="3" s="1"/>
  <c r="R47" i="3" s="1"/>
  <c r="P48" i="3"/>
  <c r="Q48" i="3" s="1"/>
  <c r="R48" i="3" s="1"/>
  <c r="P49" i="3"/>
  <c r="Q49" i="3" s="1"/>
  <c r="R49" i="3" s="1"/>
  <c r="P50" i="3"/>
  <c r="Q50" i="3" s="1"/>
  <c r="R50" i="3" s="1"/>
  <c r="P51" i="3"/>
  <c r="Q51" i="3" s="1"/>
  <c r="R51" i="3" s="1"/>
  <c r="P52" i="3"/>
  <c r="Q52" i="3" s="1"/>
  <c r="R52" i="3" s="1"/>
  <c r="P53" i="3"/>
  <c r="Q53" i="3" s="1"/>
  <c r="R53" i="3" s="1"/>
  <c r="P54" i="3"/>
  <c r="Q54" i="3" s="1"/>
  <c r="R54" i="3" s="1"/>
  <c r="P55" i="3"/>
  <c r="Q55" i="3" s="1"/>
  <c r="R55" i="3" s="1"/>
  <c r="P56" i="3"/>
  <c r="Q56" i="3" s="1"/>
  <c r="R56" i="3" s="1"/>
  <c r="P57" i="3"/>
  <c r="Q57" i="3" s="1"/>
  <c r="R57" i="3" s="1"/>
  <c r="P58" i="3"/>
  <c r="Q58" i="3" s="1"/>
  <c r="R58" i="3" s="1"/>
  <c r="P59" i="3"/>
  <c r="Q59" i="3" s="1"/>
  <c r="R59" i="3" s="1"/>
  <c r="P60" i="3"/>
  <c r="Q60" i="3" s="1"/>
  <c r="R60" i="3" s="1"/>
  <c r="P61" i="3"/>
  <c r="Q61" i="3" s="1"/>
  <c r="R61" i="3" s="1"/>
  <c r="P62" i="3"/>
  <c r="Q62" i="3" s="1"/>
  <c r="R62" i="3" s="1"/>
  <c r="P63" i="3"/>
  <c r="Q63" i="3" s="1"/>
  <c r="R63" i="3" s="1"/>
  <c r="P64" i="3"/>
  <c r="Q64" i="3" s="1"/>
  <c r="R64" i="3" s="1"/>
  <c r="P65" i="3"/>
  <c r="Q65" i="3" s="1"/>
  <c r="R65" i="3" s="1"/>
  <c r="P66" i="3"/>
  <c r="Q66" i="3" s="1"/>
  <c r="R66" i="3" s="1"/>
  <c r="P67" i="3"/>
  <c r="Q67" i="3" s="1"/>
  <c r="R67" i="3" s="1"/>
  <c r="P68" i="3"/>
  <c r="Q68" i="3" s="1"/>
  <c r="R68" i="3" s="1"/>
  <c r="P69" i="3"/>
  <c r="Q69" i="3" s="1"/>
  <c r="R69" i="3" s="1"/>
  <c r="P70" i="3"/>
  <c r="Q70" i="3" s="1"/>
  <c r="R70" i="3" s="1"/>
  <c r="P71" i="3"/>
  <c r="Q71" i="3" s="1"/>
  <c r="R71" i="3" s="1"/>
  <c r="P72" i="3"/>
  <c r="Q72" i="3" s="1"/>
  <c r="R72" i="3" s="1"/>
  <c r="P73" i="3"/>
  <c r="Q73" i="3" s="1"/>
  <c r="R73" i="3" s="1"/>
  <c r="P74" i="3"/>
  <c r="Q74" i="3" s="1"/>
  <c r="R74" i="3" s="1"/>
  <c r="P75" i="3"/>
  <c r="Q75" i="3" s="1"/>
  <c r="R75" i="3" s="1"/>
  <c r="P76" i="3"/>
  <c r="Q76" i="3" s="1"/>
  <c r="R76" i="3" s="1"/>
  <c r="P77" i="3"/>
  <c r="Q77" i="3" s="1"/>
  <c r="R77" i="3" s="1"/>
  <c r="P78" i="3"/>
  <c r="Q78" i="3" s="1"/>
  <c r="R78" i="3" s="1"/>
  <c r="P79" i="3"/>
  <c r="Q79" i="3" s="1"/>
  <c r="R79" i="3" s="1"/>
  <c r="P80" i="3"/>
  <c r="Q80" i="3" s="1"/>
  <c r="R80" i="3" s="1"/>
  <c r="P81" i="3"/>
  <c r="Q81" i="3" s="1"/>
  <c r="R81" i="3" s="1"/>
  <c r="P82" i="3"/>
  <c r="Q82" i="3" s="1"/>
  <c r="R82" i="3" s="1"/>
  <c r="P83" i="3"/>
  <c r="Q83" i="3" s="1"/>
  <c r="R83" i="3" s="1"/>
  <c r="P84" i="3"/>
  <c r="Q84" i="3" s="1"/>
  <c r="R84" i="3" s="1"/>
  <c r="P85" i="3"/>
  <c r="Q85" i="3" s="1"/>
  <c r="R85" i="3" s="1"/>
  <c r="P86" i="3"/>
  <c r="Q86" i="3" s="1"/>
  <c r="R86" i="3" s="1"/>
  <c r="P87" i="3"/>
  <c r="Q87" i="3" s="1"/>
  <c r="R87" i="3" s="1"/>
  <c r="P88" i="3"/>
  <c r="Q88" i="3" s="1"/>
  <c r="R88" i="3" s="1"/>
  <c r="P89" i="3"/>
  <c r="Q89" i="3" s="1"/>
  <c r="R89" i="3" s="1"/>
  <c r="P90" i="3"/>
  <c r="Q90" i="3" s="1"/>
  <c r="R90" i="3" s="1"/>
  <c r="P91" i="3"/>
  <c r="Q91" i="3" s="1"/>
  <c r="R91" i="3" s="1"/>
  <c r="P92" i="3"/>
  <c r="Q92" i="3" s="1"/>
  <c r="R92" i="3" s="1"/>
  <c r="P93" i="3"/>
  <c r="Q93" i="3" s="1"/>
  <c r="R93" i="3" s="1"/>
  <c r="P94" i="3"/>
  <c r="Q94" i="3" s="1"/>
  <c r="R94" i="3" s="1"/>
  <c r="P95" i="3"/>
  <c r="Q95" i="3" s="1"/>
  <c r="R95" i="3" s="1"/>
  <c r="P96" i="3"/>
  <c r="Q96" i="3" s="1"/>
  <c r="R96" i="3" s="1"/>
  <c r="P97" i="3"/>
  <c r="Q97" i="3" s="1"/>
  <c r="R97" i="3" s="1"/>
  <c r="P98" i="3"/>
  <c r="Q98" i="3" s="1"/>
  <c r="R98" i="3" s="1"/>
  <c r="P99" i="3"/>
  <c r="Q99" i="3" s="1"/>
  <c r="R99" i="3" s="1"/>
  <c r="P100" i="3"/>
  <c r="Q100" i="3" s="1"/>
  <c r="R100" i="3" s="1"/>
  <c r="P101" i="3"/>
  <c r="Q101" i="3" s="1"/>
  <c r="R101" i="3" s="1"/>
  <c r="P102" i="3"/>
  <c r="Q102" i="3" s="1"/>
  <c r="R102" i="3" s="1"/>
  <c r="P103" i="3"/>
  <c r="Q103" i="3" s="1"/>
  <c r="R103" i="3" s="1"/>
  <c r="P104" i="3"/>
  <c r="Q104" i="3" s="1"/>
  <c r="R104" i="3" s="1"/>
  <c r="P105" i="3"/>
  <c r="Q105" i="3" s="1"/>
  <c r="R105" i="3" s="1"/>
  <c r="P106" i="3"/>
  <c r="Q106" i="3" s="1"/>
  <c r="R106" i="3" s="1"/>
  <c r="P107" i="3"/>
  <c r="Q107" i="3" s="1"/>
  <c r="R107" i="3" s="1"/>
  <c r="P108" i="3"/>
  <c r="Q108" i="3" s="1"/>
  <c r="R108" i="3" s="1"/>
  <c r="P109" i="3"/>
  <c r="Q109" i="3" s="1"/>
  <c r="R109" i="3" s="1"/>
  <c r="P110" i="3"/>
  <c r="Q110" i="3" s="1"/>
  <c r="R110" i="3" s="1"/>
  <c r="P111" i="3"/>
  <c r="Q111" i="3" s="1"/>
  <c r="R111" i="3" s="1"/>
  <c r="P112" i="3"/>
  <c r="Q112" i="3" s="1"/>
  <c r="R112" i="3" s="1"/>
  <c r="P113" i="3"/>
  <c r="Q113" i="3" s="1"/>
  <c r="R113" i="3" s="1"/>
  <c r="P114" i="3"/>
  <c r="Q114" i="3" s="1"/>
  <c r="R114" i="3" s="1"/>
  <c r="P115" i="3"/>
  <c r="Q115" i="3" s="1"/>
  <c r="R115" i="3" s="1"/>
  <c r="P116" i="3"/>
  <c r="Q116" i="3" s="1"/>
  <c r="R116" i="3" s="1"/>
  <c r="P117" i="3"/>
  <c r="Q117" i="3" s="1"/>
  <c r="R117" i="3" s="1"/>
  <c r="P118" i="3"/>
  <c r="Q118" i="3" s="1"/>
  <c r="R118" i="3" s="1"/>
  <c r="P119" i="3"/>
  <c r="Q119" i="3" s="1"/>
  <c r="R119" i="3" s="1"/>
  <c r="P120" i="3"/>
  <c r="Q120" i="3" s="1"/>
  <c r="R120" i="3" s="1"/>
  <c r="P121" i="3"/>
  <c r="Q121" i="3" s="1"/>
  <c r="R121" i="3" s="1"/>
  <c r="P122" i="3"/>
  <c r="Q122" i="3" s="1"/>
  <c r="R122" i="3" s="1"/>
  <c r="P123" i="3"/>
  <c r="Q123" i="3" s="1"/>
  <c r="R123" i="3" s="1"/>
  <c r="P124" i="3"/>
  <c r="Q124" i="3" s="1"/>
  <c r="R124" i="3" s="1"/>
  <c r="P125" i="3"/>
  <c r="Q125" i="3" s="1"/>
  <c r="R125" i="3" s="1"/>
  <c r="P126" i="3"/>
  <c r="Q126" i="3" s="1"/>
  <c r="R126" i="3" s="1"/>
  <c r="P127" i="3"/>
  <c r="Q127" i="3" s="1"/>
  <c r="R127" i="3" s="1"/>
  <c r="P128" i="3"/>
  <c r="Q128" i="3" s="1"/>
  <c r="R128" i="3" s="1"/>
  <c r="P129" i="3"/>
  <c r="Q129" i="3" s="1"/>
  <c r="R129" i="3" s="1"/>
  <c r="P130" i="3"/>
  <c r="Q130" i="3" s="1"/>
  <c r="R130" i="3" s="1"/>
  <c r="P131" i="3"/>
  <c r="Q131" i="3" s="1"/>
  <c r="R131" i="3" s="1"/>
  <c r="P132" i="3"/>
  <c r="Q132" i="3" s="1"/>
  <c r="R132" i="3" s="1"/>
  <c r="P133" i="3"/>
  <c r="Q133" i="3" s="1"/>
  <c r="R133" i="3" s="1"/>
  <c r="P134" i="3"/>
  <c r="Q134" i="3" s="1"/>
  <c r="R134" i="3" s="1"/>
  <c r="P135" i="3"/>
  <c r="Q135" i="3" s="1"/>
  <c r="R135" i="3" s="1"/>
  <c r="P136" i="3"/>
  <c r="Q136" i="3" s="1"/>
  <c r="R136" i="3" s="1"/>
  <c r="P137" i="3"/>
  <c r="Q137" i="3" s="1"/>
  <c r="R137" i="3" s="1"/>
  <c r="P138" i="3"/>
  <c r="Q138" i="3" s="1"/>
  <c r="R138" i="3" s="1"/>
  <c r="P139" i="3"/>
  <c r="Q139" i="3" s="1"/>
  <c r="R139" i="3" s="1"/>
  <c r="P140" i="3"/>
  <c r="Q140" i="3" s="1"/>
  <c r="R140" i="3" s="1"/>
  <c r="P141" i="3"/>
  <c r="Q141" i="3" s="1"/>
  <c r="R141" i="3" s="1"/>
  <c r="P142" i="3"/>
  <c r="Q142" i="3" s="1"/>
  <c r="R142" i="3" s="1"/>
  <c r="P143" i="3"/>
  <c r="Q143" i="3" s="1"/>
  <c r="R143" i="3" s="1"/>
  <c r="P144" i="3"/>
  <c r="Q144" i="3" s="1"/>
  <c r="R144" i="3" s="1"/>
  <c r="P145" i="3"/>
  <c r="Q145" i="3" s="1"/>
  <c r="R145" i="3" s="1"/>
  <c r="P146" i="3"/>
  <c r="Q146" i="3" s="1"/>
  <c r="R146" i="3" s="1"/>
  <c r="P147" i="3"/>
  <c r="Q147" i="3" s="1"/>
  <c r="R147" i="3" s="1"/>
  <c r="P148" i="3"/>
  <c r="Q148" i="3" s="1"/>
  <c r="R148" i="3" s="1"/>
  <c r="P149" i="3"/>
  <c r="Q149" i="3" s="1"/>
  <c r="R149" i="3" s="1"/>
  <c r="P150" i="3"/>
  <c r="Q150" i="3" s="1"/>
  <c r="R150" i="3" s="1"/>
  <c r="P151" i="3"/>
  <c r="Q151" i="3" s="1"/>
  <c r="R151" i="3" s="1"/>
  <c r="P152" i="3"/>
  <c r="Q152" i="3" s="1"/>
  <c r="R152" i="3" s="1"/>
  <c r="P153" i="3"/>
  <c r="Q153" i="3" s="1"/>
  <c r="R153" i="3" s="1"/>
  <c r="P154" i="3"/>
  <c r="Q154" i="3" s="1"/>
  <c r="R154" i="3" s="1"/>
  <c r="P155" i="3"/>
  <c r="Q155" i="3" s="1"/>
  <c r="R155" i="3" s="1"/>
  <c r="P156" i="3"/>
  <c r="Q156" i="3" s="1"/>
  <c r="R156" i="3" s="1"/>
  <c r="P157" i="3"/>
  <c r="Q157" i="3" s="1"/>
  <c r="R157" i="3" s="1"/>
  <c r="P158" i="3"/>
  <c r="Q158" i="3" s="1"/>
  <c r="R158" i="3" s="1"/>
  <c r="P159" i="3"/>
  <c r="Q159" i="3" s="1"/>
  <c r="R159" i="3" s="1"/>
  <c r="P160" i="3"/>
  <c r="Q160" i="3" s="1"/>
  <c r="R160" i="3" s="1"/>
  <c r="P21" i="3"/>
  <c r="Q21" i="3" s="1"/>
  <c r="P22" i="3"/>
  <c r="Q22" i="3" s="1"/>
  <c r="P23" i="3"/>
  <c r="Q23" i="3" s="1"/>
  <c r="P24" i="3"/>
  <c r="Q24" i="3" s="1"/>
  <c r="P25" i="3"/>
  <c r="Q25" i="3" s="1"/>
  <c r="P20" i="3"/>
  <c r="Q20" i="3" s="1"/>
  <c r="Q44" i="3"/>
  <c r="R44" i="3" s="1"/>
  <c r="T15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20" i="3"/>
  <c r="P160" i="9"/>
  <c r="Q160" i="9"/>
  <c r="R160" i="9"/>
  <c r="S160" i="9"/>
  <c r="T160" i="9"/>
  <c r="U160" i="9"/>
  <c r="V160" i="9"/>
  <c r="W160" i="9"/>
  <c r="X160" i="9"/>
  <c r="Y160" i="9"/>
  <c r="Z160" i="9"/>
  <c r="AA160" i="9"/>
  <c r="AB160" i="9"/>
  <c r="AD160" i="9"/>
  <c r="AE160" i="9" s="1"/>
  <c r="AF36" i="9"/>
  <c r="AF37" i="9"/>
  <c r="AF38" i="9"/>
  <c r="AD31" i="9"/>
  <c r="AE31" i="9" s="1"/>
  <c r="AD32" i="9"/>
  <c r="AE32" i="9" s="1"/>
  <c r="AD33" i="9"/>
  <c r="AF33" i="9" s="1"/>
  <c r="AE33" i="9"/>
  <c r="AD34" i="9"/>
  <c r="AF34" i="9" s="1"/>
  <c r="AE34" i="9"/>
  <c r="AD35" i="9"/>
  <c r="AF35" i="9" s="1"/>
  <c r="AD36" i="9"/>
  <c r="AE36" i="9" s="1"/>
  <c r="AD37" i="9"/>
  <c r="AE37" i="9" s="1"/>
  <c r="AD38" i="9"/>
  <c r="AE38" i="9" s="1"/>
  <c r="AB31" i="9"/>
  <c r="AB32" i="9"/>
  <c r="AB33" i="9"/>
  <c r="AB34" i="9"/>
  <c r="AB35" i="9"/>
  <c r="AB36" i="9"/>
  <c r="AB37" i="9"/>
  <c r="AB38" i="9"/>
  <c r="AA30" i="9"/>
  <c r="AA31" i="9"/>
  <c r="AA32" i="9"/>
  <c r="AA33" i="9"/>
  <c r="AA34" i="9"/>
  <c r="AA35" i="9"/>
  <c r="AA36" i="9"/>
  <c r="Z29" i="9"/>
  <c r="Z30" i="9"/>
  <c r="Z31" i="9"/>
  <c r="Z32" i="9"/>
  <c r="Z33" i="9"/>
  <c r="Z34" i="9"/>
  <c r="Z35" i="9"/>
  <c r="Y28" i="9"/>
  <c r="Y29" i="9"/>
  <c r="Y30" i="9"/>
  <c r="Y31" i="9"/>
  <c r="Y32" i="9"/>
  <c r="Y33" i="9"/>
  <c r="X27" i="9"/>
  <c r="X28" i="9"/>
  <c r="X29" i="9"/>
  <c r="X30" i="9"/>
  <c r="W26" i="9"/>
  <c r="W27" i="9"/>
  <c r="W28" i="9"/>
  <c r="W29" i="9"/>
  <c r="V25" i="9"/>
  <c r="V26" i="9"/>
  <c r="V27" i="9"/>
  <c r="V28" i="9"/>
  <c r="U24" i="9"/>
  <c r="U25" i="9"/>
  <c r="T23" i="9"/>
  <c r="M8" i="9"/>
  <c r="M7" i="9"/>
  <c r="M6" i="9"/>
  <c r="M5" i="9"/>
  <c r="M4" i="9"/>
  <c r="AA3" i="9"/>
  <c r="Z3" i="9"/>
  <c r="Y3" i="9"/>
  <c r="X3" i="9"/>
  <c r="W3" i="9"/>
  <c r="V3" i="9"/>
  <c r="U3" i="9"/>
  <c r="T3" i="9"/>
  <c r="S3" i="9"/>
  <c r="R3" i="9"/>
  <c r="Q3" i="9"/>
  <c r="P3" i="9"/>
  <c r="AJ68" i="2"/>
  <c r="Q224" i="8"/>
  <c r="Q223" i="8"/>
  <c r="Q222" i="8"/>
  <c r="Q221" i="8"/>
  <c r="Q220" i="8"/>
  <c r="Q219" i="8"/>
  <c r="Q218" i="8"/>
  <c r="Q217" i="8"/>
  <c r="Q216" i="8"/>
  <c r="Q215" i="8"/>
  <c r="Q214" i="8"/>
  <c r="Q213" i="8"/>
  <c r="Q212" i="8"/>
  <c r="Q211" i="8"/>
  <c r="Q210" i="8"/>
  <c r="Q209" i="8"/>
  <c r="Q208" i="8"/>
  <c r="Q207" i="8"/>
  <c r="Q206" i="8"/>
  <c r="Q205" i="8"/>
  <c r="Q204" i="8"/>
  <c r="Q203" i="8"/>
  <c r="Q202" i="8"/>
  <c r="Q201" i="8"/>
  <c r="Q200" i="8"/>
  <c r="Q199" i="8"/>
  <c r="Q198" i="8"/>
  <c r="Q197" i="8"/>
  <c r="Q196" i="8"/>
  <c r="Q195" i="8"/>
  <c r="Q194" i="8"/>
  <c r="Q193" i="8"/>
  <c r="Q192" i="8"/>
  <c r="Q191" i="8"/>
  <c r="Q190" i="8"/>
  <c r="Q189" i="8"/>
  <c r="Q188" i="8"/>
  <c r="Q187" i="8"/>
  <c r="Q186" i="8"/>
  <c r="Q185" i="8"/>
  <c r="Q184" i="8"/>
  <c r="Q183" i="8"/>
  <c r="Q182" i="8"/>
  <c r="Q181" i="8"/>
  <c r="Q180" i="8"/>
  <c r="Q179" i="8"/>
  <c r="Q178" i="8"/>
  <c r="Q177" i="8"/>
  <c r="Q176" i="8"/>
  <c r="Q175" i="8"/>
  <c r="Q174" i="8"/>
  <c r="Q173" i="8"/>
  <c r="Q172" i="8"/>
  <c r="Q171" i="8"/>
  <c r="Q170" i="8"/>
  <c r="Q169" i="8"/>
  <c r="Q168" i="8"/>
  <c r="Q167" i="8"/>
  <c r="Q166" i="8"/>
  <c r="Q165" i="8"/>
  <c r="Q164" i="8"/>
  <c r="Q163" i="8"/>
  <c r="Q162" i="8"/>
  <c r="Q161" i="8"/>
  <c r="Q160" i="8"/>
  <c r="Q159" i="8"/>
  <c r="Q158" i="8"/>
  <c r="Q157" i="8"/>
  <c r="Q156" i="8"/>
  <c r="Q155" i="8"/>
  <c r="Q154" i="8"/>
  <c r="Q153" i="8"/>
  <c r="Q152" i="8"/>
  <c r="Q151" i="8"/>
  <c r="Q150" i="8"/>
  <c r="Q149" i="8"/>
  <c r="Q148" i="8"/>
  <c r="Q147" i="8"/>
  <c r="Q146" i="8"/>
  <c r="Q145" i="8"/>
  <c r="Q144" i="8"/>
  <c r="Q143" i="8"/>
  <c r="Q142" i="8"/>
  <c r="Q141" i="8"/>
  <c r="Q140" i="8"/>
  <c r="Q139" i="8"/>
  <c r="Q138" i="8"/>
  <c r="Q137" i="8"/>
  <c r="Q136" i="8"/>
  <c r="Q135" i="8"/>
  <c r="Q134" i="8"/>
  <c r="Q133" i="8"/>
  <c r="Q132" i="8"/>
  <c r="Q131" i="8"/>
  <c r="Q130" i="8"/>
  <c r="Q129" i="8"/>
  <c r="Q128" i="8"/>
  <c r="Q127" i="8"/>
  <c r="Q126" i="8"/>
  <c r="Q125" i="8"/>
  <c r="Q124" i="8"/>
  <c r="Q123" i="8"/>
  <c r="Q122" i="8"/>
  <c r="Q121" i="8"/>
  <c r="Q120" i="8"/>
  <c r="Q119" i="8"/>
  <c r="Q118" i="8"/>
  <c r="Q117" i="8"/>
  <c r="Q116" i="8"/>
  <c r="Q115" i="8"/>
  <c r="Q114" i="8"/>
  <c r="Q113" i="8"/>
  <c r="Q112" i="8"/>
  <c r="Q111" i="8"/>
  <c r="Q110" i="8"/>
  <c r="Q109" i="8"/>
  <c r="Q108" i="8"/>
  <c r="O108" i="8"/>
  <c r="Q107" i="8"/>
  <c r="O107" i="8"/>
  <c r="Q106" i="8"/>
  <c r="O106" i="8"/>
  <c r="Q105" i="8"/>
  <c r="AF105" i="8" s="1"/>
  <c r="O105" i="8"/>
  <c r="Q104" i="8"/>
  <c r="AF104" i="8" s="1"/>
  <c r="O104" i="8"/>
  <c r="Q103" i="8"/>
  <c r="AF103" i="8" s="1"/>
  <c r="O103" i="8"/>
  <c r="Q102" i="8"/>
  <c r="O102" i="8"/>
  <c r="Q101" i="8"/>
  <c r="O101" i="8"/>
  <c r="Q100" i="8"/>
  <c r="AF100" i="8" s="1"/>
  <c r="O100" i="8"/>
  <c r="Q99" i="8"/>
  <c r="O99" i="8"/>
  <c r="Q98" i="8"/>
  <c r="AF98" i="8" s="1"/>
  <c r="O98" i="8"/>
  <c r="Q97" i="8"/>
  <c r="AF97" i="8" s="1"/>
  <c r="O97" i="8"/>
  <c r="Q96" i="8"/>
  <c r="AF96" i="8" s="1"/>
  <c r="O96" i="8"/>
  <c r="Q95" i="8"/>
  <c r="O95" i="8"/>
  <c r="Q94" i="8"/>
  <c r="O94" i="8"/>
  <c r="AF93" i="8"/>
  <c r="Q93" i="8"/>
  <c r="O93" i="8"/>
  <c r="Q92" i="8"/>
  <c r="O92" i="8"/>
  <c r="Q91" i="8"/>
  <c r="O91" i="8"/>
  <c r="AF90" i="8"/>
  <c r="Q90" i="8"/>
  <c r="O90" i="8"/>
  <c r="AF89" i="8"/>
  <c r="Q89" i="8"/>
  <c r="O89" i="8"/>
  <c r="AF88" i="8"/>
  <c r="Q88" i="8"/>
  <c r="O88" i="8"/>
  <c r="AF87" i="8"/>
  <c r="Q87" i="8"/>
  <c r="O87" i="8"/>
  <c r="Q86" i="8"/>
  <c r="O86" i="8"/>
  <c r="Q85" i="8"/>
  <c r="AF85" i="8" s="1"/>
  <c r="O85" i="8"/>
  <c r="Q84" i="8"/>
  <c r="O84" i="8"/>
  <c r="Q83" i="8"/>
  <c r="O83" i="8"/>
  <c r="Q82" i="8"/>
  <c r="O82" i="8"/>
  <c r="AF81" i="8"/>
  <c r="Q81" i="8"/>
  <c r="O81" i="8"/>
  <c r="Q80" i="8"/>
  <c r="AF80" i="8" s="1"/>
  <c r="O80" i="8"/>
  <c r="Q79" i="8"/>
  <c r="AF79" i="8" s="1"/>
  <c r="O79" i="8"/>
  <c r="Q78" i="8"/>
  <c r="O78" i="8"/>
  <c r="Q77" i="8"/>
  <c r="O77" i="8"/>
  <c r="Q76" i="8"/>
  <c r="O76" i="8"/>
  <c r="Q75" i="8"/>
  <c r="O75" i="8"/>
  <c r="Q74" i="8"/>
  <c r="O74" i="8"/>
  <c r="Q73" i="8"/>
  <c r="O73" i="8"/>
  <c r="AF72" i="8"/>
  <c r="Q72" i="8"/>
  <c r="O72" i="8"/>
  <c r="Q71" i="8"/>
  <c r="O71" i="8"/>
  <c r="Q70" i="8"/>
  <c r="AF70" i="8" s="1"/>
  <c r="O70" i="8"/>
  <c r="Q69" i="8"/>
  <c r="AF69" i="8" s="1"/>
  <c r="O69" i="8"/>
  <c r="Q68" i="8"/>
  <c r="AF68" i="8" s="1"/>
  <c r="O68" i="8"/>
  <c r="Q67" i="8"/>
  <c r="O67" i="8"/>
  <c r="Q66" i="8"/>
  <c r="R66" i="8" s="1"/>
  <c r="AG66" i="8" s="1"/>
  <c r="O66" i="8"/>
  <c r="AF65" i="8"/>
  <c r="Q65" i="8"/>
  <c r="O65" i="8"/>
  <c r="Q64" i="8"/>
  <c r="AF64" i="8" s="1"/>
  <c r="O64" i="8"/>
  <c r="Q63" i="8"/>
  <c r="AF63" i="8" s="1"/>
  <c r="O63" i="8"/>
  <c r="Q62" i="8"/>
  <c r="Y62" i="8" s="1"/>
  <c r="O62" i="8"/>
  <c r="Q61" i="8"/>
  <c r="AF61" i="8" s="1"/>
  <c r="O61" i="8"/>
  <c r="AF60" i="8"/>
  <c r="Q60" i="8"/>
  <c r="R60" i="8" s="1"/>
  <c r="AG60" i="8" s="1"/>
  <c r="O60" i="8"/>
  <c r="Q59" i="8"/>
  <c r="S59" i="8" s="1"/>
  <c r="O59" i="8"/>
  <c r="Q58" i="8"/>
  <c r="AF58" i="8" s="1"/>
  <c r="O58" i="8"/>
  <c r="Q57" i="8"/>
  <c r="T57" i="8" s="1"/>
  <c r="O57" i="8"/>
  <c r="Q56" i="8"/>
  <c r="AF56" i="8" s="1"/>
  <c r="O56" i="8"/>
  <c r="Q55" i="8"/>
  <c r="O55" i="8"/>
  <c r="Q54" i="8"/>
  <c r="O54" i="8"/>
  <c r="AF53" i="8"/>
  <c r="Q53" i="8"/>
  <c r="O53" i="8"/>
  <c r="Q52" i="8"/>
  <c r="AF52" i="8" s="1"/>
  <c r="O52" i="8"/>
  <c r="AF51" i="8"/>
  <c r="Q51" i="8"/>
  <c r="O51" i="8"/>
  <c r="AF50" i="8"/>
  <c r="Q50" i="8"/>
  <c r="O50" i="8"/>
  <c r="Q49" i="8"/>
  <c r="O49" i="8"/>
  <c r="Q48" i="8"/>
  <c r="O48" i="8"/>
  <c r="Q47" i="8"/>
  <c r="O47" i="8"/>
  <c r="Q46" i="8"/>
  <c r="O46" i="8"/>
  <c r="Q45" i="8"/>
  <c r="AF45" i="8" s="1"/>
  <c r="O45" i="8"/>
  <c r="Q44" i="8"/>
  <c r="AF44" i="8" s="1"/>
  <c r="O44" i="8"/>
  <c r="Q43" i="8"/>
  <c r="S43" i="8" s="1"/>
  <c r="O43" i="8"/>
  <c r="AF42" i="8"/>
  <c r="Q42" i="8"/>
  <c r="O42" i="8"/>
  <c r="Q41" i="8"/>
  <c r="O41" i="8"/>
  <c r="Q40" i="8"/>
  <c r="O40" i="8"/>
  <c r="AF39" i="8"/>
  <c r="Q39" i="8"/>
  <c r="O39" i="8"/>
  <c r="Q38" i="8"/>
  <c r="AA38" i="8" s="1"/>
  <c r="O38" i="8"/>
  <c r="Q37" i="8"/>
  <c r="Q36" i="8"/>
  <c r="Q35" i="8"/>
  <c r="Q34" i="8"/>
  <c r="Q33" i="8"/>
  <c r="Q32" i="8"/>
  <c r="Q31" i="8"/>
  <c r="Q30" i="8"/>
  <c r="Q29" i="8"/>
  <c r="Q28" i="8"/>
  <c r="AA28" i="8" s="1"/>
  <c r="Q27" i="8"/>
  <c r="Q26" i="8"/>
  <c r="AF26" i="8" s="1"/>
  <c r="Q25" i="8"/>
  <c r="AF25" i="8" s="1"/>
  <c r="Q24" i="8"/>
  <c r="Q23" i="8"/>
  <c r="Q22" i="8"/>
  <c r="AF22" i="8" s="1"/>
  <c r="AF21" i="8"/>
  <c r="Q21" i="8"/>
  <c r="Q20" i="8"/>
  <c r="AF20" i="8" s="1"/>
  <c r="Q19" i="8"/>
  <c r="AF19" i="8" s="1"/>
  <c r="Q18" i="8"/>
  <c r="AF18" i="8" s="1"/>
  <c r="AF17" i="8"/>
  <c r="Q17" i="8"/>
  <c r="AD16" i="8"/>
  <c r="AC16" i="8"/>
  <c r="AC50" i="8" s="1"/>
  <c r="AB16" i="8"/>
  <c r="AA16" i="8"/>
  <c r="Z16" i="8"/>
  <c r="Z127" i="8" s="1"/>
  <c r="Y16" i="8"/>
  <c r="Y70" i="8" s="1"/>
  <c r="X16" i="8"/>
  <c r="W16" i="8"/>
  <c r="W69" i="8" s="1"/>
  <c r="V16" i="8"/>
  <c r="V69" i="8" s="1"/>
  <c r="U16" i="8"/>
  <c r="U24" i="8" s="1"/>
  <c r="T16" i="8"/>
  <c r="T58" i="8" s="1"/>
  <c r="S16" i="8"/>
  <c r="S58" i="8" s="1"/>
  <c r="R16" i="8"/>
  <c r="R24" i="8" s="1"/>
  <c r="AG24" i="8" s="1"/>
  <c r="Q16" i="8"/>
  <c r="AF114" i="2"/>
  <c r="AF115" i="2"/>
  <c r="AF116" i="2"/>
  <c r="AF117" i="2"/>
  <c r="AF118" i="2"/>
  <c r="AF119" i="2"/>
  <c r="AF120" i="2"/>
  <c r="AF121" i="2"/>
  <c r="AF122" i="2"/>
  <c r="AF123" i="2"/>
  <c r="AF130" i="2"/>
  <c r="AF131" i="2"/>
  <c r="AF132" i="2"/>
  <c r="AF133" i="2"/>
  <c r="AF134" i="2"/>
  <c r="AF135" i="2"/>
  <c r="AF136" i="2"/>
  <c r="AF137" i="2"/>
  <c r="AF138" i="2"/>
  <c r="AF139" i="2"/>
  <c r="AF146" i="2"/>
  <c r="AF147" i="2"/>
  <c r="AF148" i="2"/>
  <c r="AF149" i="2"/>
  <c r="AF150" i="2"/>
  <c r="AF151" i="2"/>
  <c r="AF152" i="2"/>
  <c r="AF153" i="2"/>
  <c r="AF154" i="2"/>
  <c r="AF155" i="2"/>
  <c r="Q109" i="2"/>
  <c r="AF109" i="2" s="1"/>
  <c r="Q110" i="2"/>
  <c r="AF110" i="2" s="1"/>
  <c r="Q111" i="2"/>
  <c r="AF111" i="2" s="1"/>
  <c r="Q112" i="2"/>
  <c r="AF112" i="2" s="1"/>
  <c r="Q113" i="2"/>
  <c r="AF113" i="2" s="1"/>
  <c r="Q114" i="2"/>
  <c r="Q115" i="2"/>
  <c r="Q116" i="2"/>
  <c r="Q117" i="2"/>
  <c r="Q118" i="2"/>
  <c r="Q119" i="2"/>
  <c r="Q120" i="2"/>
  <c r="Q121" i="2"/>
  <c r="Q122" i="2"/>
  <c r="Q123" i="2"/>
  <c r="Q124" i="2"/>
  <c r="AF124" i="2" s="1"/>
  <c r="Q125" i="2"/>
  <c r="AF125" i="2" s="1"/>
  <c r="Q126" i="2"/>
  <c r="AF126" i="2" s="1"/>
  <c r="Q127" i="2"/>
  <c r="AF127" i="2" s="1"/>
  <c r="Q128" i="2"/>
  <c r="AF128" i="2" s="1"/>
  <c r="Q129" i="2"/>
  <c r="AF129" i="2" s="1"/>
  <c r="Q130" i="2"/>
  <c r="Q131" i="2"/>
  <c r="Q132" i="2"/>
  <c r="Q133" i="2"/>
  <c r="Q134" i="2"/>
  <c r="Q135" i="2"/>
  <c r="Q136" i="2"/>
  <c r="Q137" i="2"/>
  <c r="Q138" i="2"/>
  <c r="Q139" i="2"/>
  <c r="Q140" i="2"/>
  <c r="Q141" i="2"/>
  <c r="AF141" i="2" s="1"/>
  <c r="Q142" i="2"/>
  <c r="AF142" i="2" s="1"/>
  <c r="Q143" i="2"/>
  <c r="AF143" i="2" s="1"/>
  <c r="Q144" i="2"/>
  <c r="AF144" i="2" s="1"/>
  <c r="Q145" i="2"/>
  <c r="AF145" i="2" s="1"/>
  <c r="Q146" i="2"/>
  <c r="Q147" i="2"/>
  <c r="Q148" i="2"/>
  <c r="Q149" i="2"/>
  <c r="Q150" i="2"/>
  <c r="Q151" i="2"/>
  <c r="Q152" i="2"/>
  <c r="Q153" i="2"/>
  <c r="Q154" i="2"/>
  <c r="Q155" i="2"/>
  <c r="Q156" i="2"/>
  <c r="AF156" i="2" s="1"/>
  <c r="Q157" i="2"/>
  <c r="AF157" i="2" s="1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101" i="2"/>
  <c r="AF102" i="2"/>
  <c r="AF103" i="2"/>
  <c r="AF104" i="2"/>
  <c r="AF105" i="2"/>
  <c r="AF106" i="2"/>
  <c r="AF107" i="2"/>
  <c r="AF108" i="2"/>
  <c r="Q17" i="2"/>
  <c r="AF17" i="2" s="1"/>
  <c r="Q18" i="2"/>
  <c r="AF18" i="2" s="1"/>
  <c r="Q19" i="2"/>
  <c r="Q20" i="2"/>
  <c r="AF20" i="2" s="1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AF34" i="2" s="1"/>
  <c r="Q35" i="2"/>
  <c r="AF35" i="2" s="1"/>
  <c r="Q36" i="2"/>
  <c r="AF36" i="2" s="1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AF50" i="2" s="1"/>
  <c r="Q51" i="2"/>
  <c r="AF51" i="2" s="1"/>
  <c r="Q52" i="2"/>
  <c r="AF52" i="2" s="1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AF65" i="2" s="1"/>
  <c r="Q66" i="2"/>
  <c r="AF66" i="2" s="1"/>
  <c r="Q67" i="2"/>
  <c r="AF67" i="2" s="1"/>
  <c r="Q68" i="2"/>
  <c r="AF68" i="2" s="1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AF82" i="2" s="1"/>
  <c r="Q83" i="2"/>
  <c r="AF83" i="2" s="1"/>
  <c r="Q84" i="2"/>
  <c r="AF84" i="2" s="1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AF97" i="2" s="1"/>
  <c r="Q98" i="2"/>
  <c r="AF98" i="2" s="1"/>
  <c r="Q99" i="2"/>
  <c r="AF99" i="2" s="1"/>
  <c r="Q100" i="2"/>
  <c r="AF100" i="2" s="1"/>
  <c r="Q101" i="2"/>
  <c r="Q102" i="2"/>
  <c r="Q103" i="2"/>
  <c r="Q104" i="2"/>
  <c r="Q105" i="2"/>
  <c r="Q106" i="2"/>
  <c r="Q107" i="2"/>
  <c r="Q108" i="2"/>
  <c r="AD16" i="2"/>
  <c r="AB16" i="2"/>
  <c r="AC16" i="2"/>
  <c r="R16" i="2"/>
  <c r="S16" i="2"/>
  <c r="T16" i="2"/>
  <c r="U16" i="2"/>
  <c r="V16" i="2"/>
  <c r="W16" i="2"/>
  <c r="X16" i="2"/>
  <c r="Y16" i="2"/>
  <c r="Z16" i="2"/>
  <c r="AA16" i="2"/>
  <c r="Q16" i="2"/>
  <c r="AH41" i="3"/>
  <c r="AI41" i="3" s="1"/>
  <c r="AH42" i="3"/>
  <c r="AJ42" i="3" s="1"/>
  <c r="AH43" i="3"/>
  <c r="AJ43" i="3" s="1"/>
  <c r="AH44" i="3"/>
  <c r="AJ44" i="3" s="1"/>
  <c r="AH45" i="3"/>
  <c r="AI45" i="3" s="1"/>
  <c r="AH46" i="3"/>
  <c r="AI46" i="3" s="1"/>
  <c r="AH47" i="3"/>
  <c r="AJ47" i="3" s="1"/>
  <c r="AH48" i="3"/>
  <c r="AJ48" i="3" s="1"/>
  <c r="AH49" i="3"/>
  <c r="AI49" i="3" s="1"/>
  <c r="AH50" i="3"/>
  <c r="AI50" i="3" s="1"/>
  <c r="AH51" i="3"/>
  <c r="AI51" i="3" s="1"/>
  <c r="AH52" i="3"/>
  <c r="AI52" i="3" s="1"/>
  <c r="AH53" i="3"/>
  <c r="AI53" i="3" s="1"/>
  <c r="AH54" i="3"/>
  <c r="AI54" i="3" s="1"/>
  <c r="AH55" i="3"/>
  <c r="AI55" i="3" s="1"/>
  <c r="AH56" i="3"/>
  <c r="AI56" i="3" s="1"/>
  <c r="AH57" i="3"/>
  <c r="AI57" i="3" s="1"/>
  <c r="AH58" i="3"/>
  <c r="AJ58" i="3" s="1"/>
  <c r="AH59" i="3"/>
  <c r="AJ59" i="3" s="1"/>
  <c r="AH60" i="3"/>
  <c r="AJ60" i="3" s="1"/>
  <c r="AH61" i="3"/>
  <c r="AI61" i="3" s="1"/>
  <c r="AH62" i="3"/>
  <c r="AI62" i="3" s="1"/>
  <c r="AH63" i="3"/>
  <c r="AJ63" i="3" s="1"/>
  <c r="AH64" i="3"/>
  <c r="AJ64" i="3" s="1"/>
  <c r="AH65" i="3"/>
  <c r="AI65" i="3" s="1"/>
  <c r="AH66" i="3"/>
  <c r="AI66" i="3" s="1"/>
  <c r="AH67" i="3"/>
  <c r="AJ67" i="3" s="1"/>
  <c r="AH68" i="3"/>
  <c r="AI68" i="3" s="1"/>
  <c r="AH69" i="3"/>
  <c r="AI69" i="3" s="1"/>
  <c r="AH70" i="3"/>
  <c r="AI70" i="3" s="1"/>
  <c r="AH71" i="3"/>
  <c r="AI71" i="3" s="1"/>
  <c r="AH72" i="3"/>
  <c r="AI72" i="3" s="1"/>
  <c r="AH73" i="3"/>
  <c r="AI73" i="3" s="1"/>
  <c r="AH74" i="3"/>
  <c r="AJ74" i="3" s="1"/>
  <c r="AH75" i="3"/>
  <c r="AJ75" i="3" s="1"/>
  <c r="AH76" i="3"/>
  <c r="AJ76" i="3" s="1"/>
  <c r="AH77" i="3"/>
  <c r="AI77" i="3" s="1"/>
  <c r="AH78" i="3"/>
  <c r="AI78" i="3" s="1"/>
  <c r="AH79" i="3"/>
  <c r="AI79" i="3" s="1"/>
  <c r="AH80" i="3"/>
  <c r="AJ80" i="3" s="1"/>
  <c r="AH81" i="3"/>
  <c r="AJ81" i="3" s="1"/>
  <c r="AH82" i="3"/>
  <c r="AI82" i="3" s="1"/>
  <c r="AH83" i="3"/>
  <c r="AI83" i="3" s="1"/>
  <c r="AH84" i="3"/>
  <c r="AI84" i="3" s="1"/>
  <c r="AH85" i="3"/>
  <c r="AJ85" i="3" s="1"/>
  <c r="AH86" i="3"/>
  <c r="AJ86" i="3" s="1"/>
  <c r="AH87" i="3"/>
  <c r="AJ87" i="3" s="1"/>
  <c r="AH88" i="3"/>
  <c r="AJ88" i="3" s="1"/>
  <c r="AH89" i="3"/>
  <c r="AJ89" i="3" s="1"/>
  <c r="AH90" i="3"/>
  <c r="AJ90" i="3" s="1"/>
  <c r="AH91" i="3"/>
  <c r="AJ91" i="3" s="1"/>
  <c r="AH92" i="3"/>
  <c r="AJ92" i="3" s="1"/>
  <c r="AH93" i="3"/>
  <c r="AI93" i="3" s="1"/>
  <c r="AH94" i="3"/>
  <c r="AI94" i="3" s="1"/>
  <c r="AH95" i="3"/>
  <c r="AJ95" i="3" s="1"/>
  <c r="AH96" i="3"/>
  <c r="AI96" i="3" s="1"/>
  <c r="AH97" i="3"/>
  <c r="AJ97" i="3" s="1"/>
  <c r="AH98" i="3"/>
  <c r="AI98" i="3" s="1"/>
  <c r="AH99" i="3"/>
  <c r="AJ99" i="3" s="1"/>
  <c r="AH100" i="3"/>
  <c r="AI100" i="3" s="1"/>
  <c r="AH101" i="3"/>
  <c r="AI101" i="3" s="1"/>
  <c r="AH102" i="3"/>
  <c r="AI102" i="3" s="1"/>
  <c r="AH103" i="3"/>
  <c r="AI103" i="3" s="1"/>
  <c r="AH104" i="3"/>
  <c r="AJ104" i="3" s="1"/>
  <c r="AH105" i="3"/>
  <c r="AJ105" i="3" s="1"/>
  <c r="AH106" i="3"/>
  <c r="AJ106" i="3" s="1"/>
  <c r="AH107" i="3"/>
  <c r="AJ107" i="3" s="1"/>
  <c r="AH108" i="3"/>
  <c r="AJ108" i="3" s="1"/>
  <c r="AH109" i="3"/>
  <c r="AI109" i="3" s="1"/>
  <c r="AH110" i="3"/>
  <c r="AI110" i="3" s="1"/>
  <c r="AH111" i="3"/>
  <c r="AJ111" i="3" s="1"/>
  <c r="AH112" i="3"/>
  <c r="AJ112" i="3" s="1"/>
  <c r="AH113" i="3"/>
  <c r="AI113" i="3" s="1"/>
  <c r="AH114" i="3"/>
  <c r="AI114" i="3" s="1"/>
  <c r="AH115" i="3"/>
  <c r="AI115" i="3" s="1"/>
  <c r="AH116" i="3"/>
  <c r="AI116" i="3" s="1"/>
  <c r="AH117" i="3"/>
  <c r="AJ117" i="3" s="1"/>
  <c r="AH118" i="3"/>
  <c r="AJ118" i="3" s="1"/>
  <c r="AH119" i="3"/>
  <c r="AJ119" i="3" s="1"/>
  <c r="AH120" i="3"/>
  <c r="AJ120" i="3" s="1"/>
  <c r="AH121" i="3"/>
  <c r="AJ121" i="3" s="1"/>
  <c r="AH122" i="3"/>
  <c r="AJ122" i="3" s="1"/>
  <c r="AH123" i="3"/>
  <c r="AJ123" i="3" s="1"/>
  <c r="AH124" i="3"/>
  <c r="AJ124" i="3" s="1"/>
  <c r="AH125" i="3"/>
  <c r="AI125" i="3" s="1"/>
  <c r="AH126" i="3"/>
  <c r="AI126" i="3" s="1"/>
  <c r="AH127" i="3"/>
  <c r="AI127" i="3" s="1"/>
  <c r="AH128" i="3"/>
  <c r="AJ128" i="3" s="1"/>
  <c r="AH129" i="3"/>
  <c r="AJ129" i="3" s="1"/>
  <c r="AH130" i="3"/>
  <c r="AI130" i="3" s="1"/>
  <c r="AH131" i="3"/>
  <c r="AJ131" i="3" s="1"/>
  <c r="AH132" i="3"/>
  <c r="AI132" i="3" s="1"/>
  <c r="AH133" i="3"/>
  <c r="AI133" i="3" s="1"/>
  <c r="AH134" i="3"/>
  <c r="AI134" i="3" s="1"/>
  <c r="AH135" i="3"/>
  <c r="AI135" i="3" s="1"/>
  <c r="AH136" i="3"/>
  <c r="AI136" i="3" s="1"/>
  <c r="AH137" i="3"/>
  <c r="AI137" i="3" s="1"/>
  <c r="AH138" i="3"/>
  <c r="AJ138" i="3" s="1"/>
  <c r="AH139" i="3"/>
  <c r="AJ139" i="3" s="1"/>
  <c r="AH140" i="3"/>
  <c r="AJ140" i="3" s="1"/>
  <c r="AH141" i="3"/>
  <c r="AI141" i="3" s="1"/>
  <c r="AH142" i="3"/>
  <c r="AI142" i="3" s="1"/>
  <c r="AH143" i="3"/>
  <c r="AJ143" i="3" s="1"/>
  <c r="AH144" i="3"/>
  <c r="AJ144" i="3" s="1"/>
  <c r="AH145" i="3"/>
  <c r="AI145" i="3" s="1"/>
  <c r="AH146" i="3"/>
  <c r="AI146" i="3" s="1"/>
  <c r="AH147" i="3"/>
  <c r="AI147" i="3" s="1"/>
  <c r="AH148" i="3"/>
  <c r="AI148" i="3" s="1"/>
  <c r="AH149" i="3"/>
  <c r="AI149" i="3" s="1"/>
  <c r="AH150" i="3"/>
  <c r="AJ150" i="3" s="1"/>
  <c r="AH151" i="3"/>
  <c r="AJ151" i="3" s="1"/>
  <c r="AH152" i="3"/>
  <c r="AJ152" i="3" s="1"/>
  <c r="AH153" i="3"/>
  <c r="AJ153" i="3" s="1"/>
  <c r="AH154" i="3"/>
  <c r="AJ154" i="3" s="1"/>
  <c r="AH155" i="3"/>
  <c r="AJ155" i="3" s="1"/>
  <c r="AH156" i="3"/>
  <c r="AJ156" i="3" s="1"/>
  <c r="AH157" i="3"/>
  <c r="AI157" i="3" s="1"/>
  <c r="AH158" i="3"/>
  <c r="AI158" i="3" s="1"/>
  <c r="AH159" i="3"/>
  <c r="AI159" i="3" s="1"/>
  <c r="AH160" i="3"/>
  <c r="AJ160" i="3" s="1"/>
  <c r="AE38" i="3"/>
  <c r="AE39" i="3"/>
  <c r="AD36" i="3"/>
  <c r="AD37" i="3"/>
  <c r="AD38" i="3"/>
  <c r="AD39" i="3"/>
  <c r="AC35" i="3"/>
  <c r="AC36" i="3"/>
  <c r="AC37" i="3"/>
  <c r="AC38" i="3"/>
  <c r="AC39" i="3"/>
  <c r="AB32" i="3"/>
  <c r="AB33" i="3"/>
  <c r="AB34" i="3"/>
  <c r="AB35" i="3"/>
  <c r="AB36" i="3"/>
  <c r="AB37" i="3"/>
  <c r="AB38" i="3"/>
  <c r="AB39" i="3"/>
  <c r="AA31" i="3"/>
  <c r="AA32" i="3"/>
  <c r="AA33" i="3"/>
  <c r="AA34" i="3"/>
  <c r="AA35" i="3"/>
  <c r="AA36" i="3"/>
  <c r="AA37" i="3"/>
  <c r="AA38" i="3"/>
  <c r="AA39" i="3"/>
  <c r="Z29" i="3"/>
  <c r="Z30" i="3"/>
  <c r="Z31" i="3"/>
  <c r="Z32" i="3"/>
  <c r="Z33" i="3"/>
  <c r="Z34" i="3"/>
  <c r="Z35" i="3"/>
  <c r="Z36" i="3"/>
  <c r="Z37" i="3"/>
  <c r="Z38" i="3"/>
  <c r="Z39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AD158" i="3"/>
  <c r="U160" i="3"/>
  <c r="AC112" i="3"/>
  <c r="T40" i="3"/>
  <c r="U40" i="3"/>
  <c r="V40" i="3"/>
  <c r="W40" i="3"/>
  <c r="X40" i="3"/>
  <c r="Y40" i="3"/>
  <c r="Z40" i="3"/>
  <c r="AA40" i="3"/>
  <c r="AB40" i="3"/>
  <c r="AC40" i="3"/>
  <c r="AD40" i="3"/>
  <c r="AE40" i="3"/>
  <c r="T41" i="3"/>
  <c r="U41" i="3"/>
  <c r="V41" i="3"/>
  <c r="W41" i="3"/>
  <c r="X41" i="3"/>
  <c r="Y41" i="3"/>
  <c r="Z41" i="3"/>
  <c r="AA41" i="3"/>
  <c r="AB41" i="3"/>
  <c r="AC41" i="3"/>
  <c r="AD41" i="3"/>
  <c r="AE41" i="3"/>
  <c r="T42" i="3"/>
  <c r="U42" i="3"/>
  <c r="V42" i="3"/>
  <c r="W42" i="3"/>
  <c r="X42" i="3"/>
  <c r="Y42" i="3"/>
  <c r="Z42" i="3"/>
  <c r="AA42" i="3"/>
  <c r="AB42" i="3"/>
  <c r="AC42" i="3"/>
  <c r="AD42" i="3"/>
  <c r="AE42" i="3"/>
  <c r="T43" i="3"/>
  <c r="U43" i="3"/>
  <c r="V43" i="3"/>
  <c r="W43" i="3"/>
  <c r="X43" i="3"/>
  <c r="Y43" i="3"/>
  <c r="Z43" i="3"/>
  <c r="AA43" i="3"/>
  <c r="AB43" i="3"/>
  <c r="AC43" i="3"/>
  <c r="AD43" i="3"/>
  <c r="AE43" i="3"/>
  <c r="T44" i="3"/>
  <c r="U44" i="3"/>
  <c r="V44" i="3"/>
  <c r="W44" i="3"/>
  <c r="X44" i="3"/>
  <c r="Y44" i="3"/>
  <c r="Z44" i="3"/>
  <c r="AA44" i="3"/>
  <c r="AB44" i="3"/>
  <c r="AC44" i="3"/>
  <c r="AD44" i="3"/>
  <c r="AE44" i="3"/>
  <c r="T45" i="3"/>
  <c r="U45" i="3"/>
  <c r="V45" i="3"/>
  <c r="W45" i="3"/>
  <c r="X45" i="3"/>
  <c r="Y45" i="3"/>
  <c r="Z45" i="3"/>
  <c r="AA45" i="3"/>
  <c r="AB45" i="3"/>
  <c r="AC45" i="3"/>
  <c r="AD45" i="3"/>
  <c r="AE45" i="3"/>
  <c r="T46" i="3"/>
  <c r="U46" i="3"/>
  <c r="V46" i="3"/>
  <c r="W46" i="3"/>
  <c r="X46" i="3"/>
  <c r="Y46" i="3"/>
  <c r="Z46" i="3"/>
  <c r="AA46" i="3"/>
  <c r="AB46" i="3"/>
  <c r="AC46" i="3"/>
  <c r="AD46" i="3"/>
  <c r="AE46" i="3"/>
  <c r="T47" i="3"/>
  <c r="U47" i="3"/>
  <c r="V47" i="3"/>
  <c r="W47" i="3"/>
  <c r="X47" i="3"/>
  <c r="Y47" i="3"/>
  <c r="Z47" i="3"/>
  <c r="AA47" i="3"/>
  <c r="AB47" i="3"/>
  <c r="AC47" i="3"/>
  <c r="AD47" i="3"/>
  <c r="AE47" i="3"/>
  <c r="T48" i="3"/>
  <c r="U48" i="3"/>
  <c r="V48" i="3"/>
  <c r="W48" i="3"/>
  <c r="X48" i="3"/>
  <c r="Y48" i="3"/>
  <c r="Z48" i="3"/>
  <c r="AA48" i="3"/>
  <c r="AB48" i="3"/>
  <c r="AC48" i="3"/>
  <c r="AD48" i="3"/>
  <c r="AE48" i="3"/>
  <c r="T49" i="3"/>
  <c r="U49" i="3"/>
  <c r="V49" i="3"/>
  <c r="W49" i="3"/>
  <c r="X49" i="3"/>
  <c r="Y49" i="3"/>
  <c r="Z49" i="3"/>
  <c r="AA49" i="3"/>
  <c r="AB49" i="3"/>
  <c r="AC49" i="3"/>
  <c r="AD49" i="3"/>
  <c r="AE49" i="3"/>
  <c r="T50" i="3"/>
  <c r="U50" i="3"/>
  <c r="V50" i="3"/>
  <c r="W50" i="3"/>
  <c r="X50" i="3"/>
  <c r="Y50" i="3"/>
  <c r="Z50" i="3"/>
  <c r="AA50" i="3"/>
  <c r="AB50" i="3"/>
  <c r="AC50" i="3"/>
  <c r="AD50" i="3"/>
  <c r="AE50" i="3"/>
  <c r="T51" i="3"/>
  <c r="U51" i="3"/>
  <c r="V51" i="3"/>
  <c r="W51" i="3"/>
  <c r="X51" i="3"/>
  <c r="Y51" i="3"/>
  <c r="Z51" i="3"/>
  <c r="AA51" i="3"/>
  <c r="AB51" i="3"/>
  <c r="AC51" i="3"/>
  <c r="AD51" i="3"/>
  <c r="AE51" i="3"/>
  <c r="T52" i="3"/>
  <c r="U52" i="3"/>
  <c r="V52" i="3"/>
  <c r="W52" i="3"/>
  <c r="X52" i="3"/>
  <c r="Y52" i="3"/>
  <c r="Z52" i="3"/>
  <c r="AA52" i="3"/>
  <c r="AB52" i="3"/>
  <c r="AC52" i="3"/>
  <c r="AD52" i="3"/>
  <c r="AE52" i="3"/>
  <c r="T53" i="3"/>
  <c r="U53" i="3"/>
  <c r="V53" i="3"/>
  <c r="W53" i="3"/>
  <c r="X53" i="3"/>
  <c r="Y53" i="3"/>
  <c r="Z53" i="3"/>
  <c r="AA53" i="3"/>
  <c r="AB53" i="3"/>
  <c r="AC53" i="3"/>
  <c r="AD53" i="3"/>
  <c r="AE53" i="3"/>
  <c r="T54" i="3"/>
  <c r="U54" i="3"/>
  <c r="V54" i="3"/>
  <c r="W54" i="3"/>
  <c r="X54" i="3"/>
  <c r="Y54" i="3"/>
  <c r="Z54" i="3"/>
  <c r="AA54" i="3"/>
  <c r="AB54" i="3"/>
  <c r="AC54" i="3"/>
  <c r="AD54" i="3"/>
  <c r="AE54" i="3"/>
  <c r="T55" i="3"/>
  <c r="U55" i="3"/>
  <c r="V55" i="3"/>
  <c r="W55" i="3"/>
  <c r="X55" i="3"/>
  <c r="Y55" i="3"/>
  <c r="Z55" i="3"/>
  <c r="AA55" i="3"/>
  <c r="AB55" i="3"/>
  <c r="AC55" i="3"/>
  <c r="AD55" i="3"/>
  <c r="AE55" i="3"/>
  <c r="T56" i="3"/>
  <c r="U56" i="3"/>
  <c r="V56" i="3"/>
  <c r="W56" i="3"/>
  <c r="X56" i="3"/>
  <c r="Y56" i="3"/>
  <c r="Z56" i="3"/>
  <c r="AA56" i="3"/>
  <c r="AB56" i="3"/>
  <c r="AC56" i="3"/>
  <c r="AD56" i="3"/>
  <c r="AE56" i="3"/>
  <c r="T57" i="3"/>
  <c r="U57" i="3"/>
  <c r="V57" i="3"/>
  <c r="W57" i="3"/>
  <c r="X57" i="3"/>
  <c r="Y57" i="3"/>
  <c r="Z57" i="3"/>
  <c r="AA57" i="3"/>
  <c r="AB57" i="3"/>
  <c r="AC57" i="3"/>
  <c r="AD57" i="3"/>
  <c r="AE57" i="3"/>
  <c r="T58" i="3"/>
  <c r="U58" i="3"/>
  <c r="V58" i="3"/>
  <c r="W58" i="3"/>
  <c r="X58" i="3"/>
  <c r="Y58" i="3"/>
  <c r="Z58" i="3"/>
  <c r="AA58" i="3"/>
  <c r="AB58" i="3"/>
  <c r="AC58" i="3"/>
  <c r="AD58" i="3"/>
  <c r="AE58" i="3"/>
  <c r="T59" i="3"/>
  <c r="U59" i="3"/>
  <c r="V59" i="3"/>
  <c r="W59" i="3"/>
  <c r="X59" i="3"/>
  <c r="Y59" i="3"/>
  <c r="Z59" i="3"/>
  <c r="AA59" i="3"/>
  <c r="AB59" i="3"/>
  <c r="AC59" i="3"/>
  <c r="AD59" i="3"/>
  <c r="AE59" i="3"/>
  <c r="T60" i="3"/>
  <c r="U60" i="3"/>
  <c r="V60" i="3"/>
  <c r="W60" i="3"/>
  <c r="X60" i="3"/>
  <c r="Y60" i="3"/>
  <c r="Z60" i="3"/>
  <c r="AA60" i="3"/>
  <c r="AB60" i="3"/>
  <c r="AC60" i="3"/>
  <c r="AD60" i="3"/>
  <c r="AE60" i="3"/>
  <c r="T61" i="3"/>
  <c r="U61" i="3"/>
  <c r="V61" i="3"/>
  <c r="W61" i="3"/>
  <c r="X61" i="3"/>
  <c r="Y61" i="3"/>
  <c r="Z61" i="3"/>
  <c r="AA61" i="3"/>
  <c r="AB61" i="3"/>
  <c r="AC61" i="3"/>
  <c r="AD61" i="3"/>
  <c r="AE61" i="3"/>
  <c r="T62" i="3"/>
  <c r="U62" i="3"/>
  <c r="V62" i="3"/>
  <c r="W62" i="3"/>
  <c r="X62" i="3"/>
  <c r="Y62" i="3"/>
  <c r="Z62" i="3"/>
  <c r="AA62" i="3"/>
  <c r="AB62" i="3"/>
  <c r="AC62" i="3"/>
  <c r="AD62" i="3"/>
  <c r="AE62" i="3"/>
  <c r="T63" i="3"/>
  <c r="U63" i="3"/>
  <c r="V63" i="3"/>
  <c r="W63" i="3"/>
  <c r="X63" i="3"/>
  <c r="Y63" i="3"/>
  <c r="Z63" i="3"/>
  <c r="AA63" i="3"/>
  <c r="AB63" i="3"/>
  <c r="AC63" i="3"/>
  <c r="AD63" i="3"/>
  <c r="AE63" i="3"/>
  <c r="T64" i="3"/>
  <c r="U64" i="3"/>
  <c r="V64" i="3"/>
  <c r="W64" i="3"/>
  <c r="X64" i="3"/>
  <c r="Y64" i="3"/>
  <c r="Z64" i="3"/>
  <c r="AA64" i="3"/>
  <c r="AB64" i="3"/>
  <c r="AC64" i="3"/>
  <c r="AD64" i="3"/>
  <c r="AE64" i="3"/>
  <c r="T65" i="3"/>
  <c r="U65" i="3"/>
  <c r="V65" i="3"/>
  <c r="W65" i="3"/>
  <c r="X65" i="3"/>
  <c r="Y65" i="3"/>
  <c r="Z65" i="3"/>
  <c r="AA65" i="3"/>
  <c r="AB65" i="3"/>
  <c r="AC65" i="3"/>
  <c r="AD65" i="3"/>
  <c r="AE65" i="3"/>
  <c r="T66" i="3"/>
  <c r="U66" i="3"/>
  <c r="V66" i="3"/>
  <c r="W66" i="3"/>
  <c r="X66" i="3"/>
  <c r="Y66" i="3"/>
  <c r="Z66" i="3"/>
  <c r="AA66" i="3"/>
  <c r="AB66" i="3"/>
  <c r="AC66" i="3"/>
  <c r="AD66" i="3"/>
  <c r="AE66" i="3"/>
  <c r="T67" i="3"/>
  <c r="U67" i="3"/>
  <c r="V67" i="3"/>
  <c r="W67" i="3"/>
  <c r="X67" i="3"/>
  <c r="Y67" i="3"/>
  <c r="Z67" i="3"/>
  <c r="AA67" i="3"/>
  <c r="AB67" i="3"/>
  <c r="AC67" i="3"/>
  <c r="AD67" i="3"/>
  <c r="AE67" i="3"/>
  <c r="T68" i="3"/>
  <c r="U68" i="3"/>
  <c r="V68" i="3"/>
  <c r="W68" i="3"/>
  <c r="X68" i="3"/>
  <c r="Y68" i="3"/>
  <c r="Z68" i="3"/>
  <c r="AA68" i="3"/>
  <c r="AB68" i="3"/>
  <c r="AC68" i="3"/>
  <c r="AD68" i="3"/>
  <c r="AE68" i="3"/>
  <c r="T69" i="3"/>
  <c r="U69" i="3"/>
  <c r="V69" i="3"/>
  <c r="W69" i="3"/>
  <c r="X69" i="3"/>
  <c r="Y69" i="3"/>
  <c r="Z69" i="3"/>
  <c r="AA69" i="3"/>
  <c r="AB69" i="3"/>
  <c r="AC69" i="3"/>
  <c r="AD69" i="3"/>
  <c r="AE69" i="3"/>
  <c r="T70" i="3"/>
  <c r="U70" i="3"/>
  <c r="V70" i="3"/>
  <c r="W70" i="3"/>
  <c r="X70" i="3"/>
  <c r="Y70" i="3"/>
  <c r="Z70" i="3"/>
  <c r="AA70" i="3"/>
  <c r="AB70" i="3"/>
  <c r="AC70" i="3"/>
  <c r="AD70" i="3"/>
  <c r="AE70" i="3"/>
  <c r="T71" i="3"/>
  <c r="U71" i="3"/>
  <c r="V71" i="3"/>
  <c r="W71" i="3"/>
  <c r="X71" i="3"/>
  <c r="Y71" i="3"/>
  <c r="Z71" i="3"/>
  <c r="AA71" i="3"/>
  <c r="AB71" i="3"/>
  <c r="AC71" i="3"/>
  <c r="AD71" i="3"/>
  <c r="AE71" i="3"/>
  <c r="T72" i="3"/>
  <c r="U72" i="3"/>
  <c r="V72" i="3"/>
  <c r="W72" i="3"/>
  <c r="X72" i="3"/>
  <c r="Y72" i="3"/>
  <c r="Z72" i="3"/>
  <c r="AA72" i="3"/>
  <c r="AB72" i="3"/>
  <c r="AC72" i="3"/>
  <c r="AD72" i="3"/>
  <c r="AE72" i="3"/>
  <c r="T73" i="3"/>
  <c r="V73" i="3"/>
  <c r="W73" i="3"/>
  <c r="X73" i="3"/>
  <c r="Y73" i="3"/>
  <c r="Z73" i="3"/>
  <c r="AA73" i="3"/>
  <c r="AB73" i="3"/>
  <c r="AC73" i="3"/>
  <c r="AD73" i="3"/>
  <c r="AE73" i="3"/>
  <c r="T74" i="3"/>
  <c r="U74" i="3"/>
  <c r="V74" i="3"/>
  <c r="W74" i="3"/>
  <c r="X74" i="3"/>
  <c r="Y74" i="3"/>
  <c r="Z74" i="3"/>
  <c r="AA74" i="3"/>
  <c r="AB74" i="3"/>
  <c r="AC74" i="3"/>
  <c r="AD74" i="3"/>
  <c r="AE74" i="3"/>
  <c r="T75" i="3"/>
  <c r="U75" i="3"/>
  <c r="V75" i="3"/>
  <c r="W75" i="3"/>
  <c r="X75" i="3"/>
  <c r="Y75" i="3"/>
  <c r="Z75" i="3"/>
  <c r="AA75" i="3"/>
  <c r="AB75" i="3"/>
  <c r="AC75" i="3"/>
  <c r="AD75" i="3"/>
  <c r="AE75" i="3"/>
  <c r="T76" i="3"/>
  <c r="U76" i="3"/>
  <c r="V76" i="3"/>
  <c r="W76" i="3"/>
  <c r="X76" i="3"/>
  <c r="Y76" i="3"/>
  <c r="Z76" i="3"/>
  <c r="AA76" i="3"/>
  <c r="AB76" i="3"/>
  <c r="AC76" i="3"/>
  <c r="AD76" i="3"/>
  <c r="AE76" i="3"/>
  <c r="T77" i="3"/>
  <c r="U77" i="3"/>
  <c r="V77" i="3"/>
  <c r="W77" i="3"/>
  <c r="X77" i="3"/>
  <c r="Y77" i="3"/>
  <c r="Z77" i="3"/>
  <c r="AA77" i="3"/>
  <c r="AB77" i="3"/>
  <c r="AC77" i="3"/>
  <c r="AD77" i="3"/>
  <c r="AE77" i="3"/>
  <c r="T78" i="3"/>
  <c r="U78" i="3"/>
  <c r="V78" i="3"/>
  <c r="W78" i="3"/>
  <c r="X78" i="3"/>
  <c r="Y78" i="3"/>
  <c r="Z78" i="3"/>
  <c r="AA78" i="3"/>
  <c r="AB78" i="3"/>
  <c r="AC78" i="3"/>
  <c r="AD78" i="3"/>
  <c r="AE78" i="3"/>
  <c r="T79" i="3"/>
  <c r="U79" i="3"/>
  <c r="V79" i="3"/>
  <c r="W79" i="3"/>
  <c r="X79" i="3"/>
  <c r="Y79" i="3"/>
  <c r="Z79" i="3"/>
  <c r="AA79" i="3"/>
  <c r="AB79" i="3"/>
  <c r="AC79" i="3"/>
  <c r="AD79" i="3"/>
  <c r="AE79" i="3"/>
  <c r="T80" i="3"/>
  <c r="U80" i="3"/>
  <c r="V80" i="3"/>
  <c r="W80" i="3"/>
  <c r="X80" i="3"/>
  <c r="Y80" i="3"/>
  <c r="Z80" i="3"/>
  <c r="AA80" i="3"/>
  <c r="AB80" i="3"/>
  <c r="AC80" i="3"/>
  <c r="AD80" i="3"/>
  <c r="AE80" i="3"/>
  <c r="T81" i="3"/>
  <c r="U81" i="3"/>
  <c r="V81" i="3"/>
  <c r="W81" i="3"/>
  <c r="X81" i="3"/>
  <c r="Y81" i="3"/>
  <c r="Z81" i="3"/>
  <c r="AA81" i="3"/>
  <c r="AB81" i="3"/>
  <c r="AC81" i="3"/>
  <c r="AD81" i="3"/>
  <c r="AE81" i="3"/>
  <c r="T82" i="3"/>
  <c r="U82" i="3"/>
  <c r="V82" i="3"/>
  <c r="W82" i="3"/>
  <c r="X82" i="3"/>
  <c r="Y82" i="3"/>
  <c r="Z82" i="3"/>
  <c r="AA82" i="3"/>
  <c r="AB82" i="3"/>
  <c r="AC82" i="3"/>
  <c r="AD82" i="3"/>
  <c r="AE82" i="3"/>
  <c r="T83" i="3"/>
  <c r="U83" i="3"/>
  <c r="V83" i="3"/>
  <c r="W83" i="3"/>
  <c r="X83" i="3"/>
  <c r="Y83" i="3"/>
  <c r="Z83" i="3"/>
  <c r="AA83" i="3"/>
  <c r="AB83" i="3"/>
  <c r="AC83" i="3"/>
  <c r="AD83" i="3"/>
  <c r="AE83" i="3"/>
  <c r="T84" i="3"/>
  <c r="U84" i="3"/>
  <c r="V84" i="3"/>
  <c r="W84" i="3"/>
  <c r="X84" i="3"/>
  <c r="Y84" i="3"/>
  <c r="Z84" i="3"/>
  <c r="AA84" i="3"/>
  <c r="AB84" i="3"/>
  <c r="AC84" i="3"/>
  <c r="AD84" i="3"/>
  <c r="AE84" i="3"/>
  <c r="T85" i="3"/>
  <c r="U85" i="3"/>
  <c r="V85" i="3"/>
  <c r="W85" i="3"/>
  <c r="X85" i="3"/>
  <c r="Y85" i="3"/>
  <c r="Z85" i="3"/>
  <c r="AA85" i="3"/>
  <c r="AB85" i="3"/>
  <c r="AC85" i="3"/>
  <c r="AD85" i="3"/>
  <c r="AE85" i="3"/>
  <c r="T86" i="3"/>
  <c r="U86" i="3"/>
  <c r="V86" i="3"/>
  <c r="W86" i="3"/>
  <c r="X86" i="3"/>
  <c r="Y86" i="3"/>
  <c r="Z86" i="3"/>
  <c r="AA86" i="3"/>
  <c r="AB86" i="3"/>
  <c r="AC86" i="3"/>
  <c r="AD86" i="3"/>
  <c r="AE86" i="3"/>
  <c r="T87" i="3"/>
  <c r="U87" i="3"/>
  <c r="V87" i="3"/>
  <c r="W87" i="3"/>
  <c r="X87" i="3"/>
  <c r="Y87" i="3"/>
  <c r="Z87" i="3"/>
  <c r="AA87" i="3"/>
  <c r="AB87" i="3"/>
  <c r="AC87" i="3"/>
  <c r="AD87" i="3"/>
  <c r="AE87" i="3"/>
  <c r="T88" i="3"/>
  <c r="U88" i="3"/>
  <c r="V88" i="3"/>
  <c r="W88" i="3"/>
  <c r="X88" i="3"/>
  <c r="Y88" i="3"/>
  <c r="Z88" i="3"/>
  <c r="AA88" i="3"/>
  <c r="AB88" i="3"/>
  <c r="AC88" i="3"/>
  <c r="AD88" i="3"/>
  <c r="AE88" i="3"/>
  <c r="T89" i="3"/>
  <c r="U89" i="3"/>
  <c r="V89" i="3"/>
  <c r="W89" i="3"/>
  <c r="X89" i="3"/>
  <c r="Y89" i="3"/>
  <c r="Z89" i="3"/>
  <c r="AA89" i="3"/>
  <c r="AB89" i="3"/>
  <c r="AC89" i="3"/>
  <c r="AD89" i="3"/>
  <c r="AE89" i="3"/>
  <c r="T90" i="3"/>
  <c r="U90" i="3"/>
  <c r="V90" i="3"/>
  <c r="W90" i="3"/>
  <c r="X90" i="3"/>
  <c r="Y90" i="3"/>
  <c r="Z90" i="3"/>
  <c r="AA90" i="3"/>
  <c r="AB90" i="3"/>
  <c r="AC90" i="3"/>
  <c r="AD90" i="3"/>
  <c r="AE90" i="3"/>
  <c r="T91" i="3"/>
  <c r="U91" i="3"/>
  <c r="V91" i="3"/>
  <c r="W91" i="3"/>
  <c r="X91" i="3"/>
  <c r="Y91" i="3"/>
  <c r="Z91" i="3"/>
  <c r="AA91" i="3"/>
  <c r="AB91" i="3"/>
  <c r="AC91" i="3"/>
  <c r="AD91" i="3"/>
  <c r="AE91" i="3"/>
  <c r="T92" i="3"/>
  <c r="U92" i="3"/>
  <c r="V92" i="3"/>
  <c r="W92" i="3"/>
  <c r="X92" i="3"/>
  <c r="Y92" i="3"/>
  <c r="Z92" i="3"/>
  <c r="AA92" i="3"/>
  <c r="AB92" i="3"/>
  <c r="AC92" i="3"/>
  <c r="AD92" i="3"/>
  <c r="AE92" i="3"/>
  <c r="T93" i="3"/>
  <c r="U93" i="3"/>
  <c r="V93" i="3"/>
  <c r="W93" i="3"/>
  <c r="X93" i="3"/>
  <c r="Y93" i="3"/>
  <c r="Z93" i="3"/>
  <c r="AA93" i="3"/>
  <c r="AB93" i="3"/>
  <c r="AC93" i="3"/>
  <c r="AD93" i="3"/>
  <c r="AE93" i="3"/>
  <c r="T94" i="3"/>
  <c r="U94" i="3"/>
  <c r="V94" i="3"/>
  <c r="W94" i="3"/>
  <c r="X94" i="3"/>
  <c r="Y94" i="3"/>
  <c r="Z94" i="3"/>
  <c r="AA94" i="3"/>
  <c r="AB94" i="3"/>
  <c r="AC94" i="3"/>
  <c r="AD94" i="3"/>
  <c r="AE94" i="3"/>
  <c r="T95" i="3"/>
  <c r="U95" i="3"/>
  <c r="V95" i="3"/>
  <c r="W95" i="3"/>
  <c r="X95" i="3"/>
  <c r="Y95" i="3"/>
  <c r="Z95" i="3"/>
  <c r="AA95" i="3"/>
  <c r="AB95" i="3"/>
  <c r="AC95" i="3"/>
  <c r="AD95" i="3"/>
  <c r="AE95" i="3"/>
  <c r="T96" i="3"/>
  <c r="U96" i="3"/>
  <c r="V96" i="3"/>
  <c r="W96" i="3"/>
  <c r="X96" i="3"/>
  <c r="Y96" i="3"/>
  <c r="Z96" i="3"/>
  <c r="AA96" i="3"/>
  <c r="AB96" i="3"/>
  <c r="AC96" i="3"/>
  <c r="AD96" i="3"/>
  <c r="AE96" i="3"/>
  <c r="T97" i="3"/>
  <c r="U97" i="3"/>
  <c r="V97" i="3"/>
  <c r="W97" i="3"/>
  <c r="X97" i="3"/>
  <c r="Y97" i="3"/>
  <c r="Z97" i="3"/>
  <c r="AA97" i="3"/>
  <c r="AB97" i="3"/>
  <c r="AC97" i="3"/>
  <c r="AD97" i="3"/>
  <c r="AE97" i="3"/>
  <c r="T98" i="3"/>
  <c r="U98" i="3"/>
  <c r="V98" i="3"/>
  <c r="W98" i="3"/>
  <c r="X98" i="3"/>
  <c r="Y98" i="3"/>
  <c r="Z98" i="3"/>
  <c r="AA98" i="3"/>
  <c r="AB98" i="3"/>
  <c r="AC98" i="3"/>
  <c r="AD98" i="3"/>
  <c r="AE98" i="3"/>
  <c r="T99" i="3"/>
  <c r="U99" i="3"/>
  <c r="V99" i="3"/>
  <c r="W99" i="3"/>
  <c r="X99" i="3"/>
  <c r="Y99" i="3"/>
  <c r="Z99" i="3"/>
  <c r="AA99" i="3"/>
  <c r="AB99" i="3"/>
  <c r="AC99" i="3"/>
  <c r="AD99" i="3"/>
  <c r="AE99" i="3"/>
  <c r="T100" i="3"/>
  <c r="U100" i="3"/>
  <c r="V100" i="3"/>
  <c r="W100" i="3"/>
  <c r="X100" i="3"/>
  <c r="Y100" i="3"/>
  <c r="Z100" i="3"/>
  <c r="AA100" i="3"/>
  <c r="AB100" i="3"/>
  <c r="AC100" i="3"/>
  <c r="AD100" i="3"/>
  <c r="AE100" i="3"/>
  <c r="T101" i="3"/>
  <c r="U101" i="3"/>
  <c r="V101" i="3"/>
  <c r="W101" i="3"/>
  <c r="X101" i="3"/>
  <c r="Y101" i="3"/>
  <c r="Z101" i="3"/>
  <c r="AA101" i="3"/>
  <c r="AB101" i="3"/>
  <c r="AC101" i="3"/>
  <c r="AD101" i="3"/>
  <c r="AE101" i="3"/>
  <c r="T102" i="3"/>
  <c r="U102" i="3"/>
  <c r="V102" i="3"/>
  <c r="W102" i="3"/>
  <c r="X102" i="3"/>
  <c r="Y102" i="3"/>
  <c r="Z102" i="3"/>
  <c r="AA102" i="3"/>
  <c r="AB102" i="3"/>
  <c r="AC102" i="3"/>
  <c r="AD102" i="3"/>
  <c r="AE102" i="3"/>
  <c r="T103" i="3"/>
  <c r="U103" i="3"/>
  <c r="V103" i="3"/>
  <c r="W103" i="3"/>
  <c r="X103" i="3"/>
  <c r="Y103" i="3"/>
  <c r="Z103" i="3"/>
  <c r="AA103" i="3"/>
  <c r="AB103" i="3"/>
  <c r="AC103" i="3"/>
  <c r="AD103" i="3"/>
  <c r="AE103" i="3"/>
  <c r="T104" i="3"/>
  <c r="U104" i="3"/>
  <c r="V104" i="3"/>
  <c r="W104" i="3"/>
  <c r="X104" i="3"/>
  <c r="Y104" i="3"/>
  <c r="Z104" i="3"/>
  <c r="AA104" i="3"/>
  <c r="AB104" i="3"/>
  <c r="AC104" i="3"/>
  <c r="AD104" i="3"/>
  <c r="AE104" i="3"/>
  <c r="T105" i="3"/>
  <c r="U105" i="3"/>
  <c r="V105" i="3"/>
  <c r="W105" i="3"/>
  <c r="X105" i="3"/>
  <c r="Y105" i="3"/>
  <c r="Z105" i="3"/>
  <c r="AA105" i="3"/>
  <c r="AB105" i="3"/>
  <c r="AC105" i="3"/>
  <c r="AD105" i="3"/>
  <c r="AE105" i="3"/>
  <c r="T106" i="3"/>
  <c r="U106" i="3"/>
  <c r="V106" i="3"/>
  <c r="W106" i="3"/>
  <c r="X106" i="3"/>
  <c r="Y106" i="3"/>
  <c r="Z106" i="3"/>
  <c r="AA106" i="3"/>
  <c r="AB106" i="3"/>
  <c r="AC106" i="3"/>
  <c r="AD106" i="3"/>
  <c r="AE106" i="3"/>
  <c r="T107" i="3"/>
  <c r="U107" i="3"/>
  <c r="V107" i="3"/>
  <c r="W107" i="3"/>
  <c r="X107" i="3"/>
  <c r="Y107" i="3"/>
  <c r="Z107" i="3"/>
  <c r="AA107" i="3"/>
  <c r="AB107" i="3"/>
  <c r="AC107" i="3"/>
  <c r="AD107" i="3"/>
  <c r="AE107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T112" i="3"/>
  <c r="U112" i="3"/>
  <c r="V112" i="3"/>
  <c r="W112" i="3"/>
  <c r="X112" i="3"/>
  <c r="Y112" i="3"/>
  <c r="Z112" i="3"/>
  <c r="AA112" i="3"/>
  <c r="AB112" i="3"/>
  <c r="AD112" i="3"/>
  <c r="AE112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T120" i="3"/>
  <c r="U120" i="3"/>
  <c r="V120" i="3"/>
  <c r="W120" i="3"/>
  <c r="X120" i="3"/>
  <c r="Y120" i="3"/>
  <c r="Z120" i="3"/>
  <c r="AA120" i="3"/>
  <c r="AB120" i="3"/>
  <c r="AC120" i="3"/>
  <c r="AD120" i="3"/>
  <c r="AE120" i="3"/>
  <c r="T121" i="3"/>
  <c r="U121" i="3"/>
  <c r="V121" i="3"/>
  <c r="W121" i="3"/>
  <c r="X121" i="3"/>
  <c r="Y121" i="3"/>
  <c r="Z121" i="3"/>
  <c r="AA121" i="3"/>
  <c r="AB121" i="3"/>
  <c r="AC121" i="3"/>
  <c r="AD121" i="3"/>
  <c r="AE121" i="3"/>
  <c r="T122" i="3"/>
  <c r="U122" i="3"/>
  <c r="V122" i="3"/>
  <c r="W122" i="3"/>
  <c r="X122" i="3"/>
  <c r="Y122" i="3"/>
  <c r="Z122" i="3"/>
  <c r="AA122" i="3"/>
  <c r="AB122" i="3"/>
  <c r="AC122" i="3"/>
  <c r="AD122" i="3"/>
  <c r="AE122" i="3"/>
  <c r="T123" i="3"/>
  <c r="U123" i="3"/>
  <c r="V123" i="3"/>
  <c r="W123" i="3"/>
  <c r="X123" i="3"/>
  <c r="Y123" i="3"/>
  <c r="Z123" i="3"/>
  <c r="AA123" i="3"/>
  <c r="AB123" i="3"/>
  <c r="AC123" i="3"/>
  <c r="AD123" i="3"/>
  <c r="AE123" i="3"/>
  <c r="T124" i="3"/>
  <c r="U124" i="3"/>
  <c r="V124" i="3"/>
  <c r="W124" i="3"/>
  <c r="X124" i="3"/>
  <c r="Y124" i="3"/>
  <c r="Z124" i="3"/>
  <c r="AA124" i="3"/>
  <c r="AB124" i="3"/>
  <c r="AC124" i="3"/>
  <c r="AD124" i="3"/>
  <c r="AE124" i="3"/>
  <c r="T125" i="3"/>
  <c r="U125" i="3"/>
  <c r="V125" i="3"/>
  <c r="W125" i="3"/>
  <c r="X125" i="3"/>
  <c r="Y125" i="3"/>
  <c r="Z125" i="3"/>
  <c r="AA125" i="3"/>
  <c r="AB125" i="3"/>
  <c r="AC125" i="3"/>
  <c r="AD125" i="3"/>
  <c r="AE125" i="3"/>
  <c r="T126" i="3"/>
  <c r="U126" i="3"/>
  <c r="V126" i="3"/>
  <c r="W126" i="3"/>
  <c r="X126" i="3"/>
  <c r="Y126" i="3"/>
  <c r="Z126" i="3"/>
  <c r="AA126" i="3"/>
  <c r="AB126" i="3"/>
  <c r="AC126" i="3"/>
  <c r="AD126" i="3"/>
  <c r="AE126" i="3"/>
  <c r="T127" i="3"/>
  <c r="U127" i="3"/>
  <c r="V127" i="3"/>
  <c r="W127" i="3"/>
  <c r="X127" i="3"/>
  <c r="Y127" i="3"/>
  <c r="Z127" i="3"/>
  <c r="AA127" i="3"/>
  <c r="AB127" i="3"/>
  <c r="AC127" i="3"/>
  <c r="AD127" i="3"/>
  <c r="AE127" i="3"/>
  <c r="T128" i="3"/>
  <c r="U128" i="3"/>
  <c r="V128" i="3"/>
  <c r="W128" i="3"/>
  <c r="X128" i="3"/>
  <c r="Y128" i="3"/>
  <c r="Z128" i="3"/>
  <c r="AA128" i="3"/>
  <c r="AB128" i="3"/>
  <c r="AC128" i="3"/>
  <c r="AD128" i="3"/>
  <c r="AE128" i="3"/>
  <c r="T129" i="3"/>
  <c r="U129" i="3"/>
  <c r="V129" i="3"/>
  <c r="W129" i="3"/>
  <c r="X129" i="3"/>
  <c r="Y129" i="3"/>
  <c r="Z129" i="3"/>
  <c r="AA129" i="3"/>
  <c r="AB129" i="3"/>
  <c r="AC129" i="3"/>
  <c r="AD129" i="3"/>
  <c r="AE129" i="3"/>
  <c r="T130" i="3"/>
  <c r="U130" i="3"/>
  <c r="V130" i="3"/>
  <c r="W130" i="3"/>
  <c r="X130" i="3"/>
  <c r="Y130" i="3"/>
  <c r="Z130" i="3"/>
  <c r="AA130" i="3"/>
  <c r="AB130" i="3"/>
  <c r="AC130" i="3"/>
  <c r="AD130" i="3"/>
  <c r="AE130" i="3"/>
  <c r="T131" i="3"/>
  <c r="U131" i="3"/>
  <c r="V131" i="3"/>
  <c r="W131" i="3"/>
  <c r="X131" i="3"/>
  <c r="Y131" i="3"/>
  <c r="Z131" i="3"/>
  <c r="AA131" i="3"/>
  <c r="AB131" i="3"/>
  <c r="AC131" i="3"/>
  <c r="AD131" i="3"/>
  <c r="AE131" i="3"/>
  <c r="T132" i="3"/>
  <c r="U132" i="3"/>
  <c r="V132" i="3"/>
  <c r="W132" i="3"/>
  <c r="X132" i="3"/>
  <c r="Y132" i="3"/>
  <c r="Z132" i="3"/>
  <c r="AA132" i="3"/>
  <c r="AB132" i="3"/>
  <c r="AC132" i="3"/>
  <c r="AD132" i="3"/>
  <c r="AE132" i="3"/>
  <c r="T133" i="3"/>
  <c r="U133" i="3"/>
  <c r="V133" i="3"/>
  <c r="W133" i="3"/>
  <c r="X133" i="3"/>
  <c r="Y133" i="3"/>
  <c r="Z133" i="3"/>
  <c r="AA133" i="3"/>
  <c r="AB133" i="3"/>
  <c r="AC133" i="3"/>
  <c r="AD133" i="3"/>
  <c r="AE133" i="3"/>
  <c r="T134" i="3"/>
  <c r="U134" i="3"/>
  <c r="V134" i="3"/>
  <c r="W134" i="3"/>
  <c r="X134" i="3"/>
  <c r="Y134" i="3"/>
  <c r="Z134" i="3"/>
  <c r="AA134" i="3"/>
  <c r="AB134" i="3"/>
  <c r="AC134" i="3"/>
  <c r="AD134" i="3"/>
  <c r="AE134" i="3"/>
  <c r="T135" i="3"/>
  <c r="U135" i="3"/>
  <c r="V135" i="3"/>
  <c r="W135" i="3"/>
  <c r="X135" i="3"/>
  <c r="Y135" i="3"/>
  <c r="Z135" i="3"/>
  <c r="AA135" i="3"/>
  <c r="AB135" i="3"/>
  <c r="AC135" i="3"/>
  <c r="AD135" i="3"/>
  <c r="AE135" i="3"/>
  <c r="T136" i="3"/>
  <c r="U136" i="3"/>
  <c r="V136" i="3"/>
  <c r="W136" i="3"/>
  <c r="X136" i="3"/>
  <c r="Y136" i="3"/>
  <c r="Z136" i="3"/>
  <c r="AA136" i="3"/>
  <c r="AB136" i="3"/>
  <c r="AC136" i="3"/>
  <c r="AD136" i="3"/>
  <c r="AE136" i="3"/>
  <c r="T137" i="3"/>
  <c r="U137" i="3"/>
  <c r="V137" i="3"/>
  <c r="W137" i="3"/>
  <c r="X137" i="3"/>
  <c r="Y137" i="3"/>
  <c r="Z137" i="3"/>
  <c r="AA137" i="3"/>
  <c r="AB137" i="3"/>
  <c r="AC137" i="3"/>
  <c r="AD137" i="3"/>
  <c r="AE137" i="3"/>
  <c r="T138" i="3"/>
  <c r="U138" i="3"/>
  <c r="V138" i="3"/>
  <c r="W138" i="3"/>
  <c r="X138" i="3"/>
  <c r="Y138" i="3"/>
  <c r="Z138" i="3"/>
  <c r="AA138" i="3"/>
  <c r="AB138" i="3"/>
  <c r="AC138" i="3"/>
  <c r="AD138" i="3"/>
  <c r="AE138" i="3"/>
  <c r="T139" i="3"/>
  <c r="U139" i="3"/>
  <c r="V139" i="3"/>
  <c r="W139" i="3"/>
  <c r="X139" i="3"/>
  <c r="Y139" i="3"/>
  <c r="Z139" i="3"/>
  <c r="AA139" i="3"/>
  <c r="AB139" i="3"/>
  <c r="AC139" i="3"/>
  <c r="AD139" i="3"/>
  <c r="AE139" i="3"/>
  <c r="T140" i="3"/>
  <c r="U140" i="3"/>
  <c r="V140" i="3"/>
  <c r="W140" i="3"/>
  <c r="X140" i="3"/>
  <c r="Y140" i="3"/>
  <c r="Z140" i="3"/>
  <c r="AA140" i="3"/>
  <c r="AB140" i="3"/>
  <c r="AC140" i="3"/>
  <c r="AD140" i="3"/>
  <c r="AE140" i="3"/>
  <c r="T141" i="3"/>
  <c r="U141" i="3"/>
  <c r="V141" i="3"/>
  <c r="W141" i="3"/>
  <c r="X141" i="3"/>
  <c r="Y141" i="3"/>
  <c r="Z141" i="3"/>
  <c r="AA141" i="3"/>
  <c r="AB141" i="3"/>
  <c r="AC141" i="3"/>
  <c r="AD141" i="3"/>
  <c r="AE141" i="3"/>
  <c r="T142" i="3"/>
  <c r="U142" i="3"/>
  <c r="V142" i="3"/>
  <c r="W142" i="3"/>
  <c r="X142" i="3"/>
  <c r="Y142" i="3"/>
  <c r="Z142" i="3"/>
  <c r="AA142" i="3"/>
  <c r="AB142" i="3"/>
  <c r="AC142" i="3"/>
  <c r="AD142" i="3"/>
  <c r="AE142" i="3"/>
  <c r="T143" i="3"/>
  <c r="U143" i="3"/>
  <c r="V143" i="3"/>
  <c r="W143" i="3"/>
  <c r="X143" i="3"/>
  <c r="Y143" i="3"/>
  <c r="Z143" i="3"/>
  <c r="AA143" i="3"/>
  <c r="AB143" i="3"/>
  <c r="AC143" i="3"/>
  <c r="AD143" i="3"/>
  <c r="AE143" i="3"/>
  <c r="T144" i="3"/>
  <c r="U144" i="3"/>
  <c r="V144" i="3"/>
  <c r="W144" i="3"/>
  <c r="X144" i="3"/>
  <c r="Y144" i="3"/>
  <c r="Z144" i="3"/>
  <c r="AA144" i="3"/>
  <c r="AB144" i="3"/>
  <c r="AC144" i="3"/>
  <c r="AD144" i="3"/>
  <c r="AE144" i="3"/>
  <c r="T145" i="3"/>
  <c r="U145" i="3"/>
  <c r="V145" i="3"/>
  <c r="W145" i="3"/>
  <c r="X145" i="3"/>
  <c r="Y145" i="3"/>
  <c r="Z145" i="3"/>
  <c r="AA145" i="3"/>
  <c r="AB145" i="3"/>
  <c r="AC145" i="3"/>
  <c r="AD145" i="3"/>
  <c r="AE145" i="3"/>
  <c r="T146" i="3"/>
  <c r="U146" i="3"/>
  <c r="V146" i="3"/>
  <c r="W146" i="3"/>
  <c r="X146" i="3"/>
  <c r="Y146" i="3"/>
  <c r="Z146" i="3"/>
  <c r="AA146" i="3"/>
  <c r="AB146" i="3"/>
  <c r="AC146" i="3"/>
  <c r="AD146" i="3"/>
  <c r="AE146" i="3"/>
  <c r="T147" i="3"/>
  <c r="U147" i="3"/>
  <c r="V147" i="3"/>
  <c r="W147" i="3"/>
  <c r="X147" i="3"/>
  <c r="Y147" i="3"/>
  <c r="Z147" i="3"/>
  <c r="AA147" i="3"/>
  <c r="AB147" i="3"/>
  <c r="AC147" i="3"/>
  <c r="AD147" i="3"/>
  <c r="AE147" i="3"/>
  <c r="T148" i="3"/>
  <c r="U148" i="3"/>
  <c r="V148" i="3"/>
  <c r="W148" i="3"/>
  <c r="X148" i="3"/>
  <c r="Y148" i="3"/>
  <c r="Z148" i="3"/>
  <c r="AA148" i="3"/>
  <c r="AB148" i="3"/>
  <c r="AC148" i="3"/>
  <c r="AD148" i="3"/>
  <c r="AE148" i="3"/>
  <c r="T149" i="3"/>
  <c r="U149" i="3"/>
  <c r="V149" i="3"/>
  <c r="W149" i="3"/>
  <c r="X149" i="3"/>
  <c r="Y149" i="3"/>
  <c r="Z149" i="3"/>
  <c r="AA149" i="3"/>
  <c r="AB149" i="3"/>
  <c r="AC149" i="3"/>
  <c r="AD149" i="3"/>
  <c r="AE149" i="3"/>
  <c r="T150" i="3"/>
  <c r="U150" i="3"/>
  <c r="V150" i="3"/>
  <c r="W150" i="3"/>
  <c r="X150" i="3"/>
  <c r="Y150" i="3"/>
  <c r="Z150" i="3"/>
  <c r="AA150" i="3"/>
  <c r="AB150" i="3"/>
  <c r="AC150" i="3"/>
  <c r="AD150" i="3"/>
  <c r="AE150" i="3"/>
  <c r="T151" i="3"/>
  <c r="U151" i="3"/>
  <c r="V151" i="3"/>
  <c r="W151" i="3"/>
  <c r="X151" i="3"/>
  <c r="Y151" i="3"/>
  <c r="Z151" i="3"/>
  <c r="AA151" i="3"/>
  <c r="AB151" i="3"/>
  <c r="AC151" i="3"/>
  <c r="AD151" i="3"/>
  <c r="AE151" i="3"/>
  <c r="T152" i="3"/>
  <c r="U152" i="3"/>
  <c r="V152" i="3"/>
  <c r="W152" i="3"/>
  <c r="X152" i="3"/>
  <c r="Y152" i="3"/>
  <c r="Z152" i="3"/>
  <c r="AA152" i="3"/>
  <c r="AB152" i="3"/>
  <c r="AC152" i="3"/>
  <c r="AD152" i="3"/>
  <c r="AE152" i="3"/>
  <c r="T153" i="3"/>
  <c r="U153" i="3"/>
  <c r="V153" i="3"/>
  <c r="W153" i="3"/>
  <c r="X153" i="3"/>
  <c r="Y153" i="3"/>
  <c r="Z153" i="3"/>
  <c r="AA153" i="3"/>
  <c r="AB153" i="3"/>
  <c r="AC153" i="3"/>
  <c r="AD153" i="3"/>
  <c r="AE153" i="3"/>
  <c r="T154" i="3"/>
  <c r="U154" i="3"/>
  <c r="V154" i="3"/>
  <c r="W154" i="3"/>
  <c r="X154" i="3"/>
  <c r="Y154" i="3"/>
  <c r="Z154" i="3"/>
  <c r="AA154" i="3"/>
  <c r="AB154" i="3"/>
  <c r="AC154" i="3"/>
  <c r="AD154" i="3"/>
  <c r="AE154" i="3"/>
  <c r="T155" i="3"/>
  <c r="U155" i="3"/>
  <c r="V155" i="3"/>
  <c r="W155" i="3"/>
  <c r="X155" i="3"/>
  <c r="Y155" i="3"/>
  <c r="Z155" i="3"/>
  <c r="AA155" i="3"/>
  <c r="AB155" i="3"/>
  <c r="AC155" i="3"/>
  <c r="AD155" i="3"/>
  <c r="AE155" i="3"/>
  <c r="T156" i="3"/>
  <c r="U156" i="3"/>
  <c r="V156" i="3"/>
  <c r="W156" i="3"/>
  <c r="X156" i="3"/>
  <c r="Y156" i="3"/>
  <c r="Z156" i="3"/>
  <c r="AA156" i="3"/>
  <c r="AB156" i="3"/>
  <c r="AC156" i="3"/>
  <c r="AD156" i="3"/>
  <c r="AE156" i="3"/>
  <c r="T157" i="3"/>
  <c r="U157" i="3"/>
  <c r="V157" i="3"/>
  <c r="W157" i="3"/>
  <c r="X157" i="3"/>
  <c r="Y157" i="3"/>
  <c r="Z157" i="3"/>
  <c r="AA157" i="3"/>
  <c r="AB157" i="3"/>
  <c r="AC157" i="3"/>
  <c r="AD157" i="3"/>
  <c r="AE157" i="3"/>
  <c r="T158" i="3"/>
  <c r="U158" i="3"/>
  <c r="V158" i="3"/>
  <c r="W158" i="3"/>
  <c r="X158" i="3"/>
  <c r="Y158" i="3"/>
  <c r="Z158" i="3"/>
  <c r="AA158" i="3"/>
  <c r="AB158" i="3"/>
  <c r="AC158" i="3"/>
  <c r="AE158" i="3"/>
  <c r="T159" i="3"/>
  <c r="U159" i="3"/>
  <c r="V159" i="3"/>
  <c r="W159" i="3"/>
  <c r="X159" i="3"/>
  <c r="Y159" i="3"/>
  <c r="Z159" i="3"/>
  <c r="AA159" i="3"/>
  <c r="AB159" i="3"/>
  <c r="AC159" i="3"/>
  <c r="AD159" i="3"/>
  <c r="AE159" i="3"/>
  <c r="T160" i="3"/>
  <c r="V160" i="3"/>
  <c r="W160" i="3"/>
  <c r="X160" i="3"/>
  <c r="Y160" i="3"/>
  <c r="Z160" i="3"/>
  <c r="AA160" i="3"/>
  <c r="AB160" i="3"/>
  <c r="AC160" i="3"/>
  <c r="AD160" i="3"/>
  <c r="AE160" i="3"/>
  <c r="AF41" i="3"/>
  <c r="AF42" i="3"/>
  <c r="AF43" i="3"/>
  <c r="AF44" i="3"/>
  <c r="AF45" i="3"/>
  <c r="AF46" i="3"/>
  <c r="AF47" i="3"/>
  <c r="AF48" i="3"/>
  <c r="AF49" i="3"/>
  <c r="AF50" i="3"/>
  <c r="AF51" i="3"/>
  <c r="AF52" i="3"/>
  <c r="AF53" i="3"/>
  <c r="AF54" i="3"/>
  <c r="AF55" i="3"/>
  <c r="AF56" i="3"/>
  <c r="AF57" i="3"/>
  <c r="AF58" i="3"/>
  <c r="AF59" i="3"/>
  <c r="AF60" i="3"/>
  <c r="AF61" i="3"/>
  <c r="AF62" i="3"/>
  <c r="AF63" i="3"/>
  <c r="AF64" i="3"/>
  <c r="AF65" i="3"/>
  <c r="AF66" i="3"/>
  <c r="AF67" i="3"/>
  <c r="AF68" i="3"/>
  <c r="AF69" i="3"/>
  <c r="AF70" i="3"/>
  <c r="AF71" i="3"/>
  <c r="AF72" i="3"/>
  <c r="AF73" i="3"/>
  <c r="AF74" i="3"/>
  <c r="AF75" i="3"/>
  <c r="AF76" i="3"/>
  <c r="AF77" i="3"/>
  <c r="AF78" i="3"/>
  <c r="AF79" i="3"/>
  <c r="AF80" i="3"/>
  <c r="AF81" i="3"/>
  <c r="AF82" i="3"/>
  <c r="AF83" i="3"/>
  <c r="AF84" i="3"/>
  <c r="AF85" i="3"/>
  <c r="AF86" i="3"/>
  <c r="AF87" i="3"/>
  <c r="AF88" i="3"/>
  <c r="AF89" i="3"/>
  <c r="AF90" i="3"/>
  <c r="AF91" i="3"/>
  <c r="AF92" i="3"/>
  <c r="AF93" i="3"/>
  <c r="AF94" i="3"/>
  <c r="AF95" i="3"/>
  <c r="AF96" i="3"/>
  <c r="AF97" i="3"/>
  <c r="AF98" i="3"/>
  <c r="AF99" i="3"/>
  <c r="AF100" i="3"/>
  <c r="AF101" i="3"/>
  <c r="AF102" i="3"/>
  <c r="AF103" i="3"/>
  <c r="AF104" i="3"/>
  <c r="AF105" i="3"/>
  <c r="AF106" i="3"/>
  <c r="AF107" i="3"/>
  <c r="AF108" i="3"/>
  <c r="AF109" i="3"/>
  <c r="AF110" i="3"/>
  <c r="AF111" i="3"/>
  <c r="AF112" i="3"/>
  <c r="AF113" i="3"/>
  <c r="AF114" i="3"/>
  <c r="AF115" i="3"/>
  <c r="AF116" i="3"/>
  <c r="AF117" i="3"/>
  <c r="AF118" i="3"/>
  <c r="AF119" i="3"/>
  <c r="AF120" i="3"/>
  <c r="AF121" i="3"/>
  <c r="AF122" i="3"/>
  <c r="AF123" i="3"/>
  <c r="AF124" i="3"/>
  <c r="AF125" i="3"/>
  <c r="AF126" i="3"/>
  <c r="AF127" i="3"/>
  <c r="AF128" i="3"/>
  <c r="AF129" i="3"/>
  <c r="AF130" i="3"/>
  <c r="AF131" i="3"/>
  <c r="AF132" i="3"/>
  <c r="AF133" i="3"/>
  <c r="AF134" i="3"/>
  <c r="AF135" i="3"/>
  <c r="AF136" i="3"/>
  <c r="AF137" i="3"/>
  <c r="AF138" i="3"/>
  <c r="AF139" i="3"/>
  <c r="AF140" i="3"/>
  <c r="AF141" i="3"/>
  <c r="AF142" i="3"/>
  <c r="AF143" i="3"/>
  <c r="AF144" i="3"/>
  <c r="AF145" i="3"/>
  <c r="AF146" i="3"/>
  <c r="AF147" i="3"/>
  <c r="AF148" i="3"/>
  <c r="AF149" i="3"/>
  <c r="AF150" i="3"/>
  <c r="AF151" i="3"/>
  <c r="AF152" i="3"/>
  <c r="AF153" i="3"/>
  <c r="AF154" i="3"/>
  <c r="AF155" i="3"/>
  <c r="AF156" i="3"/>
  <c r="AF157" i="3"/>
  <c r="AF158" i="3"/>
  <c r="AF159" i="3"/>
  <c r="AF160" i="3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AA73" i="8" l="1"/>
  <c r="AA135" i="8"/>
  <c r="AA84" i="8"/>
  <c r="AA74" i="8"/>
  <c r="Y28" i="8"/>
  <c r="Y38" i="8"/>
  <c r="S41" i="8"/>
  <c r="T43" i="8"/>
  <c r="AD50" i="8"/>
  <c r="U54" i="8"/>
  <c r="U57" i="8"/>
  <c r="S60" i="8"/>
  <c r="AF62" i="8"/>
  <c r="S66" i="8"/>
  <c r="AA71" i="8"/>
  <c r="AB33" i="2"/>
  <c r="AC33" i="2"/>
  <c r="AD33" i="2"/>
  <c r="R33" i="2"/>
  <c r="AG33" i="2" s="1"/>
  <c r="S33" i="2"/>
  <c r="T33" i="2"/>
  <c r="U33" i="2"/>
  <c r="V33" i="2"/>
  <c r="W33" i="2"/>
  <c r="X33" i="2"/>
  <c r="Y33" i="2"/>
  <c r="Z33" i="2"/>
  <c r="AA33" i="2"/>
  <c r="AC140" i="2"/>
  <c r="AD140" i="2"/>
  <c r="R140" i="2"/>
  <c r="AG140" i="2" s="1"/>
  <c r="S140" i="2"/>
  <c r="T140" i="2"/>
  <c r="U140" i="2"/>
  <c r="V140" i="2"/>
  <c r="W140" i="2"/>
  <c r="X140" i="2"/>
  <c r="Y140" i="2"/>
  <c r="Z140" i="2"/>
  <c r="AA140" i="2"/>
  <c r="AB140" i="2"/>
  <c r="Y64" i="2"/>
  <c r="Z64" i="2"/>
  <c r="AA64" i="2"/>
  <c r="AB64" i="2"/>
  <c r="AC64" i="2"/>
  <c r="AD64" i="2"/>
  <c r="R64" i="2"/>
  <c r="AG64" i="2" s="1"/>
  <c r="S64" i="2"/>
  <c r="T64" i="2"/>
  <c r="U64" i="2"/>
  <c r="V64" i="2"/>
  <c r="W64" i="2"/>
  <c r="X64" i="2"/>
  <c r="V79" i="2"/>
  <c r="W79" i="2"/>
  <c r="X79" i="2"/>
  <c r="Y79" i="2"/>
  <c r="Z79" i="2"/>
  <c r="AA79" i="2"/>
  <c r="AB79" i="2"/>
  <c r="AC79" i="2"/>
  <c r="AD79" i="2"/>
  <c r="R79" i="2"/>
  <c r="AG79" i="2" s="1"/>
  <c r="S79" i="2"/>
  <c r="T79" i="2"/>
  <c r="U79" i="2"/>
  <c r="V31" i="2"/>
  <c r="W31" i="2"/>
  <c r="X31" i="2"/>
  <c r="Y31" i="2"/>
  <c r="Z31" i="2"/>
  <c r="AA31" i="2"/>
  <c r="AB31" i="2"/>
  <c r="AC31" i="2"/>
  <c r="AD31" i="2"/>
  <c r="R31" i="2"/>
  <c r="AG31" i="2" s="1"/>
  <c r="S31" i="2"/>
  <c r="T31" i="2"/>
  <c r="U31" i="2"/>
  <c r="S62" i="2"/>
  <c r="T62" i="2"/>
  <c r="U62" i="2"/>
  <c r="V62" i="2"/>
  <c r="W62" i="2"/>
  <c r="X62" i="2"/>
  <c r="Y62" i="2"/>
  <c r="Z62" i="2"/>
  <c r="AA62" i="2"/>
  <c r="AB62" i="2"/>
  <c r="AC62" i="2"/>
  <c r="AD62" i="2"/>
  <c r="R62" i="2"/>
  <c r="AG62" i="2" s="1"/>
  <c r="AF169" i="2"/>
  <c r="T169" i="2"/>
  <c r="U169" i="2"/>
  <c r="V169" i="2"/>
  <c r="W169" i="2"/>
  <c r="X169" i="2"/>
  <c r="Y169" i="2"/>
  <c r="Z169" i="2"/>
  <c r="AA169" i="2"/>
  <c r="AB169" i="2"/>
  <c r="AC169" i="2"/>
  <c r="AD169" i="2"/>
  <c r="R169" i="2"/>
  <c r="AG169" i="2" s="1"/>
  <c r="S169" i="2"/>
  <c r="R77" i="2"/>
  <c r="AG77" i="2" s="1"/>
  <c r="S77" i="2"/>
  <c r="T77" i="2"/>
  <c r="U77" i="2"/>
  <c r="V77" i="2"/>
  <c r="W77" i="2"/>
  <c r="X77" i="2"/>
  <c r="Y77" i="2"/>
  <c r="Z77" i="2"/>
  <c r="AA77" i="2"/>
  <c r="AB77" i="2"/>
  <c r="AC77" i="2"/>
  <c r="AD77" i="2"/>
  <c r="R29" i="2"/>
  <c r="AG29" i="2" s="1"/>
  <c r="S29" i="2"/>
  <c r="T29" i="2"/>
  <c r="U29" i="2"/>
  <c r="V29" i="2"/>
  <c r="W29" i="2"/>
  <c r="X29" i="2"/>
  <c r="Y29" i="2"/>
  <c r="Z29" i="2"/>
  <c r="AA29" i="2"/>
  <c r="AB29" i="2"/>
  <c r="AC29" i="2"/>
  <c r="AD29" i="2"/>
  <c r="AF168" i="2"/>
  <c r="R168" i="2"/>
  <c r="AG168" i="2" s="1"/>
  <c r="S168" i="2"/>
  <c r="T168" i="2"/>
  <c r="U168" i="2"/>
  <c r="V168" i="2"/>
  <c r="W168" i="2"/>
  <c r="X168" i="2"/>
  <c r="Y168" i="2"/>
  <c r="Z168" i="2"/>
  <c r="AA168" i="2"/>
  <c r="AB168" i="2"/>
  <c r="AC168" i="2"/>
  <c r="AD168" i="2"/>
  <c r="R136" i="2"/>
  <c r="AG136" i="2" s="1"/>
  <c r="S136" i="2"/>
  <c r="T136" i="2"/>
  <c r="U136" i="2"/>
  <c r="V136" i="2"/>
  <c r="W136" i="2"/>
  <c r="X136" i="2"/>
  <c r="Y136" i="2"/>
  <c r="Z136" i="2"/>
  <c r="AA136" i="2"/>
  <c r="AB136" i="2"/>
  <c r="AC136" i="2"/>
  <c r="AD136" i="2"/>
  <c r="AC76" i="2"/>
  <c r="AD76" i="2"/>
  <c r="R76" i="2"/>
  <c r="AG76" i="2" s="1"/>
  <c r="S76" i="2"/>
  <c r="T76" i="2"/>
  <c r="U76" i="2"/>
  <c r="V76" i="2"/>
  <c r="W76" i="2"/>
  <c r="X76" i="2"/>
  <c r="Y76" i="2"/>
  <c r="Z76" i="2"/>
  <c r="AA76" i="2"/>
  <c r="AB76" i="2"/>
  <c r="AD151" i="2"/>
  <c r="R151" i="2"/>
  <c r="AG151" i="2" s="1"/>
  <c r="S151" i="2"/>
  <c r="T151" i="2"/>
  <c r="U151" i="2"/>
  <c r="V151" i="2"/>
  <c r="W151" i="2"/>
  <c r="X151" i="2"/>
  <c r="Y151" i="2"/>
  <c r="Z151" i="2"/>
  <c r="AA151" i="2"/>
  <c r="AB151" i="2"/>
  <c r="AC151" i="2"/>
  <c r="AD135" i="2"/>
  <c r="R135" i="2"/>
  <c r="AG135" i="2" s="1"/>
  <c r="S135" i="2"/>
  <c r="T135" i="2"/>
  <c r="U135" i="2"/>
  <c r="V135" i="2"/>
  <c r="W135" i="2"/>
  <c r="X135" i="2"/>
  <c r="Y135" i="2"/>
  <c r="Z135" i="2"/>
  <c r="AA135" i="2"/>
  <c r="AB135" i="2"/>
  <c r="AC135" i="2"/>
  <c r="Z91" i="2"/>
  <c r="AA91" i="2"/>
  <c r="AB91" i="2"/>
  <c r="AC91" i="2"/>
  <c r="AD91" i="2"/>
  <c r="R91" i="2"/>
  <c r="AG91" i="2" s="1"/>
  <c r="S91" i="2"/>
  <c r="T91" i="2"/>
  <c r="U91" i="2"/>
  <c r="V91" i="2"/>
  <c r="W91" i="2"/>
  <c r="X91" i="2"/>
  <c r="Y91" i="2"/>
  <c r="Z27" i="2"/>
  <c r="AA27" i="2"/>
  <c r="AB27" i="2"/>
  <c r="AC27" i="2"/>
  <c r="AD27" i="2"/>
  <c r="R27" i="2"/>
  <c r="AG27" i="2" s="1"/>
  <c r="S27" i="2"/>
  <c r="T27" i="2"/>
  <c r="U27" i="2"/>
  <c r="V27" i="2"/>
  <c r="W27" i="2"/>
  <c r="X27" i="2"/>
  <c r="Y27" i="2"/>
  <c r="AF182" i="2"/>
  <c r="AA182" i="2"/>
  <c r="AB182" i="2"/>
  <c r="AC182" i="2"/>
  <c r="AD182" i="2"/>
  <c r="R182" i="2"/>
  <c r="AG182" i="2" s="1"/>
  <c r="S182" i="2"/>
  <c r="T182" i="2"/>
  <c r="U182" i="2"/>
  <c r="V182" i="2"/>
  <c r="W182" i="2"/>
  <c r="X182" i="2"/>
  <c r="Y182" i="2"/>
  <c r="Z182" i="2"/>
  <c r="W106" i="2"/>
  <c r="X106" i="2"/>
  <c r="Y106" i="2"/>
  <c r="Z106" i="2"/>
  <c r="AA106" i="2"/>
  <c r="AB106" i="2"/>
  <c r="AC106" i="2"/>
  <c r="AD106" i="2"/>
  <c r="R106" i="2"/>
  <c r="AG106" i="2" s="1"/>
  <c r="S106" i="2"/>
  <c r="T106" i="2"/>
  <c r="U106" i="2"/>
  <c r="V106" i="2"/>
  <c r="W26" i="2"/>
  <c r="X26" i="2"/>
  <c r="Y26" i="2"/>
  <c r="Z26" i="2"/>
  <c r="AA26" i="2"/>
  <c r="AB26" i="2"/>
  <c r="AC26" i="2"/>
  <c r="AD26" i="2"/>
  <c r="R26" i="2"/>
  <c r="AG26" i="2" s="1"/>
  <c r="S26" i="2"/>
  <c r="T26" i="2"/>
  <c r="U26" i="2"/>
  <c r="V26" i="2"/>
  <c r="AF181" i="2"/>
  <c r="X181" i="2"/>
  <c r="Y181" i="2"/>
  <c r="Z181" i="2"/>
  <c r="AA181" i="2"/>
  <c r="AB181" i="2"/>
  <c r="AC181" i="2"/>
  <c r="AD181" i="2"/>
  <c r="R181" i="2"/>
  <c r="AG181" i="2" s="1"/>
  <c r="S181" i="2"/>
  <c r="T181" i="2"/>
  <c r="U181" i="2"/>
  <c r="V181" i="2"/>
  <c r="W181" i="2"/>
  <c r="X149" i="2"/>
  <c r="Y149" i="2"/>
  <c r="Z149" i="2"/>
  <c r="AA149" i="2"/>
  <c r="AB149" i="2"/>
  <c r="AC149" i="2"/>
  <c r="AD149" i="2"/>
  <c r="R149" i="2"/>
  <c r="AG149" i="2" s="1"/>
  <c r="S149" i="2"/>
  <c r="T149" i="2"/>
  <c r="U149" i="2"/>
  <c r="V149" i="2"/>
  <c r="W149" i="2"/>
  <c r="T57" i="2"/>
  <c r="U57" i="2"/>
  <c r="V57" i="2"/>
  <c r="W57" i="2"/>
  <c r="X57" i="2"/>
  <c r="Y57" i="2"/>
  <c r="Z57" i="2"/>
  <c r="AA57" i="2"/>
  <c r="AB57" i="2"/>
  <c r="AC57" i="2"/>
  <c r="AD57" i="2"/>
  <c r="R57" i="2"/>
  <c r="AG57" i="2" s="1"/>
  <c r="S57" i="2"/>
  <c r="AF164" i="2"/>
  <c r="U164" i="2"/>
  <c r="V164" i="2"/>
  <c r="W164" i="2"/>
  <c r="X164" i="2"/>
  <c r="Y164" i="2"/>
  <c r="Z164" i="2"/>
  <c r="AA164" i="2"/>
  <c r="AB164" i="2"/>
  <c r="AC164" i="2"/>
  <c r="AD164" i="2"/>
  <c r="R164" i="2"/>
  <c r="AG164" i="2" s="1"/>
  <c r="S164" i="2"/>
  <c r="T164" i="2"/>
  <c r="U116" i="2"/>
  <c r="V116" i="2"/>
  <c r="W116" i="2"/>
  <c r="X116" i="2"/>
  <c r="Y116" i="2"/>
  <c r="Z116" i="2"/>
  <c r="AA116" i="2"/>
  <c r="AB116" i="2"/>
  <c r="AC116" i="2"/>
  <c r="AD116" i="2"/>
  <c r="R116" i="2"/>
  <c r="AG116" i="2" s="1"/>
  <c r="S116" i="2"/>
  <c r="T116" i="2"/>
  <c r="AF179" i="2"/>
  <c r="R179" i="2"/>
  <c r="AG179" i="2" s="1"/>
  <c r="S179" i="2"/>
  <c r="T179" i="2"/>
  <c r="U179" i="2"/>
  <c r="V179" i="2"/>
  <c r="W179" i="2"/>
  <c r="X179" i="2"/>
  <c r="Y179" i="2"/>
  <c r="Z179" i="2"/>
  <c r="AA179" i="2"/>
  <c r="AB179" i="2"/>
  <c r="AC179" i="2"/>
  <c r="AD179" i="2"/>
  <c r="AF163" i="2"/>
  <c r="R163" i="2"/>
  <c r="AG163" i="2" s="1"/>
  <c r="S163" i="2"/>
  <c r="T163" i="2"/>
  <c r="U163" i="2"/>
  <c r="V163" i="2"/>
  <c r="W163" i="2"/>
  <c r="X163" i="2"/>
  <c r="Y163" i="2"/>
  <c r="Z163" i="2"/>
  <c r="AA163" i="2"/>
  <c r="AB163" i="2"/>
  <c r="AC163" i="2"/>
  <c r="AD163" i="2"/>
  <c r="R147" i="2"/>
  <c r="AG147" i="2" s="1"/>
  <c r="S147" i="2"/>
  <c r="T147" i="2"/>
  <c r="U147" i="2"/>
  <c r="V147" i="2"/>
  <c r="W147" i="2"/>
  <c r="X147" i="2"/>
  <c r="Y147" i="2"/>
  <c r="Z147" i="2"/>
  <c r="AA147" i="2"/>
  <c r="AB147" i="2"/>
  <c r="AC147" i="2"/>
  <c r="AD147" i="2"/>
  <c r="R131" i="2"/>
  <c r="AG131" i="2" s="1"/>
  <c r="S131" i="2"/>
  <c r="T131" i="2"/>
  <c r="U131" i="2"/>
  <c r="V131" i="2"/>
  <c r="W131" i="2"/>
  <c r="X131" i="2"/>
  <c r="Y131" i="2"/>
  <c r="Z131" i="2"/>
  <c r="AA131" i="2"/>
  <c r="AB131" i="2"/>
  <c r="AC131" i="2"/>
  <c r="AD131" i="2"/>
  <c r="R115" i="2"/>
  <c r="AG115" i="2" s="1"/>
  <c r="S115" i="2"/>
  <c r="T115" i="2"/>
  <c r="U115" i="2"/>
  <c r="V115" i="2"/>
  <c r="W115" i="2"/>
  <c r="X115" i="2"/>
  <c r="Y115" i="2"/>
  <c r="Z115" i="2"/>
  <c r="AA115" i="2"/>
  <c r="AB115" i="2"/>
  <c r="AC115" i="2"/>
  <c r="AD115" i="2"/>
  <c r="R103" i="2"/>
  <c r="AG103" i="2" s="1"/>
  <c r="S103" i="2"/>
  <c r="U103" i="2"/>
  <c r="Z103" i="2"/>
  <c r="AA103" i="2"/>
  <c r="AB103" i="2"/>
  <c r="AC103" i="2"/>
  <c r="AD103" i="2"/>
  <c r="T103" i="2"/>
  <c r="V103" i="2"/>
  <c r="W103" i="2"/>
  <c r="X103" i="2"/>
  <c r="Y103" i="2"/>
  <c r="AD87" i="2"/>
  <c r="R87" i="2"/>
  <c r="AG87" i="2" s="1"/>
  <c r="S87" i="2"/>
  <c r="T87" i="2"/>
  <c r="U87" i="2"/>
  <c r="V87" i="2"/>
  <c r="W87" i="2"/>
  <c r="X87" i="2"/>
  <c r="Y87" i="2"/>
  <c r="Z87" i="2"/>
  <c r="AA87" i="2"/>
  <c r="AB87" i="2"/>
  <c r="AC87" i="2"/>
  <c r="AD71" i="2"/>
  <c r="R71" i="2"/>
  <c r="AG71" i="2" s="1"/>
  <c r="S71" i="2"/>
  <c r="T71" i="2"/>
  <c r="U71" i="2"/>
  <c r="V71" i="2"/>
  <c r="W71" i="2"/>
  <c r="X71" i="2"/>
  <c r="Y71" i="2"/>
  <c r="Z71" i="2"/>
  <c r="AA71" i="2"/>
  <c r="AB71" i="2"/>
  <c r="AC71" i="2"/>
  <c r="AD55" i="2"/>
  <c r="R55" i="2"/>
  <c r="AG55" i="2" s="1"/>
  <c r="S55" i="2"/>
  <c r="T55" i="2"/>
  <c r="U55" i="2"/>
  <c r="V55" i="2"/>
  <c r="W55" i="2"/>
  <c r="X55" i="2"/>
  <c r="Y55" i="2"/>
  <c r="Z55" i="2"/>
  <c r="AA55" i="2"/>
  <c r="AB55" i="2"/>
  <c r="AC55" i="2"/>
  <c r="AD39" i="2"/>
  <c r="R39" i="2"/>
  <c r="AG39" i="2" s="1"/>
  <c r="S39" i="2"/>
  <c r="T39" i="2"/>
  <c r="U39" i="2"/>
  <c r="V39" i="2"/>
  <c r="W39" i="2"/>
  <c r="X39" i="2"/>
  <c r="Y39" i="2"/>
  <c r="Z39" i="2"/>
  <c r="AA39" i="2"/>
  <c r="AB39" i="2"/>
  <c r="AC39" i="2"/>
  <c r="AD23" i="2"/>
  <c r="R23" i="2"/>
  <c r="AG23" i="2" s="1"/>
  <c r="S23" i="2"/>
  <c r="T23" i="2"/>
  <c r="U23" i="2"/>
  <c r="V23" i="2"/>
  <c r="W23" i="2"/>
  <c r="X23" i="2"/>
  <c r="Y23" i="2"/>
  <c r="Z23" i="2"/>
  <c r="AA23" i="2"/>
  <c r="AB23" i="2"/>
  <c r="AC23" i="2"/>
  <c r="AF178" i="2"/>
  <c r="R178" i="2"/>
  <c r="AG178" i="2" s="1"/>
  <c r="S178" i="2"/>
  <c r="T178" i="2"/>
  <c r="U178" i="2"/>
  <c r="V178" i="2"/>
  <c r="W178" i="2"/>
  <c r="X178" i="2"/>
  <c r="Y178" i="2"/>
  <c r="Z178" i="2"/>
  <c r="AA178" i="2"/>
  <c r="AB178" i="2"/>
  <c r="AC178" i="2"/>
  <c r="AD178" i="2"/>
  <c r="AF162" i="2"/>
  <c r="R162" i="2"/>
  <c r="AG162" i="2" s="1"/>
  <c r="S162" i="2"/>
  <c r="T162" i="2"/>
  <c r="U162" i="2"/>
  <c r="V162" i="2"/>
  <c r="W162" i="2"/>
  <c r="X162" i="2"/>
  <c r="Y162" i="2"/>
  <c r="Z162" i="2"/>
  <c r="AA162" i="2"/>
  <c r="AB162" i="2"/>
  <c r="AC162" i="2"/>
  <c r="AD162" i="2"/>
  <c r="R146" i="2"/>
  <c r="AG146" i="2" s="1"/>
  <c r="S146" i="2"/>
  <c r="T146" i="2"/>
  <c r="U146" i="2"/>
  <c r="V146" i="2"/>
  <c r="W146" i="2"/>
  <c r="X146" i="2"/>
  <c r="Y146" i="2"/>
  <c r="Z146" i="2"/>
  <c r="AA146" i="2"/>
  <c r="AB146" i="2"/>
  <c r="AC146" i="2"/>
  <c r="AD146" i="2"/>
  <c r="R130" i="2"/>
  <c r="AG130" i="2" s="1"/>
  <c r="S130" i="2"/>
  <c r="T130" i="2"/>
  <c r="U130" i="2"/>
  <c r="V130" i="2"/>
  <c r="W130" i="2"/>
  <c r="X130" i="2"/>
  <c r="Y130" i="2"/>
  <c r="Z130" i="2"/>
  <c r="AA130" i="2"/>
  <c r="AB130" i="2"/>
  <c r="AC130" i="2"/>
  <c r="AD130" i="2"/>
  <c r="R114" i="2"/>
  <c r="AG114" i="2" s="1"/>
  <c r="S114" i="2"/>
  <c r="T114" i="2"/>
  <c r="U114" i="2"/>
  <c r="V114" i="2"/>
  <c r="W114" i="2"/>
  <c r="X114" i="2"/>
  <c r="Y114" i="2"/>
  <c r="Z114" i="2"/>
  <c r="AA114" i="2"/>
  <c r="AB114" i="2"/>
  <c r="AC114" i="2"/>
  <c r="AD114" i="2"/>
  <c r="AB71" i="8"/>
  <c r="AB89" i="8"/>
  <c r="R23" i="8"/>
  <c r="AG23" i="8" s="1"/>
  <c r="R26" i="8"/>
  <c r="AG26" i="8" s="1"/>
  <c r="T41" i="8"/>
  <c r="U43" i="8"/>
  <c r="AC47" i="8"/>
  <c r="V57" i="8"/>
  <c r="T60" i="8"/>
  <c r="AC108" i="8"/>
  <c r="W140" i="8"/>
  <c r="AB49" i="2"/>
  <c r="AC49" i="2"/>
  <c r="AD49" i="2"/>
  <c r="R49" i="2"/>
  <c r="AG49" i="2" s="1"/>
  <c r="S49" i="2"/>
  <c r="T49" i="2"/>
  <c r="U49" i="2"/>
  <c r="V49" i="2"/>
  <c r="W49" i="2"/>
  <c r="X49" i="2"/>
  <c r="Y49" i="2"/>
  <c r="Z49" i="2"/>
  <c r="AA49" i="2"/>
  <c r="Y96" i="2"/>
  <c r="Z96" i="2"/>
  <c r="AA96" i="2"/>
  <c r="AB96" i="2"/>
  <c r="AC96" i="2"/>
  <c r="AD96" i="2"/>
  <c r="R96" i="2"/>
  <c r="AG96" i="2" s="1"/>
  <c r="S96" i="2"/>
  <c r="T96" i="2"/>
  <c r="U96" i="2"/>
  <c r="V96" i="2"/>
  <c r="W96" i="2"/>
  <c r="X96" i="2"/>
  <c r="AF187" i="2"/>
  <c r="Z187" i="2"/>
  <c r="AA187" i="2"/>
  <c r="AB187" i="2"/>
  <c r="AC187" i="2"/>
  <c r="AD187" i="2"/>
  <c r="R187" i="2"/>
  <c r="AG187" i="2" s="1"/>
  <c r="S187" i="2"/>
  <c r="T187" i="2"/>
  <c r="U187" i="2"/>
  <c r="V187" i="2"/>
  <c r="W187" i="2"/>
  <c r="X187" i="2"/>
  <c r="Y187" i="2"/>
  <c r="Z155" i="2"/>
  <c r="AA155" i="2"/>
  <c r="AB155" i="2"/>
  <c r="AC155" i="2"/>
  <c r="AD155" i="2"/>
  <c r="R155" i="2"/>
  <c r="AG155" i="2" s="1"/>
  <c r="S155" i="2"/>
  <c r="T155" i="2"/>
  <c r="U155" i="2"/>
  <c r="V155" i="2"/>
  <c r="W155" i="2"/>
  <c r="X155" i="2"/>
  <c r="Y155" i="2"/>
  <c r="AF186" i="2"/>
  <c r="W186" i="2"/>
  <c r="X186" i="2"/>
  <c r="Y186" i="2"/>
  <c r="Z186" i="2"/>
  <c r="AA186" i="2"/>
  <c r="AB186" i="2"/>
  <c r="AC186" i="2"/>
  <c r="AD186" i="2"/>
  <c r="R186" i="2"/>
  <c r="AG186" i="2" s="1"/>
  <c r="S186" i="2"/>
  <c r="T186" i="2"/>
  <c r="U186" i="2"/>
  <c r="V186" i="2"/>
  <c r="S94" i="2"/>
  <c r="T94" i="2"/>
  <c r="U94" i="2"/>
  <c r="V94" i="2"/>
  <c r="W94" i="2"/>
  <c r="X94" i="2"/>
  <c r="Y94" i="2"/>
  <c r="Z94" i="2"/>
  <c r="AA94" i="2"/>
  <c r="AB94" i="2"/>
  <c r="AC94" i="2"/>
  <c r="AD94" i="2"/>
  <c r="R94" i="2"/>
  <c r="AG94" i="2" s="1"/>
  <c r="AC60" i="2"/>
  <c r="AD60" i="2"/>
  <c r="R60" i="2"/>
  <c r="AG60" i="2" s="1"/>
  <c r="S60" i="2"/>
  <c r="T60" i="2"/>
  <c r="U60" i="2"/>
  <c r="V60" i="2"/>
  <c r="W60" i="2"/>
  <c r="X60" i="2"/>
  <c r="Y60" i="2"/>
  <c r="Z60" i="2"/>
  <c r="AA60" i="2"/>
  <c r="AB60" i="2"/>
  <c r="AF183" i="2"/>
  <c r="AD183" i="2"/>
  <c r="R183" i="2"/>
  <c r="AG183" i="2" s="1"/>
  <c r="S183" i="2"/>
  <c r="T183" i="2"/>
  <c r="U183" i="2"/>
  <c r="V183" i="2"/>
  <c r="W183" i="2"/>
  <c r="X183" i="2"/>
  <c r="Y183" i="2"/>
  <c r="Z183" i="2"/>
  <c r="AA183" i="2"/>
  <c r="AB183" i="2"/>
  <c r="AC183" i="2"/>
  <c r="AD119" i="2"/>
  <c r="R119" i="2"/>
  <c r="AG119" i="2" s="1"/>
  <c r="S119" i="2"/>
  <c r="T119" i="2"/>
  <c r="U119" i="2"/>
  <c r="V119" i="2"/>
  <c r="W119" i="2"/>
  <c r="X119" i="2"/>
  <c r="Y119" i="2"/>
  <c r="Z119" i="2"/>
  <c r="AA119" i="2"/>
  <c r="AB119" i="2"/>
  <c r="AC119" i="2"/>
  <c r="Z59" i="2"/>
  <c r="AA59" i="2"/>
  <c r="AB59" i="2"/>
  <c r="AC59" i="2"/>
  <c r="AD59" i="2"/>
  <c r="R59" i="2"/>
  <c r="AG59" i="2" s="1"/>
  <c r="S59" i="2"/>
  <c r="T59" i="2"/>
  <c r="U59" i="2"/>
  <c r="V59" i="2"/>
  <c r="W59" i="2"/>
  <c r="X59" i="2"/>
  <c r="Y59" i="2"/>
  <c r="AF166" i="2"/>
  <c r="AA166" i="2"/>
  <c r="AB166" i="2"/>
  <c r="AC166" i="2"/>
  <c r="AD166" i="2"/>
  <c r="R166" i="2"/>
  <c r="AG166" i="2" s="1"/>
  <c r="S166" i="2"/>
  <c r="T166" i="2"/>
  <c r="U166" i="2"/>
  <c r="V166" i="2"/>
  <c r="W166" i="2"/>
  <c r="X166" i="2"/>
  <c r="Y166" i="2"/>
  <c r="Z166" i="2"/>
  <c r="AA118" i="2"/>
  <c r="AB118" i="2"/>
  <c r="AC118" i="2"/>
  <c r="AD118" i="2"/>
  <c r="R118" i="2"/>
  <c r="AG118" i="2" s="1"/>
  <c r="S118" i="2"/>
  <c r="T118" i="2"/>
  <c r="U118" i="2"/>
  <c r="V118" i="2"/>
  <c r="W118" i="2"/>
  <c r="X118" i="2"/>
  <c r="Y118" i="2"/>
  <c r="Z118" i="2"/>
  <c r="W58" i="2"/>
  <c r="X58" i="2"/>
  <c r="Y58" i="2"/>
  <c r="Z58" i="2"/>
  <c r="AA58" i="2"/>
  <c r="AB58" i="2"/>
  <c r="AC58" i="2"/>
  <c r="AD58" i="2"/>
  <c r="R58" i="2"/>
  <c r="AG58" i="2" s="1"/>
  <c r="S58" i="2"/>
  <c r="T58" i="2"/>
  <c r="U58" i="2"/>
  <c r="V58" i="2"/>
  <c r="AF165" i="2"/>
  <c r="X165" i="2"/>
  <c r="Y165" i="2"/>
  <c r="Z165" i="2"/>
  <c r="AA165" i="2"/>
  <c r="AB165" i="2"/>
  <c r="AC165" i="2"/>
  <c r="AD165" i="2"/>
  <c r="R165" i="2"/>
  <c r="AG165" i="2" s="1"/>
  <c r="S165" i="2"/>
  <c r="T165" i="2"/>
  <c r="U165" i="2"/>
  <c r="V165" i="2"/>
  <c r="W165" i="2"/>
  <c r="T73" i="2"/>
  <c r="U73" i="2"/>
  <c r="V73" i="2"/>
  <c r="W73" i="2"/>
  <c r="X73" i="2"/>
  <c r="Y73" i="2"/>
  <c r="Z73" i="2"/>
  <c r="AA73" i="2"/>
  <c r="AB73" i="2"/>
  <c r="AC73" i="2"/>
  <c r="AD73" i="2"/>
  <c r="R73" i="2"/>
  <c r="AG73" i="2" s="1"/>
  <c r="S73" i="2"/>
  <c r="AF180" i="2"/>
  <c r="U180" i="2"/>
  <c r="V180" i="2"/>
  <c r="W180" i="2"/>
  <c r="X180" i="2"/>
  <c r="Y180" i="2"/>
  <c r="Z180" i="2"/>
  <c r="AA180" i="2"/>
  <c r="AB180" i="2"/>
  <c r="AC180" i="2"/>
  <c r="AD180" i="2"/>
  <c r="R180" i="2"/>
  <c r="AG180" i="2" s="1"/>
  <c r="S180" i="2"/>
  <c r="T180" i="2"/>
  <c r="R88" i="2"/>
  <c r="AG88" i="2" s="1"/>
  <c r="S88" i="2"/>
  <c r="T88" i="2"/>
  <c r="U88" i="2"/>
  <c r="V88" i="2"/>
  <c r="W88" i="2"/>
  <c r="X88" i="2"/>
  <c r="Y88" i="2"/>
  <c r="Z88" i="2"/>
  <c r="AA88" i="2"/>
  <c r="AB88" i="2"/>
  <c r="AC88" i="2"/>
  <c r="AD88" i="2"/>
  <c r="R24" i="2"/>
  <c r="AG24" i="2" s="1"/>
  <c r="S24" i="2"/>
  <c r="T24" i="2"/>
  <c r="U24" i="2"/>
  <c r="V24" i="2"/>
  <c r="W24" i="2"/>
  <c r="X24" i="2"/>
  <c r="Y24" i="2"/>
  <c r="Z24" i="2"/>
  <c r="AA24" i="2"/>
  <c r="AB24" i="2"/>
  <c r="AC24" i="2"/>
  <c r="AD24" i="2"/>
  <c r="R102" i="2"/>
  <c r="AG102" i="2" s="1"/>
  <c r="T102" i="2"/>
  <c r="U102" i="2"/>
  <c r="V102" i="2"/>
  <c r="W102" i="2"/>
  <c r="X102" i="2"/>
  <c r="Y102" i="2"/>
  <c r="Z102" i="2"/>
  <c r="AA102" i="2"/>
  <c r="AB102" i="2"/>
  <c r="AC102" i="2"/>
  <c r="AD102" i="2"/>
  <c r="S102" i="2"/>
  <c r="AA86" i="2"/>
  <c r="AB86" i="2"/>
  <c r="AC86" i="2"/>
  <c r="AD86" i="2"/>
  <c r="R86" i="2"/>
  <c r="AG86" i="2" s="1"/>
  <c r="S86" i="2"/>
  <c r="T86" i="2"/>
  <c r="U86" i="2"/>
  <c r="V86" i="2"/>
  <c r="W86" i="2"/>
  <c r="X86" i="2"/>
  <c r="Y86" i="2"/>
  <c r="Z86" i="2"/>
  <c r="AA70" i="2"/>
  <c r="AB70" i="2"/>
  <c r="AC70" i="2"/>
  <c r="AD70" i="2"/>
  <c r="R70" i="2"/>
  <c r="AG70" i="2" s="1"/>
  <c r="S70" i="2"/>
  <c r="T70" i="2"/>
  <c r="U70" i="2"/>
  <c r="V70" i="2"/>
  <c r="W70" i="2"/>
  <c r="X70" i="2"/>
  <c r="Y70" i="2"/>
  <c r="Z70" i="2"/>
  <c r="AA54" i="2"/>
  <c r="AB54" i="2"/>
  <c r="AC54" i="2"/>
  <c r="AD54" i="2"/>
  <c r="R54" i="2"/>
  <c r="AG54" i="2" s="1"/>
  <c r="S54" i="2"/>
  <c r="T54" i="2"/>
  <c r="U54" i="2"/>
  <c r="V54" i="2"/>
  <c r="W54" i="2"/>
  <c r="X54" i="2"/>
  <c r="Y54" i="2"/>
  <c r="Z54" i="2"/>
  <c r="AA38" i="2"/>
  <c r="AB38" i="2"/>
  <c r="AC38" i="2"/>
  <c r="AD38" i="2"/>
  <c r="R38" i="2"/>
  <c r="AG38" i="2" s="1"/>
  <c r="S38" i="2"/>
  <c r="T38" i="2"/>
  <c r="U38" i="2"/>
  <c r="V38" i="2"/>
  <c r="W38" i="2"/>
  <c r="X38" i="2"/>
  <c r="Y38" i="2"/>
  <c r="Z38" i="2"/>
  <c r="AA22" i="2"/>
  <c r="AB22" i="2"/>
  <c r="AC22" i="2"/>
  <c r="AD22" i="2"/>
  <c r="R22" i="2"/>
  <c r="AG22" i="2" s="1"/>
  <c r="S22" i="2"/>
  <c r="T22" i="2"/>
  <c r="U22" i="2"/>
  <c r="V22" i="2"/>
  <c r="W22" i="2"/>
  <c r="X22" i="2"/>
  <c r="Y22" i="2"/>
  <c r="Z22" i="2"/>
  <c r="AF177" i="2"/>
  <c r="AB177" i="2"/>
  <c r="AC177" i="2"/>
  <c r="AD177" i="2"/>
  <c r="R177" i="2"/>
  <c r="AG177" i="2" s="1"/>
  <c r="S177" i="2"/>
  <c r="T177" i="2"/>
  <c r="U177" i="2"/>
  <c r="V177" i="2"/>
  <c r="W177" i="2"/>
  <c r="X177" i="2"/>
  <c r="Y177" i="2"/>
  <c r="Z177" i="2"/>
  <c r="AA177" i="2"/>
  <c r="AF161" i="2"/>
  <c r="AB161" i="2"/>
  <c r="AC161" i="2"/>
  <c r="AD161" i="2"/>
  <c r="R161" i="2"/>
  <c r="AG161" i="2" s="1"/>
  <c r="S161" i="2"/>
  <c r="T161" i="2"/>
  <c r="U161" i="2"/>
  <c r="V161" i="2"/>
  <c r="W161" i="2"/>
  <c r="X161" i="2"/>
  <c r="Y161" i="2"/>
  <c r="Z161" i="2"/>
  <c r="AA161" i="2"/>
  <c r="AB145" i="2"/>
  <c r="AC145" i="2"/>
  <c r="AD145" i="2"/>
  <c r="R145" i="2"/>
  <c r="AG145" i="2" s="1"/>
  <c r="S145" i="2"/>
  <c r="T145" i="2"/>
  <c r="U145" i="2"/>
  <c r="V145" i="2"/>
  <c r="W145" i="2"/>
  <c r="X145" i="2"/>
  <c r="Y145" i="2"/>
  <c r="Z145" i="2"/>
  <c r="AA145" i="2"/>
  <c r="AB129" i="2"/>
  <c r="AC129" i="2"/>
  <c r="AD129" i="2"/>
  <c r="R129" i="2"/>
  <c r="AG129" i="2" s="1"/>
  <c r="S129" i="2"/>
  <c r="T129" i="2"/>
  <c r="U129" i="2"/>
  <c r="V129" i="2"/>
  <c r="W129" i="2"/>
  <c r="X129" i="2"/>
  <c r="Y129" i="2"/>
  <c r="Z129" i="2"/>
  <c r="AA129" i="2"/>
  <c r="AB113" i="2"/>
  <c r="AC113" i="2"/>
  <c r="AD113" i="2"/>
  <c r="R113" i="2"/>
  <c r="AG113" i="2" s="1"/>
  <c r="S113" i="2"/>
  <c r="T113" i="2"/>
  <c r="U113" i="2"/>
  <c r="V113" i="2"/>
  <c r="W113" i="2"/>
  <c r="X113" i="2"/>
  <c r="Y113" i="2"/>
  <c r="Z113" i="2"/>
  <c r="AA113" i="2"/>
  <c r="AC181" i="8"/>
  <c r="AC91" i="8"/>
  <c r="AC84" i="8"/>
  <c r="S23" i="8"/>
  <c r="S26" i="8"/>
  <c r="W29" i="8"/>
  <c r="V41" i="8"/>
  <c r="V43" i="8"/>
  <c r="R47" i="8"/>
  <c r="AG47" i="8" s="1"/>
  <c r="W57" i="8"/>
  <c r="V60" i="8"/>
  <c r="R67" i="8"/>
  <c r="AG67" i="8" s="1"/>
  <c r="AB72" i="8"/>
  <c r="Y93" i="8"/>
  <c r="AB81" i="2"/>
  <c r="AC81" i="2"/>
  <c r="AD81" i="2"/>
  <c r="R81" i="2"/>
  <c r="AG81" i="2" s="1"/>
  <c r="S81" i="2"/>
  <c r="T81" i="2"/>
  <c r="U81" i="2"/>
  <c r="V81" i="2"/>
  <c r="W81" i="2"/>
  <c r="X81" i="2"/>
  <c r="Y81" i="2"/>
  <c r="Z81" i="2"/>
  <c r="AA81" i="2"/>
  <c r="AF172" i="2"/>
  <c r="AC172" i="2"/>
  <c r="AD172" i="2"/>
  <c r="R172" i="2"/>
  <c r="AG172" i="2" s="1"/>
  <c r="S172" i="2"/>
  <c r="T172" i="2"/>
  <c r="U172" i="2"/>
  <c r="V172" i="2"/>
  <c r="W172" i="2"/>
  <c r="X172" i="2"/>
  <c r="Y172" i="2"/>
  <c r="Z172" i="2"/>
  <c r="AA172" i="2"/>
  <c r="AB172" i="2"/>
  <c r="Y80" i="2"/>
  <c r="Z80" i="2"/>
  <c r="AA80" i="2"/>
  <c r="AB80" i="2"/>
  <c r="AC80" i="2"/>
  <c r="AD80" i="2"/>
  <c r="R80" i="2"/>
  <c r="AG80" i="2" s="1"/>
  <c r="S80" i="2"/>
  <c r="T80" i="2"/>
  <c r="U80" i="2"/>
  <c r="V80" i="2"/>
  <c r="W80" i="2"/>
  <c r="X80" i="2"/>
  <c r="Y32" i="2"/>
  <c r="Z32" i="2"/>
  <c r="AA32" i="2"/>
  <c r="AB32" i="2"/>
  <c r="AC32" i="2"/>
  <c r="AD32" i="2"/>
  <c r="R32" i="2"/>
  <c r="AG32" i="2" s="1"/>
  <c r="S32" i="2"/>
  <c r="T32" i="2"/>
  <c r="U32" i="2"/>
  <c r="V32" i="2"/>
  <c r="W32" i="2"/>
  <c r="X32" i="2"/>
  <c r="Z123" i="2"/>
  <c r="AA123" i="2"/>
  <c r="AB123" i="2"/>
  <c r="AC123" i="2"/>
  <c r="AD123" i="2"/>
  <c r="R123" i="2"/>
  <c r="AG123" i="2" s="1"/>
  <c r="S123" i="2"/>
  <c r="T123" i="2"/>
  <c r="U123" i="2"/>
  <c r="V123" i="2"/>
  <c r="W123" i="2"/>
  <c r="X123" i="2"/>
  <c r="Y123" i="2"/>
  <c r="V95" i="2"/>
  <c r="W95" i="2"/>
  <c r="X95" i="2"/>
  <c r="Y95" i="2"/>
  <c r="Z95" i="2"/>
  <c r="AA95" i="2"/>
  <c r="AB95" i="2"/>
  <c r="AC95" i="2"/>
  <c r="AD95" i="2"/>
  <c r="R95" i="2"/>
  <c r="AG95" i="2" s="1"/>
  <c r="S95" i="2"/>
  <c r="T95" i="2"/>
  <c r="U95" i="2"/>
  <c r="V47" i="2"/>
  <c r="W47" i="2"/>
  <c r="X47" i="2"/>
  <c r="Y47" i="2"/>
  <c r="Z47" i="2"/>
  <c r="AA47" i="2"/>
  <c r="AB47" i="2"/>
  <c r="AC47" i="2"/>
  <c r="AD47" i="2"/>
  <c r="R47" i="2"/>
  <c r="AG47" i="2" s="1"/>
  <c r="S47" i="2"/>
  <c r="T47" i="2"/>
  <c r="U47" i="2"/>
  <c r="AF170" i="2"/>
  <c r="W170" i="2"/>
  <c r="X170" i="2"/>
  <c r="Y170" i="2"/>
  <c r="Z170" i="2"/>
  <c r="AA170" i="2"/>
  <c r="AB170" i="2"/>
  <c r="AC170" i="2"/>
  <c r="AD170" i="2"/>
  <c r="R170" i="2"/>
  <c r="AG170" i="2" s="1"/>
  <c r="S170" i="2"/>
  <c r="T170" i="2"/>
  <c r="U170" i="2"/>
  <c r="V170" i="2"/>
  <c r="W154" i="2"/>
  <c r="X154" i="2"/>
  <c r="Y154" i="2"/>
  <c r="Z154" i="2"/>
  <c r="AA154" i="2"/>
  <c r="AB154" i="2"/>
  <c r="AC154" i="2"/>
  <c r="AD154" i="2"/>
  <c r="R154" i="2"/>
  <c r="AG154" i="2" s="1"/>
  <c r="S154" i="2"/>
  <c r="T154" i="2"/>
  <c r="U154" i="2"/>
  <c r="V154" i="2"/>
  <c r="W138" i="2"/>
  <c r="X138" i="2"/>
  <c r="Y138" i="2"/>
  <c r="Z138" i="2"/>
  <c r="AA138" i="2"/>
  <c r="AB138" i="2"/>
  <c r="AC138" i="2"/>
  <c r="AD138" i="2"/>
  <c r="R138" i="2"/>
  <c r="AG138" i="2" s="1"/>
  <c r="S138" i="2"/>
  <c r="T138" i="2"/>
  <c r="U138" i="2"/>
  <c r="V138" i="2"/>
  <c r="W122" i="2"/>
  <c r="X122" i="2"/>
  <c r="Y122" i="2"/>
  <c r="Z122" i="2"/>
  <c r="AA122" i="2"/>
  <c r="AB122" i="2"/>
  <c r="AC122" i="2"/>
  <c r="AD122" i="2"/>
  <c r="R122" i="2"/>
  <c r="AG122" i="2" s="1"/>
  <c r="S122" i="2"/>
  <c r="T122" i="2"/>
  <c r="U122" i="2"/>
  <c r="V122" i="2"/>
  <c r="S78" i="2"/>
  <c r="T78" i="2"/>
  <c r="U78" i="2"/>
  <c r="V78" i="2"/>
  <c r="W78" i="2"/>
  <c r="X78" i="2"/>
  <c r="Y78" i="2"/>
  <c r="Z78" i="2"/>
  <c r="AA78" i="2"/>
  <c r="AB78" i="2"/>
  <c r="AC78" i="2"/>
  <c r="AD78" i="2"/>
  <c r="R78" i="2"/>
  <c r="AG78" i="2" s="1"/>
  <c r="S30" i="2"/>
  <c r="T30" i="2"/>
  <c r="U30" i="2"/>
  <c r="V30" i="2"/>
  <c r="W30" i="2"/>
  <c r="X30" i="2"/>
  <c r="Y30" i="2"/>
  <c r="Z30" i="2"/>
  <c r="AA30" i="2"/>
  <c r="AB30" i="2"/>
  <c r="AC30" i="2"/>
  <c r="AD30" i="2"/>
  <c r="R30" i="2"/>
  <c r="AG30" i="2" s="1"/>
  <c r="T137" i="2"/>
  <c r="U137" i="2"/>
  <c r="V137" i="2"/>
  <c r="W137" i="2"/>
  <c r="X137" i="2"/>
  <c r="Y137" i="2"/>
  <c r="Z137" i="2"/>
  <c r="AA137" i="2"/>
  <c r="AB137" i="2"/>
  <c r="AC137" i="2"/>
  <c r="AD137" i="2"/>
  <c r="R137" i="2"/>
  <c r="AG137" i="2" s="1"/>
  <c r="S137" i="2"/>
  <c r="R93" i="2"/>
  <c r="AG93" i="2" s="1"/>
  <c r="S93" i="2"/>
  <c r="T93" i="2"/>
  <c r="U93" i="2"/>
  <c r="V93" i="2"/>
  <c r="W93" i="2"/>
  <c r="X93" i="2"/>
  <c r="Y93" i="2"/>
  <c r="Z93" i="2"/>
  <c r="AA93" i="2"/>
  <c r="AB93" i="2"/>
  <c r="AC93" i="2"/>
  <c r="AD93" i="2"/>
  <c r="R45" i="2"/>
  <c r="AG45" i="2" s="1"/>
  <c r="S45" i="2"/>
  <c r="T45" i="2"/>
  <c r="U45" i="2"/>
  <c r="V45" i="2"/>
  <c r="W45" i="2"/>
  <c r="X45" i="2"/>
  <c r="Y45" i="2"/>
  <c r="Z45" i="2"/>
  <c r="AA45" i="2"/>
  <c r="AB45" i="2"/>
  <c r="AC45" i="2"/>
  <c r="AD45" i="2"/>
  <c r="AF184" i="2"/>
  <c r="R184" i="2"/>
  <c r="AG184" i="2" s="1"/>
  <c r="S184" i="2"/>
  <c r="T184" i="2"/>
  <c r="U184" i="2"/>
  <c r="V184" i="2"/>
  <c r="W184" i="2"/>
  <c r="X184" i="2"/>
  <c r="Y184" i="2"/>
  <c r="Z184" i="2"/>
  <c r="AA184" i="2"/>
  <c r="AB184" i="2"/>
  <c r="AC184" i="2"/>
  <c r="AD184" i="2"/>
  <c r="R120" i="2"/>
  <c r="AG120" i="2" s="1"/>
  <c r="S120" i="2"/>
  <c r="T120" i="2"/>
  <c r="U120" i="2"/>
  <c r="V120" i="2"/>
  <c r="W120" i="2"/>
  <c r="X120" i="2"/>
  <c r="Y120" i="2"/>
  <c r="Z120" i="2"/>
  <c r="AA120" i="2"/>
  <c r="AB120" i="2"/>
  <c r="AC120" i="2"/>
  <c r="AD120" i="2"/>
  <c r="AC92" i="2"/>
  <c r="AD92" i="2"/>
  <c r="R92" i="2"/>
  <c r="AG92" i="2" s="1"/>
  <c r="S92" i="2"/>
  <c r="T92" i="2"/>
  <c r="U92" i="2"/>
  <c r="V92" i="2"/>
  <c r="W92" i="2"/>
  <c r="X92" i="2"/>
  <c r="Y92" i="2"/>
  <c r="Z92" i="2"/>
  <c r="AA92" i="2"/>
  <c r="AB92" i="2"/>
  <c r="AC28" i="2"/>
  <c r="AD28" i="2"/>
  <c r="R28" i="2"/>
  <c r="AG28" i="2" s="1"/>
  <c r="S28" i="2"/>
  <c r="T28" i="2"/>
  <c r="U28" i="2"/>
  <c r="V28" i="2"/>
  <c r="W28" i="2"/>
  <c r="X28" i="2"/>
  <c r="Y28" i="2"/>
  <c r="Z28" i="2"/>
  <c r="AA28" i="2"/>
  <c r="AB28" i="2"/>
  <c r="AF167" i="2"/>
  <c r="AD167" i="2"/>
  <c r="R167" i="2"/>
  <c r="AG167" i="2" s="1"/>
  <c r="S167" i="2"/>
  <c r="T167" i="2"/>
  <c r="U167" i="2"/>
  <c r="V167" i="2"/>
  <c r="W167" i="2"/>
  <c r="X167" i="2"/>
  <c r="Y167" i="2"/>
  <c r="Z167" i="2"/>
  <c r="AA167" i="2"/>
  <c r="AB167" i="2"/>
  <c r="AC167" i="2"/>
  <c r="Z107" i="2"/>
  <c r="AA107" i="2"/>
  <c r="AB107" i="2"/>
  <c r="AC107" i="2"/>
  <c r="AD107" i="2"/>
  <c r="R107" i="2"/>
  <c r="AG107" i="2" s="1"/>
  <c r="S107" i="2"/>
  <c r="T107" i="2"/>
  <c r="U107" i="2"/>
  <c r="V107" i="2"/>
  <c r="W107" i="2"/>
  <c r="X107" i="2"/>
  <c r="Y107" i="2"/>
  <c r="Z43" i="2"/>
  <c r="AA43" i="2"/>
  <c r="AB43" i="2"/>
  <c r="AC43" i="2"/>
  <c r="AD43" i="2"/>
  <c r="R43" i="2"/>
  <c r="AG43" i="2" s="1"/>
  <c r="S43" i="2"/>
  <c r="T43" i="2"/>
  <c r="U43" i="2"/>
  <c r="V43" i="2"/>
  <c r="W43" i="2"/>
  <c r="X43" i="2"/>
  <c r="Y43" i="2"/>
  <c r="AA150" i="2"/>
  <c r="AB150" i="2"/>
  <c r="AC150" i="2"/>
  <c r="AD150" i="2"/>
  <c r="R150" i="2"/>
  <c r="AG150" i="2" s="1"/>
  <c r="S150" i="2"/>
  <c r="T150" i="2"/>
  <c r="U150" i="2"/>
  <c r="V150" i="2"/>
  <c r="W150" i="2"/>
  <c r="X150" i="2"/>
  <c r="Y150" i="2"/>
  <c r="Z150" i="2"/>
  <c r="W74" i="2"/>
  <c r="X74" i="2"/>
  <c r="Y74" i="2"/>
  <c r="Z74" i="2"/>
  <c r="AA74" i="2"/>
  <c r="AB74" i="2"/>
  <c r="AC74" i="2"/>
  <c r="AD74" i="2"/>
  <c r="R74" i="2"/>
  <c r="AG74" i="2" s="1"/>
  <c r="S74" i="2"/>
  <c r="T74" i="2"/>
  <c r="U74" i="2"/>
  <c r="V74" i="2"/>
  <c r="X133" i="2"/>
  <c r="Y133" i="2"/>
  <c r="Z133" i="2"/>
  <c r="AA133" i="2"/>
  <c r="AB133" i="2"/>
  <c r="AC133" i="2"/>
  <c r="AD133" i="2"/>
  <c r="R133" i="2"/>
  <c r="AG133" i="2" s="1"/>
  <c r="S133" i="2"/>
  <c r="T133" i="2"/>
  <c r="U133" i="2"/>
  <c r="V133" i="2"/>
  <c r="W133" i="2"/>
  <c r="T89" i="2"/>
  <c r="U89" i="2"/>
  <c r="V89" i="2"/>
  <c r="W89" i="2"/>
  <c r="X89" i="2"/>
  <c r="Y89" i="2"/>
  <c r="Z89" i="2"/>
  <c r="AA89" i="2"/>
  <c r="AB89" i="2"/>
  <c r="AC89" i="2"/>
  <c r="AD89" i="2"/>
  <c r="R89" i="2"/>
  <c r="AG89" i="2" s="1"/>
  <c r="S89" i="2"/>
  <c r="T41" i="2"/>
  <c r="U41" i="2"/>
  <c r="V41" i="2"/>
  <c r="W41" i="2"/>
  <c r="X41" i="2"/>
  <c r="Y41" i="2"/>
  <c r="Z41" i="2"/>
  <c r="AA41" i="2"/>
  <c r="AB41" i="2"/>
  <c r="AC41" i="2"/>
  <c r="AD41" i="2"/>
  <c r="R41" i="2"/>
  <c r="AG41" i="2" s="1"/>
  <c r="S41" i="2"/>
  <c r="U148" i="2"/>
  <c r="V148" i="2"/>
  <c r="W148" i="2"/>
  <c r="X148" i="2"/>
  <c r="Y148" i="2"/>
  <c r="Z148" i="2"/>
  <c r="AA148" i="2"/>
  <c r="AB148" i="2"/>
  <c r="AC148" i="2"/>
  <c r="AD148" i="2"/>
  <c r="R148" i="2"/>
  <c r="AG148" i="2" s="1"/>
  <c r="S148" i="2"/>
  <c r="T148" i="2"/>
  <c r="V104" i="2"/>
  <c r="X104" i="2"/>
  <c r="R104" i="2"/>
  <c r="AG104" i="2" s="1"/>
  <c r="S104" i="2"/>
  <c r="T104" i="2"/>
  <c r="U104" i="2"/>
  <c r="W104" i="2"/>
  <c r="Y104" i="2"/>
  <c r="Z104" i="2"/>
  <c r="AA104" i="2"/>
  <c r="AB104" i="2"/>
  <c r="AC104" i="2"/>
  <c r="AD104" i="2"/>
  <c r="R72" i="2"/>
  <c r="AG72" i="2" s="1"/>
  <c r="S72" i="2"/>
  <c r="T72" i="2"/>
  <c r="U72" i="2"/>
  <c r="V72" i="2"/>
  <c r="W72" i="2"/>
  <c r="X72" i="2"/>
  <c r="Y72" i="2"/>
  <c r="Z72" i="2"/>
  <c r="AA72" i="2"/>
  <c r="AB72" i="2"/>
  <c r="AC72" i="2"/>
  <c r="AD72" i="2"/>
  <c r="R56" i="2"/>
  <c r="AG56" i="2" s="1"/>
  <c r="S56" i="2"/>
  <c r="T56" i="2"/>
  <c r="U56" i="2"/>
  <c r="V56" i="2"/>
  <c r="W56" i="2"/>
  <c r="X56" i="2"/>
  <c r="Y56" i="2"/>
  <c r="Z56" i="2"/>
  <c r="AA56" i="2"/>
  <c r="AB56" i="2"/>
  <c r="AC56" i="2"/>
  <c r="AD56" i="2"/>
  <c r="R40" i="2"/>
  <c r="AG40" i="2" s="1"/>
  <c r="S40" i="2"/>
  <c r="T40" i="2"/>
  <c r="U40" i="2"/>
  <c r="V40" i="2"/>
  <c r="W40" i="2"/>
  <c r="X40" i="2"/>
  <c r="Y40" i="2"/>
  <c r="Z40" i="2"/>
  <c r="AA40" i="2"/>
  <c r="AB40" i="2"/>
  <c r="AC40" i="2"/>
  <c r="AD40" i="2"/>
  <c r="Z101" i="2"/>
  <c r="AB101" i="2"/>
  <c r="AC101" i="2"/>
  <c r="R101" i="2"/>
  <c r="AG101" i="2" s="1"/>
  <c r="S101" i="2"/>
  <c r="T101" i="2"/>
  <c r="U101" i="2"/>
  <c r="V101" i="2"/>
  <c r="W101" i="2"/>
  <c r="X101" i="2"/>
  <c r="Y101" i="2"/>
  <c r="AA101" i="2"/>
  <c r="AD101" i="2"/>
  <c r="X85" i="2"/>
  <c r="Y85" i="2"/>
  <c r="Z85" i="2"/>
  <c r="AA85" i="2"/>
  <c r="AB85" i="2"/>
  <c r="AC85" i="2"/>
  <c r="AD85" i="2"/>
  <c r="R85" i="2"/>
  <c r="AG85" i="2" s="1"/>
  <c r="S85" i="2"/>
  <c r="T85" i="2"/>
  <c r="U85" i="2"/>
  <c r="V85" i="2"/>
  <c r="W85" i="2"/>
  <c r="X69" i="2"/>
  <c r="Y69" i="2"/>
  <c r="Z69" i="2"/>
  <c r="AA69" i="2"/>
  <c r="AB69" i="2"/>
  <c r="AC69" i="2"/>
  <c r="AD69" i="2"/>
  <c r="R69" i="2"/>
  <c r="AG69" i="2" s="1"/>
  <c r="S69" i="2"/>
  <c r="T69" i="2"/>
  <c r="U69" i="2"/>
  <c r="V69" i="2"/>
  <c r="W69" i="2"/>
  <c r="X53" i="2"/>
  <c r="Y53" i="2"/>
  <c r="Z53" i="2"/>
  <c r="AA53" i="2"/>
  <c r="AB53" i="2"/>
  <c r="AC53" i="2"/>
  <c r="AD53" i="2"/>
  <c r="R53" i="2"/>
  <c r="AG53" i="2" s="1"/>
  <c r="S53" i="2"/>
  <c r="T53" i="2"/>
  <c r="U53" i="2"/>
  <c r="V53" i="2"/>
  <c r="W53" i="2"/>
  <c r="X37" i="2"/>
  <c r="Y37" i="2"/>
  <c r="Z37" i="2"/>
  <c r="AA37" i="2"/>
  <c r="AB37" i="2"/>
  <c r="AC37" i="2"/>
  <c r="AD37" i="2"/>
  <c r="R37" i="2"/>
  <c r="AG37" i="2" s="1"/>
  <c r="S37" i="2"/>
  <c r="T37" i="2"/>
  <c r="U37" i="2"/>
  <c r="V37" i="2"/>
  <c r="W37" i="2"/>
  <c r="X21" i="2"/>
  <c r="Y21" i="2"/>
  <c r="Z21" i="2"/>
  <c r="AA21" i="2"/>
  <c r="AB21" i="2"/>
  <c r="AC21" i="2"/>
  <c r="AD21" i="2"/>
  <c r="R21" i="2"/>
  <c r="AG21" i="2" s="1"/>
  <c r="S21" i="2"/>
  <c r="T21" i="2"/>
  <c r="U21" i="2"/>
  <c r="V21" i="2"/>
  <c r="W21" i="2"/>
  <c r="AF176" i="2"/>
  <c r="Y176" i="2"/>
  <c r="Z176" i="2"/>
  <c r="AA176" i="2"/>
  <c r="AB176" i="2"/>
  <c r="AC176" i="2"/>
  <c r="AD176" i="2"/>
  <c r="R176" i="2"/>
  <c r="AG176" i="2" s="1"/>
  <c r="S176" i="2"/>
  <c r="T176" i="2"/>
  <c r="U176" i="2"/>
  <c r="V176" i="2"/>
  <c r="W176" i="2"/>
  <c r="X176" i="2"/>
  <c r="AF160" i="2"/>
  <c r="Y160" i="2"/>
  <c r="Z160" i="2"/>
  <c r="AA160" i="2"/>
  <c r="AB160" i="2"/>
  <c r="AC160" i="2"/>
  <c r="AD160" i="2"/>
  <c r="R160" i="2"/>
  <c r="AG160" i="2" s="1"/>
  <c r="S160" i="2"/>
  <c r="T160" i="2"/>
  <c r="U160" i="2"/>
  <c r="V160" i="2"/>
  <c r="W160" i="2"/>
  <c r="X160" i="2"/>
  <c r="Y144" i="2"/>
  <c r="Z144" i="2"/>
  <c r="AA144" i="2"/>
  <c r="AB144" i="2"/>
  <c r="AC144" i="2"/>
  <c r="AD144" i="2"/>
  <c r="R144" i="2"/>
  <c r="AG144" i="2" s="1"/>
  <c r="S144" i="2"/>
  <c r="T144" i="2"/>
  <c r="U144" i="2"/>
  <c r="V144" i="2"/>
  <c r="W144" i="2"/>
  <c r="X144" i="2"/>
  <c r="Y128" i="2"/>
  <c r="Z128" i="2"/>
  <c r="AA128" i="2"/>
  <c r="AB128" i="2"/>
  <c r="AC128" i="2"/>
  <c r="AD128" i="2"/>
  <c r="R128" i="2"/>
  <c r="AG128" i="2" s="1"/>
  <c r="S128" i="2"/>
  <c r="T128" i="2"/>
  <c r="U128" i="2"/>
  <c r="V128" i="2"/>
  <c r="W128" i="2"/>
  <c r="X128" i="2"/>
  <c r="Y112" i="2"/>
  <c r="Z112" i="2"/>
  <c r="AA112" i="2"/>
  <c r="AB112" i="2"/>
  <c r="AC112" i="2"/>
  <c r="AD112" i="2"/>
  <c r="R112" i="2"/>
  <c r="AG112" i="2" s="1"/>
  <c r="S112" i="2"/>
  <c r="T112" i="2"/>
  <c r="U112" i="2"/>
  <c r="V112" i="2"/>
  <c r="W112" i="2"/>
  <c r="X112" i="2"/>
  <c r="AD169" i="8"/>
  <c r="AD87" i="8"/>
  <c r="AD89" i="8"/>
  <c r="U23" i="8"/>
  <c r="T26" i="8"/>
  <c r="Z29" i="8"/>
  <c r="U39" i="8"/>
  <c r="W41" i="8"/>
  <c r="W43" i="8"/>
  <c r="S47" i="8"/>
  <c r="W55" i="8"/>
  <c r="AF57" i="8"/>
  <c r="W60" i="8"/>
  <c r="Y63" i="8"/>
  <c r="R101" i="8"/>
  <c r="AG101" i="8" s="1"/>
  <c r="Y48" i="2"/>
  <c r="Z48" i="2"/>
  <c r="AA48" i="2"/>
  <c r="AB48" i="2"/>
  <c r="AC48" i="2"/>
  <c r="AD48" i="2"/>
  <c r="R48" i="2"/>
  <c r="AG48" i="2" s="1"/>
  <c r="S48" i="2"/>
  <c r="T48" i="2"/>
  <c r="U48" i="2"/>
  <c r="V48" i="2"/>
  <c r="W48" i="2"/>
  <c r="X48" i="2"/>
  <c r="Z139" i="2"/>
  <c r="AA139" i="2"/>
  <c r="AB139" i="2"/>
  <c r="AC139" i="2"/>
  <c r="AD139" i="2"/>
  <c r="R139" i="2"/>
  <c r="AG139" i="2" s="1"/>
  <c r="S139" i="2"/>
  <c r="T139" i="2"/>
  <c r="U139" i="2"/>
  <c r="V139" i="2"/>
  <c r="W139" i="2"/>
  <c r="X139" i="2"/>
  <c r="Y139" i="2"/>
  <c r="V63" i="2"/>
  <c r="W63" i="2"/>
  <c r="X63" i="2"/>
  <c r="Y63" i="2"/>
  <c r="Z63" i="2"/>
  <c r="AA63" i="2"/>
  <c r="AB63" i="2"/>
  <c r="AC63" i="2"/>
  <c r="AD63" i="2"/>
  <c r="R63" i="2"/>
  <c r="AG63" i="2" s="1"/>
  <c r="S63" i="2"/>
  <c r="T63" i="2"/>
  <c r="U63" i="2"/>
  <c r="S46" i="2"/>
  <c r="T46" i="2"/>
  <c r="U46" i="2"/>
  <c r="V46" i="2"/>
  <c r="W46" i="2"/>
  <c r="X46" i="2"/>
  <c r="Y46" i="2"/>
  <c r="Z46" i="2"/>
  <c r="AA46" i="2"/>
  <c r="AB46" i="2"/>
  <c r="AC46" i="2"/>
  <c r="AD46" i="2"/>
  <c r="R46" i="2"/>
  <c r="AG46" i="2" s="1"/>
  <c r="AF185" i="2"/>
  <c r="T185" i="2"/>
  <c r="U185" i="2"/>
  <c r="V185" i="2"/>
  <c r="W185" i="2"/>
  <c r="X185" i="2"/>
  <c r="Y185" i="2"/>
  <c r="Z185" i="2"/>
  <c r="AA185" i="2"/>
  <c r="AB185" i="2"/>
  <c r="AC185" i="2"/>
  <c r="AD185" i="2"/>
  <c r="R185" i="2"/>
  <c r="AG185" i="2" s="1"/>
  <c r="S185" i="2"/>
  <c r="T153" i="2"/>
  <c r="U153" i="2"/>
  <c r="V153" i="2"/>
  <c r="W153" i="2"/>
  <c r="X153" i="2"/>
  <c r="Y153" i="2"/>
  <c r="Z153" i="2"/>
  <c r="AA153" i="2"/>
  <c r="AB153" i="2"/>
  <c r="AC153" i="2"/>
  <c r="AD153" i="2"/>
  <c r="R153" i="2"/>
  <c r="AG153" i="2" s="1"/>
  <c r="S153" i="2"/>
  <c r="T121" i="2"/>
  <c r="U121" i="2"/>
  <c r="V121" i="2"/>
  <c r="W121" i="2"/>
  <c r="X121" i="2"/>
  <c r="Y121" i="2"/>
  <c r="Z121" i="2"/>
  <c r="AA121" i="2"/>
  <c r="AB121" i="2"/>
  <c r="AC121" i="2"/>
  <c r="AD121" i="2"/>
  <c r="R121" i="2"/>
  <c r="AG121" i="2" s="1"/>
  <c r="S121" i="2"/>
  <c r="R61" i="2"/>
  <c r="AG61" i="2" s="1"/>
  <c r="S61" i="2"/>
  <c r="T61" i="2"/>
  <c r="U61" i="2"/>
  <c r="V61" i="2"/>
  <c r="W61" i="2"/>
  <c r="X61" i="2"/>
  <c r="Y61" i="2"/>
  <c r="Z61" i="2"/>
  <c r="AA61" i="2"/>
  <c r="AB61" i="2"/>
  <c r="AC61" i="2"/>
  <c r="AD61" i="2"/>
  <c r="R152" i="2"/>
  <c r="AG152" i="2" s="1"/>
  <c r="S152" i="2"/>
  <c r="T152" i="2"/>
  <c r="U152" i="2"/>
  <c r="V152" i="2"/>
  <c r="W152" i="2"/>
  <c r="X152" i="2"/>
  <c r="Y152" i="2"/>
  <c r="Z152" i="2"/>
  <c r="AA152" i="2"/>
  <c r="AB152" i="2"/>
  <c r="AC152" i="2"/>
  <c r="AD152" i="2"/>
  <c r="AC108" i="2"/>
  <c r="AD108" i="2"/>
  <c r="R108" i="2"/>
  <c r="AG108" i="2" s="1"/>
  <c r="S108" i="2"/>
  <c r="T108" i="2"/>
  <c r="U108" i="2"/>
  <c r="V108" i="2"/>
  <c r="W108" i="2"/>
  <c r="X108" i="2"/>
  <c r="Y108" i="2"/>
  <c r="Z108" i="2"/>
  <c r="AA108" i="2"/>
  <c r="AB108" i="2"/>
  <c r="AC44" i="2"/>
  <c r="AD44" i="2"/>
  <c r="R44" i="2"/>
  <c r="AG44" i="2" s="1"/>
  <c r="S44" i="2"/>
  <c r="T44" i="2"/>
  <c r="U44" i="2"/>
  <c r="V44" i="2"/>
  <c r="W44" i="2"/>
  <c r="X44" i="2"/>
  <c r="Y44" i="2"/>
  <c r="Z44" i="2"/>
  <c r="AA44" i="2"/>
  <c r="AB44" i="2"/>
  <c r="Z75" i="2"/>
  <c r="AA75" i="2"/>
  <c r="AB75" i="2"/>
  <c r="AC75" i="2"/>
  <c r="AD75" i="2"/>
  <c r="R75" i="2"/>
  <c r="AG75" i="2" s="1"/>
  <c r="S75" i="2"/>
  <c r="T75" i="2"/>
  <c r="U75" i="2"/>
  <c r="V75" i="2"/>
  <c r="W75" i="2"/>
  <c r="X75" i="2"/>
  <c r="Y75" i="2"/>
  <c r="AA134" i="2"/>
  <c r="AB134" i="2"/>
  <c r="AC134" i="2"/>
  <c r="AD134" i="2"/>
  <c r="R134" i="2"/>
  <c r="AG134" i="2" s="1"/>
  <c r="S134" i="2"/>
  <c r="T134" i="2"/>
  <c r="U134" i="2"/>
  <c r="V134" i="2"/>
  <c r="W134" i="2"/>
  <c r="X134" i="2"/>
  <c r="Y134" i="2"/>
  <c r="Z134" i="2"/>
  <c r="W90" i="2"/>
  <c r="X90" i="2"/>
  <c r="Y90" i="2"/>
  <c r="Z90" i="2"/>
  <c r="AA90" i="2"/>
  <c r="AB90" i="2"/>
  <c r="AC90" i="2"/>
  <c r="AD90" i="2"/>
  <c r="R90" i="2"/>
  <c r="AG90" i="2" s="1"/>
  <c r="S90" i="2"/>
  <c r="T90" i="2"/>
  <c r="U90" i="2"/>
  <c r="V90" i="2"/>
  <c r="W42" i="2"/>
  <c r="X42" i="2"/>
  <c r="Y42" i="2"/>
  <c r="Z42" i="2"/>
  <c r="AA42" i="2"/>
  <c r="AB42" i="2"/>
  <c r="AC42" i="2"/>
  <c r="AD42" i="2"/>
  <c r="R42" i="2"/>
  <c r="AG42" i="2" s="1"/>
  <c r="S42" i="2"/>
  <c r="T42" i="2"/>
  <c r="U42" i="2"/>
  <c r="V42" i="2"/>
  <c r="X117" i="2"/>
  <c r="Y117" i="2"/>
  <c r="Z117" i="2"/>
  <c r="AA117" i="2"/>
  <c r="AB117" i="2"/>
  <c r="AC117" i="2"/>
  <c r="AD117" i="2"/>
  <c r="R117" i="2"/>
  <c r="AG117" i="2" s="1"/>
  <c r="S117" i="2"/>
  <c r="T117" i="2"/>
  <c r="U117" i="2"/>
  <c r="V117" i="2"/>
  <c r="W117" i="2"/>
  <c r="Y105" i="2"/>
  <c r="AA105" i="2"/>
  <c r="R105" i="2"/>
  <c r="AG105" i="2" s="1"/>
  <c r="S105" i="2"/>
  <c r="T105" i="2"/>
  <c r="U105" i="2"/>
  <c r="V105" i="2"/>
  <c r="W105" i="2"/>
  <c r="X105" i="2"/>
  <c r="Z105" i="2"/>
  <c r="AB105" i="2"/>
  <c r="AC105" i="2"/>
  <c r="AD105" i="2"/>
  <c r="T25" i="2"/>
  <c r="U25" i="2"/>
  <c r="V25" i="2"/>
  <c r="W25" i="2"/>
  <c r="X25" i="2"/>
  <c r="Y25" i="2"/>
  <c r="Z25" i="2"/>
  <c r="AA25" i="2"/>
  <c r="AB25" i="2"/>
  <c r="AC25" i="2"/>
  <c r="AD25" i="2"/>
  <c r="R25" i="2"/>
  <c r="AG25" i="2" s="1"/>
  <c r="S25" i="2"/>
  <c r="U132" i="2"/>
  <c r="V132" i="2"/>
  <c r="W132" i="2"/>
  <c r="X132" i="2"/>
  <c r="Y132" i="2"/>
  <c r="Z132" i="2"/>
  <c r="AA132" i="2"/>
  <c r="AB132" i="2"/>
  <c r="AC132" i="2"/>
  <c r="AD132" i="2"/>
  <c r="R132" i="2"/>
  <c r="AG132" i="2" s="1"/>
  <c r="S132" i="2"/>
  <c r="T132" i="2"/>
  <c r="W100" i="2"/>
  <c r="Y100" i="2"/>
  <c r="Z100" i="2"/>
  <c r="AB100" i="2"/>
  <c r="V100" i="2"/>
  <c r="X100" i="2"/>
  <c r="AA100" i="2"/>
  <c r="AC100" i="2"/>
  <c r="AD100" i="2"/>
  <c r="R100" i="2"/>
  <c r="AG100" i="2" s="1"/>
  <c r="S100" i="2"/>
  <c r="T100" i="2"/>
  <c r="U100" i="2"/>
  <c r="U84" i="2"/>
  <c r="V84" i="2"/>
  <c r="W84" i="2"/>
  <c r="X84" i="2"/>
  <c r="Y84" i="2"/>
  <c r="Z84" i="2"/>
  <c r="AA84" i="2"/>
  <c r="AB84" i="2"/>
  <c r="AC84" i="2"/>
  <c r="AD84" i="2"/>
  <c r="R84" i="2"/>
  <c r="AG84" i="2" s="1"/>
  <c r="S84" i="2"/>
  <c r="T84" i="2"/>
  <c r="U68" i="2"/>
  <c r="V68" i="2"/>
  <c r="W68" i="2"/>
  <c r="X68" i="2"/>
  <c r="Y68" i="2"/>
  <c r="Z68" i="2"/>
  <c r="AA68" i="2"/>
  <c r="AB68" i="2"/>
  <c r="AC68" i="2"/>
  <c r="AD68" i="2"/>
  <c r="R68" i="2"/>
  <c r="AG68" i="2" s="1"/>
  <c r="S68" i="2"/>
  <c r="T68" i="2"/>
  <c r="U52" i="2"/>
  <c r="V52" i="2"/>
  <c r="W52" i="2"/>
  <c r="X52" i="2"/>
  <c r="Y52" i="2"/>
  <c r="Z52" i="2"/>
  <c r="AA52" i="2"/>
  <c r="AB52" i="2"/>
  <c r="AC52" i="2"/>
  <c r="AD52" i="2"/>
  <c r="R52" i="2"/>
  <c r="AG52" i="2" s="1"/>
  <c r="S52" i="2"/>
  <c r="T52" i="2"/>
  <c r="U36" i="2"/>
  <c r="V36" i="2"/>
  <c r="W36" i="2"/>
  <c r="X36" i="2"/>
  <c r="Y36" i="2"/>
  <c r="Z36" i="2"/>
  <c r="AA36" i="2"/>
  <c r="AB36" i="2"/>
  <c r="AC36" i="2"/>
  <c r="AD36" i="2"/>
  <c r="R36" i="2"/>
  <c r="AG36" i="2" s="1"/>
  <c r="S36" i="2"/>
  <c r="T36" i="2"/>
  <c r="U20" i="2"/>
  <c r="V20" i="2"/>
  <c r="W20" i="2"/>
  <c r="X20" i="2"/>
  <c r="Y20" i="2"/>
  <c r="Z20" i="2"/>
  <c r="AA20" i="2"/>
  <c r="AB20" i="2"/>
  <c r="AC20" i="2"/>
  <c r="AD20" i="2"/>
  <c r="R20" i="2"/>
  <c r="AG20" i="2" s="1"/>
  <c r="S20" i="2"/>
  <c r="T20" i="2"/>
  <c r="AF81" i="2"/>
  <c r="AF49" i="2"/>
  <c r="AF33" i="2"/>
  <c r="AF175" i="2"/>
  <c r="V175" i="2"/>
  <c r="W175" i="2"/>
  <c r="X175" i="2"/>
  <c r="Y175" i="2"/>
  <c r="Z175" i="2"/>
  <c r="AA175" i="2"/>
  <c r="AB175" i="2"/>
  <c r="AC175" i="2"/>
  <c r="AD175" i="2"/>
  <c r="R175" i="2"/>
  <c r="AG175" i="2" s="1"/>
  <c r="S175" i="2"/>
  <c r="T175" i="2"/>
  <c r="U175" i="2"/>
  <c r="AF159" i="2"/>
  <c r="V159" i="2"/>
  <c r="W159" i="2"/>
  <c r="X159" i="2"/>
  <c r="Y159" i="2"/>
  <c r="Z159" i="2"/>
  <c r="AA159" i="2"/>
  <c r="AB159" i="2"/>
  <c r="AC159" i="2"/>
  <c r="AD159" i="2"/>
  <c r="R159" i="2"/>
  <c r="AG159" i="2" s="1"/>
  <c r="S159" i="2"/>
  <c r="T159" i="2"/>
  <c r="U159" i="2"/>
  <c r="V143" i="2"/>
  <c r="W143" i="2"/>
  <c r="X143" i="2"/>
  <c r="Y143" i="2"/>
  <c r="Z143" i="2"/>
  <c r="AA143" i="2"/>
  <c r="AB143" i="2"/>
  <c r="AC143" i="2"/>
  <c r="AD143" i="2"/>
  <c r="R143" i="2"/>
  <c r="AG143" i="2" s="1"/>
  <c r="S143" i="2"/>
  <c r="T143" i="2"/>
  <c r="U143" i="2"/>
  <c r="V127" i="2"/>
  <c r="W127" i="2"/>
  <c r="X127" i="2"/>
  <c r="Y127" i="2"/>
  <c r="Z127" i="2"/>
  <c r="AA127" i="2"/>
  <c r="AB127" i="2"/>
  <c r="AC127" i="2"/>
  <c r="AD127" i="2"/>
  <c r="R127" i="2"/>
  <c r="AG127" i="2" s="1"/>
  <c r="S127" i="2"/>
  <c r="T127" i="2"/>
  <c r="U127" i="2"/>
  <c r="V111" i="2"/>
  <c r="W111" i="2"/>
  <c r="X111" i="2"/>
  <c r="Y111" i="2"/>
  <c r="Z111" i="2"/>
  <c r="AA111" i="2"/>
  <c r="AB111" i="2"/>
  <c r="AC111" i="2"/>
  <c r="AD111" i="2"/>
  <c r="R111" i="2"/>
  <c r="AG111" i="2" s="1"/>
  <c r="S111" i="2"/>
  <c r="T111" i="2"/>
  <c r="U111" i="2"/>
  <c r="V23" i="8"/>
  <c r="U26" i="8"/>
  <c r="W30" i="8"/>
  <c r="V39" i="8"/>
  <c r="Y41" i="8"/>
  <c r="AF43" i="8"/>
  <c r="AD47" i="8"/>
  <c r="W51" i="8"/>
  <c r="AC63" i="8"/>
  <c r="Y111" i="8"/>
  <c r="T99" i="2"/>
  <c r="V99" i="2"/>
  <c r="W99" i="2"/>
  <c r="Y99" i="2"/>
  <c r="R99" i="2"/>
  <c r="AG99" i="2" s="1"/>
  <c r="S99" i="2"/>
  <c r="U99" i="2"/>
  <c r="X99" i="2"/>
  <c r="Z99" i="2"/>
  <c r="AA99" i="2"/>
  <c r="AB99" i="2"/>
  <c r="AC99" i="2"/>
  <c r="AD99" i="2"/>
  <c r="R83" i="2"/>
  <c r="AG83" i="2" s="1"/>
  <c r="S83" i="2"/>
  <c r="T83" i="2"/>
  <c r="U83" i="2"/>
  <c r="V83" i="2"/>
  <c r="W83" i="2"/>
  <c r="X83" i="2"/>
  <c r="Y83" i="2"/>
  <c r="Z83" i="2"/>
  <c r="AA83" i="2"/>
  <c r="AB83" i="2"/>
  <c r="AC83" i="2"/>
  <c r="AD83" i="2"/>
  <c r="R67" i="2"/>
  <c r="AG67" i="2" s="1"/>
  <c r="S67" i="2"/>
  <c r="T67" i="2"/>
  <c r="U67" i="2"/>
  <c r="V67" i="2"/>
  <c r="W67" i="2"/>
  <c r="X67" i="2"/>
  <c r="Y67" i="2"/>
  <c r="Z67" i="2"/>
  <c r="AA67" i="2"/>
  <c r="AB67" i="2"/>
  <c r="AC67" i="2"/>
  <c r="AD67" i="2"/>
  <c r="R51" i="2"/>
  <c r="AG51" i="2" s="1"/>
  <c r="S51" i="2"/>
  <c r="T51" i="2"/>
  <c r="U51" i="2"/>
  <c r="V51" i="2"/>
  <c r="W51" i="2"/>
  <c r="X51" i="2"/>
  <c r="Y51" i="2"/>
  <c r="Z51" i="2"/>
  <c r="AA51" i="2"/>
  <c r="AB51" i="2"/>
  <c r="AC51" i="2"/>
  <c r="AD51" i="2"/>
  <c r="R35" i="2"/>
  <c r="AG35" i="2" s="1"/>
  <c r="S35" i="2"/>
  <c r="T35" i="2"/>
  <c r="U35" i="2"/>
  <c r="V35" i="2"/>
  <c r="W35" i="2"/>
  <c r="X35" i="2"/>
  <c r="Y35" i="2"/>
  <c r="Z35" i="2"/>
  <c r="AA35" i="2"/>
  <c r="AB35" i="2"/>
  <c r="AC35" i="2"/>
  <c r="AD35" i="2"/>
  <c r="S19" i="2"/>
  <c r="T19" i="2"/>
  <c r="U19" i="2"/>
  <c r="V19" i="2"/>
  <c r="W19" i="2"/>
  <c r="X19" i="2"/>
  <c r="Y19" i="2"/>
  <c r="Z19" i="2"/>
  <c r="AA19" i="2"/>
  <c r="AB19" i="2"/>
  <c r="AC19" i="2"/>
  <c r="AD19" i="2"/>
  <c r="R19" i="2"/>
  <c r="AG19" i="2" s="1"/>
  <c r="AF174" i="2"/>
  <c r="S174" i="2"/>
  <c r="T174" i="2"/>
  <c r="U174" i="2"/>
  <c r="V174" i="2"/>
  <c r="W174" i="2"/>
  <c r="X174" i="2"/>
  <c r="Y174" i="2"/>
  <c r="Z174" i="2"/>
  <c r="AA174" i="2"/>
  <c r="AB174" i="2"/>
  <c r="AC174" i="2"/>
  <c r="AD174" i="2"/>
  <c r="R174" i="2"/>
  <c r="AG174" i="2" s="1"/>
  <c r="AF158" i="2"/>
  <c r="S158" i="2"/>
  <c r="T158" i="2"/>
  <c r="U158" i="2"/>
  <c r="V158" i="2"/>
  <c r="W158" i="2"/>
  <c r="X158" i="2"/>
  <c r="Y158" i="2"/>
  <c r="Z158" i="2"/>
  <c r="AA158" i="2"/>
  <c r="AB158" i="2"/>
  <c r="AC158" i="2"/>
  <c r="AD158" i="2"/>
  <c r="R158" i="2"/>
  <c r="AG158" i="2" s="1"/>
  <c r="S142" i="2"/>
  <c r="T142" i="2"/>
  <c r="U142" i="2"/>
  <c r="V142" i="2"/>
  <c r="W142" i="2"/>
  <c r="X142" i="2"/>
  <c r="Y142" i="2"/>
  <c r="Z142" i="2"/>
  <c r="AA142" i="2"/>
  <c r="AB142" i="2"/>
  <c r="AC142" i="2"/>
  <c r="AD142" i="2"/>
  <c r="R142" i="2"/>
  <c r="AG142" i="2" s="1"/>
  <c r="S126" i="2"/>
  <c r="T126" i="2"/>
  <c r="U126" i="2"/>
  <c r="V126" i="2"/>
  <c r="W126" i="2"/>
  <c r="X126" i="2"/>
  <c r="Y126" i="2"/>
  <c r="Z126" i="2"/>
  <c r="AA126" i="2"/>
  <c r="AB126" i="2"/>
  <c r="AC126" i="2"/>
  <c r="AD126" i="2"/>
  <c r="R126" i="2"/>
  <c r="AG126" i="2" s="1"/>
  <c r="S110" i="2"/>
  <c r="T110" i="2"/>
  <c r="U110" i="2"/>
  <c r="V110" i="2"/>
  <c r="W110" i="2"/>
  <c r="X110" i="2"/>
  <c r="Y110" i="2"/>
  <c r="Z110" i="2"/>
  <c r="AA110" i="2"/>
  <c r="AB110" i="2"/>
  <c r="AC110" i="2"/>
  <c r="AD110" i="2"/>
  <c r="R110" i="2"/>
  <c r="AG110" i="2" s="1"/>
  <c r="W23" i="8"/>
  <c r="V26" i="8"/>
  <c r="W31" i="8"/>
  <c r="W39" i="8"/>
  <c r="AC51" i="8"/>
  <c r="S68" i="8"/>
  <c r="AF73" i="8"/>
  <c r="AB73" i="8"/>
  <c r="AD81" i="8"/>
  <c r="W112" i="8"/>
  <c r="R98" i="2"/>
  <c r="AG98" i="2" s="1"/>
  <c r="S98" i="2"/>
  <c r="T98" i="2"/>
  <c r="V98" i="2"/>
  <c r="AB98" i="2"/>
  <c r="AC98" i="2"/>
  <c r="AD98" i="2"/>
  <c r="U98" i="2"/>
  <c r="W98" i="2"/>
  <c r="X98" i="2"/>
  <c r="Y98" i="2"/>
  <c r="Z98" i="2"/>
  <c r="AA98" i="2"/>
  <c r="R82" i="2"/>
  <c r="AG82" i="2" s="1"/>
  <c r="S82" i="2"/>
  <c r="T82" i="2"/>
  <c r="U82" i="2"/>
  <c r="V82" i="2"/>
  <c r="W82" i="2"/>
  <c r="X82" i="2"/>
  <c r="Y82" i="2"/>
  <c r="Z82" i="2"/>
  <c r="AA82" i="2"/>
  <c r="AB82" i="2"/>
  <c r="AC82" i="2"/>
  <c r="AD82" i="2"/>
  <c r="R66" i="2"/>
  <c r="AG66" i="2" s="1"/>
  <c r="S66" i="2"/>
  <c r="T66" i="2"/>
  <c r="U66" i="2"/>
  <c r="V66" i="2"/>
  <c r="W66" i="2"/>
  <c r="X66" i="2"/>
  <c r="Y66" i="2"/>
  <c r="Z66" i="2"/>
  <c r="AA66" i="2"/>
  <c r="AB66" i="2"/>
  <c r="AC66" i="2"/>
  <c r="AD66" i="2"/>
  <c r="R50" i="2"/>
  <c r="AG50" i="2" s="1"/>
  <c r="S50" i="2"/>
  <c r="T50" i="2"/>
  <c r="U50" i="2"/>
  <c r="V50" i="2"/>
  <c r="W50" i="2"/>
  <c r="X50" i="2"/>
  <c r="Y50" i="2"/>
  <c r="Z50" i="2"/>
  <c r="AA50" i="2"/>
  <c r="AB50" i="2"/>
  <c r="AC50" i="2"/>
  <c r="AD50" i="2"/>
  <c r="R34" i="2"/>
  <c r="AG34" i="2" s="1"/>
  <c r="S34" i="2"/>
  <c r="T34" i="2"/>
  <c r="U34" i="2"/>
  <c r="V34" i="2"/>
  <c r="W34" i="2"/>
  <c r="X34" i="2"/>
  <c r="Y34" i="2"/>
  <c r="Z34" i="2"/>
  <c r="AA34" i="2"/>
  <c r="AB34" i="2"/>
  <c r="AC34" i="2"/>
  <c r="AD34" i="2"/>
  <c r="R18" i="2"/>
  <c r="AG18" i="2" s="1"/>
  <c r="S18" i="2"/>
  <c r="T18" i="2"/>
  <c r="U18" i="2"/>
  <c r="V18" i="2"/>
  <c r="W18" i="2"/>
  <c r="X18" i="2"/>
  <c r="Y18" i="2"/>
  <c r="Z18" i="2"/>
  <c r="AA18" i="2"/>
  <c r="AB18" i="2"/>
  <c r="AC18" i="2"/>
  <c r="AD18" i="2"/>
  <c r="AF173" i="2"/>
  <c r="R173" i="2"/>
  <c r="AG173" i="2" s="1"/>
  <c r="S173" i="2"/>
  <c r="T173" i="2"/>
  <c r="U173" i="2"/>
  <c r="V173" i="2"/>
  <c r="W173" i="2"/>
  <c r="X173" i="2"/>
  <c r="Y173" i="2"/>
  <c r="Z173" i="2"/>
  <c r="AA173" i="2"/>
  <c r="AB173" i="2"/>
  <c r="AC173" i="2"/>
  <c r="AD173" i="2"/>
  <c r="R157" i="2"/>
  <c r="AG157" i="2" s="1"/>
  <c r="S157" i="2"/>
  <c r="T157" i="2"/>
  <c r="U157" i="2"/>
  <c r="V157" i="2"/>
  <c r="W157" i="2"/>
  <c r="X157" i="2"/>
  <c r="Y157" i="2"/>
  <c r="Z157" i="2"/>
  <c r="AA157" i="2"/>
  <c r="AB157" i="2"/>
  <c r="AC157" i="2"/>
  <c r="AD157" i="2"/>
  <c r="R141" i="2"/>
  <c r="AG141" i="2" s="1"/>
  <c r="S141" i="2"/>
  <c r="T141" i="2"/>
  <c r="U141" i="2"/>
  <c r="V141" i="2"/>
  <c r="W141" i="2"/>
  <c r="X141" i="2"/>
  <c r="Y141" i="2"/>
  <c r="Z141" i="2"/>
  <c r="AA141" i="2"/>
  <c r="AB141" i="2"/>
  <c r="AC141" i="2"/>
  <c r="AD141" i="2"/>
  <c r="R125" i="2"/>
  <c r="AG125" i="2" s="1"/>
  <c r="S125" i="2"/>
  <c r="T125" i="2"/>
  <c r="U125" i="2"/>
  <c r="V125" i="2"/>
  <c r="W125" i="2"/>
  <c r="X125" i="2"/>
  <c r="Y125" i="2"/>
  <c r="Z125" i="2"/>
  <c r="AA125" i="2"/>
  <c r="AB125" i="2"/>
  <c r="AC125" i="2"/>
  <c r="AD125" i="2"/>
  <c r="R109" i="2"/>
  <c r="AG109" i="2" s="1"/>
  <c r="S109" i="2"/>
  <c r="T109" i="2"/>
  <c r="U109" i="2"/>
  <c r="V109" i="2"/>
  <c r="W109" i="2"/>
  <c r="X109" i="2"/>
  <c r="Y109" i="2"/>
  <c r="Z109" i="2"/>
  <c r="AA109" i="2"/>
  <c r="AB109" i="2"/>
  <c r="AC109" i="2"/>
  <c r="AD109" i="2"/>
  <c r="AF140" i="2"/>
  <c r="AF19" i="2"/>
  <c r="AF23" i="8"/>
  <c r="W26" i="8"/>
  <c r="W32" i="8"/>
  <c r="Y39" i="8"/>
  <c r="R42" i="8"/>
  <c r="AG42" i="8" s="1"/>
  <c r="S56" i="8"/>
  <c r="R58" i="8"/>
  <c r="AG58" i="8" s="1"/>
  <c r="W68" i="8"/>
  <c r="R18" i="8"/>
  <c r="AG18" i="8" s="1"/>
  <c r="X24" i="8"/>
  <c r="W33" i="8"/>
  <c r="AA39" i="8"/>
  <c r="S42" i="8"/>
  <c r="S44" i="8"/>
  <c r="AB48" i="8"/>
  <c r="U56" i="8"/>
  <c r="T61" i="8"/>
  <c r="AD74" i="8"/>
  <c r="AF171" i="2"/>
  <c r="Z171" i="2"/>
  <c r="AA171" i="2"/>
  <c r="AB171" i="2"/>
  <c r="AC171" i="2"/>
  <c r="AD171" i="2"/>
  <c r="R171" i="2"/>
  <c r="AG171" i="2" s="1"/>
  <c r="S171" i="2"/>
  <c r="T171" i="2"/>
  <c r="U171" i="2"/>
  <c r="V171" i="2"/>
  <c r="W171" i="2"/>
  <c r="X171" i="2"/>
  <c r="Y171" i="2"/>
  <c r="S123" i="8"/>
  <c r="S78" i="8"/>
  <c r="S95" i="8"/>
  <c r="S117" i="8"/>
  <c r="S114" i="8"/>
  <c r="S18" i="8"/>
  <c r="S24" i="8"/>
  <c r="T27" i="8"/>
  <c r="W34" i="8"/>
  <c r="U42" i="8"/>
  <c r="R48" i="8"/>
  <c r="AG48" i="8" s="1"/>
  <c r="V56" i="8"/>
  <c r="V61" i="8"/>
  <c r="AC64" i="8"/>
  <c r="V131" i="8"/>
  <c r="W17" i="2"/>
  <c r="R17" i="2"/>
  <c r="AG17" i="2" s="1"/>
  <c r="X17" i="2"/>
  <c r="Y17" i="2"/>
  <c r="Z17" i="2"/>
  <c r="AA17" i="2"/>
  <c r="AB17" i="2"/>
  <c r="AC17" i="2"/>
  <c r="AD17" i="2"/>
  <c r="S17" i="2"/>
  <c r="T17" i="2"/>
  <c r="U17" i="2"/>
  <c r="V17" i="2"/>
  <c r="T123" i="8"/>
  <c r="T151" i="8"/>
  <c r="U27" i="8"/>
  <c r="W35" i="8"/>
  <c r="V42" i="8"/>
  <c r="AC48" i="8"/>
  <c r="AD52" i="8"/>
  <c r="W56" i="8"/>
  <c r="U58" i="8"/>
  <c r="W61" i="8"/>
  <c r="W132" i="8"/>
  <c r="AF188" i="2"/>
  <c r="AC188" i="2"/>
  <c r="AD188" i="2"/>
  <c r="R188" i="2"/>
  <c r="AG188" i="2" s="1"/>
  <c r="S188" i="2"/>
  <c r="T188" i="2"/>
  <c r="U188" i="2"/>
  <c r="V188" i="2"/>
  <c r="W188" i="2"/>
  <c r="X188" i="2"/>
  <c r="Y188" i="2"/>
  <c r="Z188" i="2"/>
  <c r="AA188" i="2"/>
  <c r="AB188" i="2"/>
  <c r="AC124" i="2"/>
  <c r="AD124" i="2"/>
  <c r="R124" i="2"/>
  <c r="AG124" i="2" s="1"/>
  <c r="S124" i="2"/>
  <c r="T124" i="2"/>
  <c r="U124" i="2"/>
  <c r="V124" i="2"/>
  <c r="W124" i="2"/>
  <c r="X124" i="2"/>
  <c r="Y124" i="2"/>
  <c r="Z124" i="2"/>
  <c r="AA124" i="2"/>
  <c r="AB124" i="2"/>
  <c r="U123" i="8"/>
  <c r="U95" i="8"/>
  <c r="U139" i="8"/>
  <c r="U93" i="8"/>
  <c r="U114" i="8"/>
  <c r="V24" i="8"/>
  <c r="V27" i="8"/>
  <c r="W36" i="8"/>
  <c r="T40" i="8"/>
  <c r="W42" i="8"/>
  <c r="R45" i="8"/>
  <c r="AG45" i="8" s="1"/>
  <c r="AF48" i="8"/>
  <c r="V123" i="8"/>
  <c r="V103" i="8"/>
  <c r="S21" i="8"/>
  <c r="Y24" i="8"/>
  <c r="W27" i="8"/>
  <c r="W37" i="8"/>
  <c r="U40" i="8"/>
  <c r="S45" i="8"/>
  <c r="Y166" i="8"/>
  <c r="AB97" i="2"/>
  <c r="AC97" i="2"/>
  <c r="AD97" i="2"/>
  <c r="R97" i="2"/>
  <c r="AG97" i="2" s="1"/>
  <c r="S97" i="2"/>
  <c r="T97" i="2"/>
  <c r="U97" i="2"/>
  <c r="V97" i="2"/>
  <c r="W97" i="2"/>
  <c r="X97" i="2"/>
  <c r="Y97" i="2"/>
  <c r="Z97" i="2"/>
  <c r="AA97" i="2"/>
  <c r="W166" i="8"/>
  <c r="W95" i="8"/>
  <c r="W157" i="8"/>
  <c r="W144" i="8"/>
  <c r="W70" i="8"/>
  <c r="T21" i="8"/>
  <c r="AF24" i="8"/>
  <c r="Y27" i="8"/>
  <c r="V40" i="8"/>
  <c r="T45" i="8"/>
  <c r="Y49" i="8"/>
  <c r="Y135" i="8"/>
  <c r="V151" i="8"/>
  <c r="U21" i="8"/>
  <c r="V28" i="8"/>
  <c r="V38" i="8"/>
  <c r="W40" i="8"/>
  <c r="U45" i="8"/>
  <c r="AC49" i="8"/>
  <c r="R57" i="8"/>
  <c r="AG57" i="8" s="1"/>
  <c r="V62" i="8"/>
  <c r="S77" i="8"/>
  <c r="AB106" i="8"/>
  <c r="Y103" i="8"/>
  <c r="Y71" i="8"/>
  <c r="V21" i="8"/>
  <c r="R25" i="8"/>
  <c r="AG25" i="8" s="1"/>
  <c r="S28" i="8"/>
  <c r="S38" i="8"/>
  <c r="Y40" i="8"/>
  <c r="R43" i="8"/>
  <c r="AG43" i="8" s="1"/>
  <c r="AF49" i="8"/>
  <c r="S57" i="8"/>
  <c r="W62" i="8"/>
  <c r="V91" i="8"/>
  <c r="W121" i="8"/>
  <c r="AB65" i="2"/>
  <c r="AC65" i="2"/>
  <c r="AD65" i="2"/>
  <c r="R65" i="2"/>
  <c r="AG65" i="2" s="1"/>
  <c r="S65" i="2"/>
  <c r="T65" i="2"/>
  <c r="U65" i="2"/>
  <c r="V65" i="2"/>
  <c r="W65" i="2"/>
  <c r="X65" i="2"/>
  <c r="Y65" i="2"/>
  <c r="Z65" i="2"/>
  <c r="AA65" i="2"/>
  <c r="AC156" i="2"/>
  <c r="AD156" i="2"/>
  <c r="R156" i="2"/>
  <c r="AG156" i="2" s="1"/>
  <c r="S156" i="2"/>
  <c r="T156" i="2"/>
  <c r="U156" i="2"/>
  <c r="V156" i="2"/>
  <c r="W156" i="2"/>
  <c r="X156" i="2"/>
  <c r="Y156" i="2"/>
  <c r="Z156" i="2"/>
  <c r="AA156" i="2"/>
  <c r="AB156" i="2"/>
  <c r="S25" i="8"/>
  <c r="W28" i="8"/>
  <c r="W38" i="8"/>
  <c r="AD46" i="8"/>
  <c r="R54" i="8"/>
  <c r="AG54" i="8" s="1"/>
  <c r="W78" i="8"/>
  <c r="AF78" i="8"/>
  <c r="AD106" i="8"/>
  <c r="AF106" i="8"/>
  <c r="R128" i="8"/>
  <c r="AG128" i="8" s="1"/>
  <c r="U79" i="8"/>
  <c r="T128" i="8"/>
  <c r="AA98" i="8"/>
  <c r="AD98" i="8"/>
  <c r="AA80" i="8"/>
  <c r="AC80" i="8"/>
  <c r="W111" i="8"/>
  <c r="V121" i="8"/>
  <c r="U78" i="8"/>
  <c r="V78" i="8"/>
  <c r="AB96" i="8"/>
  <c r="AF32" i="9"/>
  <c r="AF31" i="9"/>
  <c r="AE35" i="9"/>
  <c r="AN43" i="3"/>
  <c r="AN150" i="3"/>
  <c r="AN134" i="3"/>
  <c r="AN118" i="3"/>
  <c r="AN102" i="3"/>
  <c r="AN86" i="3"/>
  <c r="AN70" i="3"/>
  <c r="AN149" i="3"/>
  <c r="AN133" i="3"/>
  <c r="AN117" i="3"/>
  <c r="AN101" i="3"/>
  <c r="AN85" i="3"/>
  <c r="AN84" i="3"/>
  <c r="AN68" i="3"/>
  <c r="AN157" i="3"/>
  <c r="AN141" i="3"/>
  <c r="AN125" i="3"/>
  <c r="AN109" i="3"/>
  <c r="AN93" i="3"/>
  <c r="AN77" i="3"/>
  <c r="AN156" i="3"/>
  <c r="AN140" i="3"/>
  <c r="AN124" i="3"/>
  <c r="AN108" i="3"/>
  <c r="AN92" i="3"/>
  <c r="AN76" i="3"/>
  <c r="AN146" i="3"/>
  <c r="AN130" i="3"/>
  <c r="AN114" i="3"/>
  <c r="AN98" i="3"/>
  <c r="AN82" i="3"/>
  <c r="AN66" i="3"/>
  <c r="AN155" i="3"/>
  <c r="AN139" i="3"/>
  <c r="AN123" i="3"/>
  <c r="AN107" i="3"/>
  <c r="AN91" i="3"/>
  <c r="AN75" i="3"/>
  <c r="AN138" i="3"/>
  <c r="AN122" i="3"/>
  <c r="AN121" i="3"/>
  <c r="AN152" i="3"/>
  <c r="AN136" i="3"/>
  <c r="AN120" i="3"/>
  <c r="AN104" i="3"/>
  <c r="AN88" i="3"/>
  <c r="AN151" i="3"/>
  <c r="AN135" i="3"/>
  <c r="AN119" i="3"/>
  <c r="AN103" i="3"/>
  <c r="AN87" i="3"/>
  <c r="AN71" i="3"/>
  <c r="AK150" i="3"/>
  <c r="AK86" i="3"/>
  <c r="AK129" i="3"/>
  <c r="AK97" i="3"/>
  <c r="AK81" i="3"/>
  <c r="AK48" i="3"/>
  <c r="AK118" i="3"/>
  <c r="AN64" i="3"/>
  <c r="AN55" i="3"/>
  <c r="AN69" i="3"/>
  <c r="AN61" i="3"/>
  <c r="AN60" i="3"/>
  <c r="AN59" i="3"/>
  <c r="AN106" i="3"/>
  <c r="AN105" i="3"/>
  <c r="AN89" i="3"/>
  <c r="AN73" i="3"/>
  <c r="AN57" i="3"/>
  <c r="AN72" i="3"/>
  <c r="AK117" i="3"/>
  <c r="AK85" i="3"/>
  <c r="AK131" i="3"/>
  <c r="AK99" i="3"/>
  <c r="AK67" i="3"/>
  <c r="AN52" i="3"/>
  <c r="AN51" i="3"/>
  <c r="AN50" i="3"/>
  <c r="AN90" i="3"/>
  <c r="AN74" i="3"/>
  <c r="AN58" i="3"/>
  <c r="AK160" i="3"/>
  <c r="AK144" i="3"/>
  <c r="AK128" i="3"/>
  <c r="AK112" i="3"/>
  <c r="AK80" i="3"/>
  <c r="AK64" i="3"/>
  <c r="AN49" i="3"/>
  <c r="AK143" i="3"/>
  <c r="AK111" i="3"/>
  <c r="AK95" i="3"/>
  <c r="AK63" i="3"/>
  <c r="AK47" i="3"/>
  <c r="AN159" i="3"/>
  <c r="AN143" i="3"/>
  <c r="AN127" i="3"/>
  <c r="AN111" i="3"/>
  <c r="AN95" i="3"/>
  <c r="AN79" i="3"/>
  <c r="AN63" i="3"/>
  <c r="AN48" i="3"/>
  <c r="AN110" i="3"/>
  <c r="AN94" i="3"/>
  <c r="AN78" i="3"/>
  <c r="AN62" i="3"/>
  <c r="AN47" i="3"/>
  <c r="AN46" i="3"/>
  <c r="AK156" i="3"/>
  <c r="AK140" i="3"/>
  <c r="AK124" i="3"/>
  <c r="AK108" i="3"/>
  <c r="AK92" i="3"/>
  <c r="AK76" i="3"/>
  <c r="AK44" i="3"/>
  <c r="AN45" i="3"/>
  <c r="AK155" i="3"/>
  <c r="AK139" i="3"/>
  <c r="AK123" i="3"/>
  <c r="AK107" i="3"/>
  <c r="AK91" i="3"/>
  <c r="AK75" i="3"/>
  <c r="AK59" i="3"/>
  <c r="AK43" i="3"/>
  <c r="AN44" i="3"/>
  <c r="AK154" i="3"/>
  <c r="AK138" i="3"/>
  <c r="AK122" i="3"/>
  <c r="AK106" i="3"/>
  <c r="AK90" i="3"/>
  <c r="AK74" i="3"/>
  <c r="AK58" i="3"/>
  <c r="AK42" i="3"/>
  <c r="AN147" i="3"/>
  <c r="AN131" i="3"/>
  <c r="AN115" i="3"/>
  <c r="AN99" i="3"/>
  <c r="AN83" i="3"/>
  <c r="AN67" i="3"/>
  <c r="AK153" i="3"/>
  <c r="AK121" i="3"/>
  <c r="AK105" i="3"/>
  <c r="AK89" i="3"/>
  <c r="R16" i="3"/>
  <c r="R17" i="3"/>
  <c r="AN42" i="3"/>
  <c r="AB6" i="3"/>
  <c r="U5" i="3"/>
  <c r="AC5" i="3"/>
  <c r="AK152" i="3"/>
  <c r="AK120" i="3"/>
  <c r="AK104" i="3"/>
  <c r="AK88" i="3"/>
  <c r="AN41" i="3"/>
  <c r="AA6" i="3"/>
  <c r="AK151" i="3"/>
  <c r="AK119" i="3"/>
  <c r="AK87" i="3"/>
  <c r="AN56" i="3"/>
  <c r="AF8" i="3"/>
  <c r="U8" i="3"/>
  <c r="W6" i="3"/>
  <c r="T7" i="3"/>
  <c r="T8" i="3"/>
  <c r="AE7" i="3"/>
  <c r="V6" i="3"/>
  <c r="AE5" i="3"/>
  <c r="AD7" i="3"/>
  <c r="U6" i="3"/>
  <c r="W5" i="3"/>
  <c r="Y5" i="3"/>
  <c r="AC7" i="3"/>
  <c r="T6" i="3"/>
  <c r="X5" i="3"/>
  <c r="AB5" i="3"/>
  <c r="AB7" i="3"/>
  <c r="Z8" i="3"/>
  <c r="AF6" i="3"/>
  <c r="AF7" i="3"/>
  <c r="AA7" i="3"/>
  <c r="Z7" i="3"/>
  <c r="AD8" i="3"/>
  <c r="Y7" i="3"/>
  <c r="T5" i="3"/>
  <c r="AC8" i="3"/>
  <c r="X7" i="3"/>
  <c r="AE6" i="3"/>
  <c r="AB8" i="3"/>
  <c r="W7" i="3"/>
  <c r="AD6" i="3"/>
  <c r="AE8" i="3"/>
  <c r="AA8" i="3"/>
  <c r="V7" i="3"/>
  <c r="AC6" i="3"/>
  <c r="AA5" i="3"/>
  <c r="X8" i="3"/>
  <c r="Z6" i="3"/>
  <c r="W8" i="3"/>
  <c r="Y6" i="3"/>
  <c r="AF5" i="3"/>
  <c r="U7" i="3"/>
  <c r="Y8" i="3"/>
  <c r="V8" i="3"/>
  <c r="X6" i="3"/>
  <c r="V5" i="3"/>
  <c r="Z5" i="3"/>
  <c r="AD5" i="3"/>
  <c r="AK60" i="3"/>
  <c r="AJ57" i="3"/>
  <c r="AK57" i="3" s="1"/>
  <c r="AJ55" i="3"/>
  <c r="AK55" i="3" s="1"/>
  <c r="AI156" i="3"/>
  <c r="AI154" i="3"/>
  <c r="AI124" i="3"/>
  <c r="AI122" i="3"/>
  <c r="AI92" i="3"/>
  <c r="AI90" i="3"/>
  <c r="AI60" i="3"/>
  <c r="AI58" i="3"/>
  <c r="AJ149" i="3"/>
  <c r="AK149" i="3" s="1"/>
  <c r="AJ137" i="3"/>
  <c r="AK137" i="3" s="1"/>
  <c r="AJ103" i="3"/>
  <c r="AK103" i="3" s="1"/>
  <c r="AJ101" i="3"/>
  <c r="AK101" i="3" s="1"/>
  <c r="AI155" i="3"/>
  <c r="AI123" i="3"/>
  <c r="AI91" i="3"/>
  <c r="AI59" i="3"/>
  <c r="AJ148" i="3"/>
  <c r="AK148" i="3" s="1"/>
  <c r="AJ102" i="3"/>
  <c r="AK102" i="3" s="1"/>
  <c r="AJ56" i="3"/>
  <c r="AK56" i="3" s="1"/>
  <c r="AI153" i="3"/>
  <c r="AI121" i="3"/>
  <c r="AI89" i="3"/>
  <c r="AJ136" i="3"/>
  <c r="AK136" i="3" s="1"/>
  <c r="AJ100" i="3"/>
  <c r="AK100" i="3" s="1"/>
  <c r="AJ54" i="3"/>
  <c r="AK54" i="3" s="1"/>
  <c r="AI152" i="3"/>
  <c r="AI120" i="3"/>
  <c r="AI88" i="3"/>
  <c r="AJ135" i="3"/>
  <c r="AK135" i="3" s="1"/>
  <c r="AJ53" i="3"/>
  <c r="AK53" i="3" s="1"/>
  <c r="AI151" i="3"/>
  <c r="AI119" i="3"/>
  <c r="AI87" i="3"/>
  <c r="AJ134" i="3"/>
  <c r="AK134" i="3" s="1"/>
  <c r="AJ52" i="3"/>
  <c r="AK52" i="3" s="1"/>
  <c r="AI150" i="3"/>
  <c r="AI118" i="3"/>
  <c r="AI86" i="3"/>
  <c r="AJ133" i="3"/>
  <c r="AK133" i="3" s="1"/>
  <c r="AJ41" i="3"/>
  <c r="AK41" i="3" s="1"/>
  <c r="AI117" i="3"/>
  <c r="AI85" i="3"/>
  <c r="AJ132" i="3"/>
  <c r="AK132" i="3" s="1"/>
  <c r="AI140" i="3"/>
  <c r="AI108" i="3"/>
  <c r="AI76" i="3"/>
  <c r="AI44" i="3"/>
  <c r="AI139" i="3"/>
  <c r="AI107" i="3"/>
  <c r="AI75" i="3"/>
  <c r="AI43" i="3"/>
  <c r="AJ84" i="3"/>
  <c r="AK84" i="3" s="1"/>
  <c r="AI138" i="3"/>
  <c r="AI106" i="3"/>
  <c r="AI74" i="3"/>
  <c r="AI42" i="3"/>
  <c r="AJ73" i="3"/>
  <c r="AK73" i="3" s="1"/>
  <c r="AI105" i="3"/>
  <c r="AJ72" i="3"/>
  <c r="AK72" i="3" s="1"/>
  <c r="AI104" i="3"/>
  <c r="AJ71" i="3"/>
  <c r="AK71" i="3" s="1"/>
  <c r="AJ116" i="3"/>
  <c r="AK116" i="3" s="1"/>
  <c r="AJ70" i="3"/>
  <c r="AK70" i="3" s="1"/>
  <c r="AJ69" i="3"/>
  <c r="AK69" i="3" s="1"/>
  <c r="AJ68" i="3"/>
  <c r="AK68" i="3" s="1"/>
  <c r="AJ40" i="3"/>
  <c r="AK40" i="3" s="1"/>
  <c r="AJ96" i="3"/>
  <c r="AK96" i="3" s="1"/>
  <c r="AI131" i="3"/>
  <c r="AI99" i="3"/>
  <c r="AI67" i="3"/>
  <c r="AJ159" i="3"/>
  <c r="AK159" i="3" s="1"/>
  <c r="AJ79" i="3"/>
  <c r="AK79" i="3" s="1"/>
  <c r="AI160" i="3"/>
  <c r="AI144" i="3"/>
  <c r="AI128" i="3"/>
  <c r="AI112" i="3"/>
  <c r="AI80" i="3"/>
  <c r="AI64" i="3"/>
  <c r="AI48" i="3"/>
  <c r="U9" i="3"/>
  <c r="AJ115" i="3"/>
  <c r="AK115" i="3" s="1"/>
  <c r="AJ66" i="3"/>
  <c r="AK66" i="3" s="1"/>
  <c r="AJ49" i="3"/>
  <c r="AK49" i="3" s="1"/>
  <c r="AJ127" i="3"/>
  <c r="AK127" i="3" s="1"/>
  <c r="AJ126" i="3"/>
  <c r="AK126" i="3" s="1"/>
  <c r="AI129" i="3"/>
  <c r="AI97" i="3"/>
  <c r="AI81" i="3"/>
  <c r="AJ157" i="3"/>
  <c r="AK157" i="3" s="1"/>
  <c r="AJ141" i="3"/>
  <c r="AK141" i="3" s="1"/>
  <c r="AJ125" i="3"/>
  <c r="AK125" i="3" s="1"/>
  <c r="AJ109" i="3"/>
  <c r="AK109" i="3" s="1"/>
  <c r="AJ93" i="3"/>
  <c r="AK93" i="3" s="1"/>
  <c r="AJ77" i="3"/>
  <c r="AK77" i="3" s="1"/>
  <c r="AJ45" i="3"/>
  <c r="AK45" i="3" s="1"/>
  <c r="AI143" i="3"/>
  <c r="AI111" i="3"/>
  <c r="AI95" i="3"/>
  <c r="AI63" i="3"/>
  <c r="AI47" i="3"/>
  <c r="AJ147" i="3"/>
  <c r="AK147" i="3" s="1"/>
  <c r="AJ83" i="3"/>
  <c r="AK83" i="3" s="1"/>
  <c r="AJ51" i="3"/>
  <c r="AK51" i="3" s="1"/>
  <c r="AJ146" i="3"/>
  <c r="AK146" i="3" s="1"/>
  <c r="AJ130" i="3"/>
  <c r="AK130" i="3" s="1"/>
  <c r="AJ114" i="3"/>
  <c r="AK114" i="3" s="1"/>
  <c r="AJ98" i="3"/>
  <c r="AK98" i="3" s="1"/>
  <c r="AJ82" i="3"/>
  <c r="AK82" i="3" s="1"/>
  <c r="AJ50" i="3"/>
  <c r="AK50" i="3" s="1"/>
  <c r="AJ145" i="3"/>
  <c r="AK145" i="3" s="1"/>
  <c r="AJ113" i="3"/>
  <c r="AK113" i="3" s="1"/>
  <c r="AJ65" i="3"/>
  <c r="AK65" i="3" s="1"/>
  <c r="AJ158" i="3"/>
  <c r="AK158" i="3" s="1"/>
  <c r="AJ142" i="3"/>
  <c r="AK142" i="3" s="1"/>
  <c r="AJ110" i="3"/>
  <c r="AK110" i="3" s="1"/>
  <c r="AJ94" i="3"/>
  <c r="AK94" i="3" s="1"/>
  <c r="AJ78" i="3"/>
  <c r="AK78" i="3" s="1"/>
  <c r="AJ62" i="3"/>
  <c r="AK62" i="3" s="1"/>
  <c r="AJ46" i="3"/>
  <c r="AK46" i="3" s="1"/>
  <c r="AJ61" i="3"/>
  <c r="AK61" i="3" s="1"/>
  <c r="X135" i="8"/>
  <c r="X127" i="8"/>
  <c r="X119" i="8"/>
  <c r="X159" i="8"/>
  <c r="X154" i="8"/>
  <c r="X145" i="8"/>
  <c r="X116" i="8"/>
  <c r="X152" i="8"/>
  <c r="X138" i="8"/>
  <c r="X130" i="8"/>
  <c r="X122" i="8"/>
  <c r="X90" i="8"/>
  <c r="X89" i="8"/>
  <c r="X156" i="8"/>
  <c r="X143" i="8"/>
  <c r="X173" i="8"/>
  <c r="X150" i="8"/>
  <c r="X133" i="8"/>
  <c r="X125" i="8"/>
  <c r="X158" i="8"/>
  <c r="X141" i="8"/>
  <c r="X148" i="8"/>
  <c r="X136" i="8"/>
  <c r="X128" i="8"/>
  <c r="X120" i="8"/>
  <c r="X117" i="8"/>
  <c r="X93" i="8"/>
  <c r="X146" i="8"/>
  <c r="X139" i="8"/>
  <c r="X131" i="8"/>
  <c r="X123" i="8"/>
  <c r="X153" i="8"/>
  <c r="X155" i="8"/>
  <c r="X144" i="8"/>
  <c r="X171" i="8"/>
  <c r="X163" i="8"/>
  <c r="X151" i="8"/>
  <c r="X157" i="8"/>
  <c r="X142" i="8"/>
  <c r="X137" i="8"/>
  <c r="X29" i="8"/>
  <c r="X30" i="8"/>
  <c r="X31" i="8"/>
  <c r="X32" i="8"/>
  <c r="X33" i="8"/>
  <c r="X34" i="8"/>
  <c r="X35" i="8"/>
  <c r="X36" i="8"/>
  <c r="X37" i="8"/>
  <c r="AF46" i="8"/>
  <c r="AF59" i="8"/>
  <c r="AD59" i="8"/>
  <c r="Z72" i="8"/>
  <c r="Z73" i="8"/>
  <c r="AC77" i="8"/>
  <c r="AB77" i="8"/>
  <c r="Y77" i="8"/>
  <c r="W83" i="8"/>
  <c r="V83" i="8"/>
  <c r="U83" i="8"/>
  <c r="T83" i="8"/>
  <c r="S83" i="8"/>
  <c r="X86" i="8"/>
  <c r="T86" i="8"/>
  <c r="W86" i="8"/>
  <c r="V86" i="8"/>
  <c r="U86" i="8"/>
  <c r="S86" i="8"/>
  <c r="R86" i="8"/>
  <c r="AG86" i="8" s="1"/>
  <c r="X124" i="8"/>
  <c r="Y158" i="8"/>
  <c r="Y157" i="8"/>
  <c r="Y156" i="8"/>
  <c r="Y155" i="8"/>
  <c r="Y154" i="8"/>
  <c r="Y159" i="8"/>
  <c r="Y145" i="8"/>
  <c r="Y116" i="8"/>
  <c r="Y152" i="8"/>
  <c r="Y138" i="8"/>
  <c r="Y130" i="8"/>
  <c r="Y122" i="8"/>
  <c r="Y90" i="8"/>
  <c r="Y89" i="8"/>
  <c r="Y143" i="8"/>
  <c r="Y173" i="8"/>
  <c r="Y169" i="8"/>
  <c r="Y150" i="8"/>
  <c r="Y133" i="8"/>
  <c r="Y125" i="8"/>
  <c r="Y141" i="8"/>
  <c r="Y148" i="8"/>
  <c r="Y136" i="8"/>
  <c r="Y128" i="8"/>
  <c r="Y120" i="8"/>
  <c r="Y117" i="8"/>
  <c r="Y146" i="8"/>
  <c r="Y139" i="8"/>
  <c r="Y131" i="8"/>
  <c r="Y123" i="8"/>
  <c r="Y153" i="8"/>
  <c r="Y144" i="8"/>
  <c r="Y134" i="8"/>
  <c r="Y126" i="8"/>
  <c r="Y171" i="8"/>
  <c r="Y163" i="8"/>
  <c r="Y151" i="8"/>
  <c r="Y160" i="8"/>
  <c r="Y149" i="8"/>
  <c r="R19" i="8"/>
  <c r="AG19" i="8" s="1"/>
  <c r="T23" i="8"/>
  <c r="X28" i="8"/>
  <c r="Y29" i="8"/>
  <c r="Y30" i="8"/>
  <c r="Y31" i="8"/>
  <c r="Y32" i="8"/>
  <c r="Y33" i="8"/>
  <c r="Y34" i="8"/>
  <c r="Y35" i="8"/>
  <c r="Y36" i="8"/>
  <c r="Y37" i="8"/>
  <c r="X38" i="8"/>
  <c r="U41" i="8"/>
  <c r="T42" i="8"/>
  <c r="R44" i="8"/>
  <c r="AG44" i="8" s="1"/>
  <c r="AF47" i="8"/>
  <c r="AD48" i="8"/>
  <c r="AD49" i="8"/>
  <c r="AD51" i="8"/>
  <c r="R56" i="8"/>
  <c r="AG56" i="8" s="1"/>
  <c r="R59" i="8"/>
  <c r="AG59" i="8" s="1"/>
  <c r="U61" i="8"/>
  <c r="AB63" i="8"/>
  <c r="AD64" i="8"/>
  <c r="W67" i="8"/>
  <c r="V67" i="8"/>
  <c r="S67" i="8"/>
  <c r="T68" i="8"/>
  <c r="X70" i="8"/>
  <c r="Z71" i="8"/>
  <c r="AA72" i="8"/>
  <c r="AC74" i="8"/>
  <c r="R77" i="8"/>
  <c r="AG77" i="8" s="1"/>
  <c r="T78" i="8"/>
  <c r="V79" i="8"/>
  <c r="AB80" i="8"/>
  <c r="R83" i="8"/>
  <c r="AG83" i="8" s="1"/>
  <c r="AB84" i="8"/>
  <c r="Y86" i="8"/>
  <c r="AC89" i="8"/>
  <c r="AB91" i="8"/>
  <c r="V93" i="8"/>
  <c r="T95" i="8"/>
  <c r="AC96" i="8"/>
  <c r="AC98" i="8"/>
  <c r="Y101" i="8"/>
  <c r="V101" i="8"/>
  <c r="U101" i="8"/>
  <c r="AF101" i="8"/>
  <c r="AD101" i="8"/>
  <c r="AC101" i="8"/>
  <c r="AB101" i="8"/>
  <c r="AA101" i="8"/>
  <c r="Z101" i="8"/>
  <c r="X101" i="8"/>
  <c r="W101" i="8"/>
  <c r="X103" i="8"/>
  <c r="AC106" i="8"/>
  <c r="X111" i="8"/>
  <c r="T114" i="8"/>
  <c r="T117" i="8"/>
  <c r="U121" i="8"/>
  <c r="Y124" i="8"/>
  <c r="S128" i="8"/>
  <c r="Z135" i="8"/>
  <c r="U151" i="8"/>
  <c r="S19" i="8"/>
  <c r="X69" i="8"/>
  <c r="AD76" i="8"/>
  <c r="AC76" i="8"/>
  <c r="Z76" i="8"/>
  <c r="X79" i="8"/>
  <c r="X105" i="8"/>
  <c r="R109" i="8"/>
  <c r="AG109" i="8" s="1"/>
  <c r="AF109" i="8"/>
  <c r="AD109" i="8"/>
  <c r="AC109" i="8"/>
  <c r="AB109" i="8"/>
  <c r="AA109" i="8"/>
  <c r="Z109" i="8"/>
  <c r="Y109" i="8"/>
  <c r="X109" i="8"/>
  <c r="W109" i="8"/>
  <c r="V109" i="8"/>
  <c r="U109" i="8"/>
  <c r="Z124" i="8"/>
  <c r="Z145" i="8"/>
  <c r="AA158" i="8"/>
  <c r="AA157" i="8"/>
  <c r="AA156" i="8"/>
  <c r="AA155" i="8"/>
  <c r="AA154" i="8"/>
  <c r="AA153" i="8"/>
  <c r="AA152" i="8"/>
  <c r="AA151" i="8"/>
  <c r="AA150" i="8"/>
  <c r="AA149" i="8"/>
  <c r="AA148" i="8"/>
  <c r="AA147" i="8"/>
  <c r="AA146" i="8"/>
  <c r="AA145" i="8"/>
  <c r="AA144" i="8"/>
  <c r="AA143" i="8"/>
  <c r="AA142" i="8"/>
  <c r="AA141" i="8"/>
  <c r="AA140" i="8"/>
  <c r="AA163" i="8"/>
  <c r="AA173" i="8"/>
  <c r="AA171" i="8"/>
  <c r="AA169" i="8"/>
  <c r="AA133" i="8"/>
  <c r="AA125" i="8"/>
  <c r="AA136" i="8"/>
  <c r="AA128" i="8"/>
  <c r="AA120" i="8"/>
  <c r="AA117" i="8"/>
  <c r="AA93" i="8"/>
  <c r="AA139" i="8"/>
  <c r="AA131" i="8"/>
  <c r="AA123" i="8"/>
  <c r="AA164" i="8"/>
  <c r="AA134" i="8"/>
  <c r="AA126" i="8"/>
  <c r="AA118" i="8"/>
  <c r="AA111" i="8"/>
  <c r="AA137" i="8"/>
  <c r="AA129" i="8"/>
  <c r="AA121" i="8"/>
  <c r="AA115" i="8"/>
  <c r="AA167" i="8"/>
  <c r="AA160" i="8"/>
  <c r="AA175" i="8"/>
  <c r="T19" i="8"/>
  <c r="X27" i="8"/>
  <c r="Z28" i="8"/>
  <c r="AA29" i="8"/>
  <c r="AA30" i="8"/>
  <c r="AA31" i="8"/>
  <c r="AA32" i="8"/>
  <c r="AA33" i="8"/>
  <c r="AA34" i="8"/>
  <c r="AA35" i="8"/>
  <c r="AA36" i="8"/>
  <c r="AA37" i="8"/>
  <c r="Z38" i="8"/>
  <c r="X40" i="8"/>
  <c r="T44" i="8"/>
  <c r="R46" i="8"/>
  <c r="AG46" i="8" s="1"/>
  <c r="T54" i="8"/>
  <c r="S54" i="8"/>
  <c r="T55" i="8"/>
  <c r="T56" i="8"/>
  <c r="T59" i="8"/>
  <c r="U60" i="8"/>
  <c r="Z62" i="8"/>
  <c r="AD63" i="8"/>
  <c r="X66" i="8"/>
  <c r="W66" i="8"/>
  <c r="T66" i="8"/>
  <c r="T67" i="8"/>
  <c r="X68" i="8"/>
  <c r="Y69" i="8"/>
  <c r="Z70" i="8"/>
  <c r="AC72" i="8"/>
  <c r="AD73" i="8"/>
  <c r="R76" i="8"/>
  <c r="AG76" i="8" s="1"/>
  <c r="T77" i="8"/>
  <c r="Y79" i="8"/>
  <c r="AD80" i="8"/>
  <c r="Y83" i="8"/>
  <c r="AD84" i="8"/>
  <c r="AA86" i="8"/>
  <c r="AD91" i="8"/>
  <c r="V95" i="8"/>
  <c r="S101" i="8"/>
  <c r="Z103" i="8"/>
  <c r="Y105" i="8"/>
  <c r="S109" i="8"/>
  <c r="Z111" i="8"/>
  <c r="V114" i="8"/>
  <c r="T118" i="8"/>
  <c r="AA124" i="8"/>
  <c r="X132" i="8"/>
  <c r="R136" i="8"/>
  <c r="AG136" i="8" s="1"/>
  <c r="X140" i="8"/>
  <c r="R146" i="8"/>
  <c r="AG146" i="8" s="1"/>
  <c r="Z159" i="8"/>
  <c r="AA181" i="8"/>
  <c r="AB184" i="8"/>
  <c r="AB158" i="8"/>
  <c r="AB157" i="8"/>
  <c r="AB156" i="8"/>
  <c r="AB155" i="8"/>
  <c r="AB154" i="8"/>
  <c r="AB153" i="8"/>
  <c r="AB152" i="8"/>
  <c r="AB151" i="8"/>
  <c r="AB150" i="8"/>
  <c r="AB149" i="8"/>
  <c r="AB148" i="8"/>
  <c r="AB147" i="8"/>
  <c r="AB146" i="8"/>
  <c r="AB145" i="8"/>
  <c r="AB144" i="8"/>
  <c r="AB143" i="8"/>
  <c r="AB142" i="8"/>
  <c r="AB141" i="8"/>
  <c r="AB140" i="8"/>
  <c r="AB139" i="8"/>
  <c r="AB138" i="8"/>
  <c r="AB137" i="8"/>
  <c r="AB136" i="8"/>
  <c r="AB135" i="8"/>
  <c r="AB134" i="8"/>
  <c r="AB133" i="8"/>
  <c r="AB132" i="8"/>
  <c r="AB131" i="8"/>
  <c r="AB130" i="8"/>
  <c r="AB129" i="8"/>
  <c r="AB128" i="8"/>
  <c r="AB127" i="8"/>
  <c r="AB126" i="8"/>
  <c r="AB125" i="8"/>
  <c r="AB124" i="8"/>
  <c r="AB123" i="8"/>
  <c r="AB122" i="8"/>
  <c r="AB121" i="8"/>
  <c r="AB163" i="8"/>
  <c r="AB159" i="8"/>
  <c r="AB169" i="8"/>
  <c r="AB173" i="8"/>
  <c r="AB93" i="8"/>
  <c r="AB164" i="8"/>
  <c r="AB111" i="8"/>
  <c r="AB171" i="8"/>
  <c r="AB103" i="8"/>
  <c r="AB167" i="8"/>
  <c r="AB160" i="8"/>
  <c r="AB175" i="8"/>
  <c r="AB29" i="8"/>
  <c r="AB30" i="8"/>
  <c r="AB31" i="8"/>
  <c r="AB32" i="8"/>
  <c r="AB33" i="8"/>
  <c r="AB34" i="8"/>
  <c r="AB35" i="8"/>
  <c r="AB36" i="8"/>
  <c r="AB37" i="8"/>
  <c r="Z39" i="8"/>
  <c r="X41" i="8"/>
  <c r="U44" i="8"/>
  <c r="S46" i="8"/>
  <c r="U53" i="8"/>
  <c r="T53" i="8"/>
  <c r="U55" i="8"/>
  <c r="U59" i="8"/>
  <c r="X61" i="8"/>
  <c r="AC62" i="8"/>
  <c r="U67" i="8"/>
  <c r="Y68" i="8"/>
  <c r="Z69" i="8"/>
  <c r="AA70" i="8"/>
  <c r="AC71" i="8"/>
  <c r="AF75" i="8"/>
  <c r="AD75" i="8"/>
  <c r="AA75" i="8"/>
  <c r="S76" i="8"/>
  <c r="U77" i="8"/>
  <c r="AB79" i="8"/>
  <c r="X82" i="8"/>
  <c r="W82" i="8"/>
  <c r="V82" i="8"/>
  <c r="U82" i="8"/>
  <c r="T82" i="8"/>
  <c r="Z83" i="8"/>
  <c r="AB86" i="8"/>
  <c r="T101" i="8"/>
  <c r="AA103" i="8"/>
  <c r="Z105" i="8"/>
  <c r="T109" i="8"/>
  <c r="U118" i="8"/>
  <c r="X121" i="8"/>
  <c r="R125" i="8"/>
  <c r="AG125" i="8" s="1"/>
  <c r="U129" i="8"/>
  <c r="Y132" i="8"/>
  <c r="S136" i="8"/>
  <c r="Y140" i="8"/>
  <c r="S146" i="8"/>
  <c r="R153" i="8"/>
  <c r="AG153" i="8" s="1"/>
  <c r="AA159" i="8"/>
  <c r="AC169" i="8"/>
  <c r="AC180" i="8"/>
  <c r="AC158" i="8"/>
  <c r="AC157" i="8"/>
  <c r="AC156" i="8"/>
  <c r="AC155" i="8"/>
  <c r="AC154" i="8"/>
  <c r="AC153" i="8"/>
  <c r="AC152" i="8"/>
  <c r="AC151" i="8"/>
  <c r="AC150" i="8"/>
  <c r="AC149" i="8"/>
  <c r="AC148" i="8"/>
  <c r="AC147" i="8"/>
  <c r="AC146" i="8"/>
  <c r="AC145" i="8"/>
  <c r="AC144" i="8"/>
  <c r="AC143" i="8"/>
  <c r="AC142" i="8"/>
  <c r="AC141" i="8"/>
  <c r="AC140" i="8"/>
  <c r="AC139" i="8"/>
  <c r="AC138" i="8"/>
  <c r="AC137" i="8"/>
  <c r="AC136" i="8"/>
  <c r="AC135" i="8"/>
  <c r="AC134" i="8"/>
  <c r="AC133" i="8"/>
  <c r="AC132" i="8"/>
  <c r="AC131" i="8"/>
  <c r="AC130" i="8"/>
  <c r="AC129" i="8"/>
  <c r="AC128" i="8"/>
  <c r="AC127" i="8"/>
  <c r="AC126" i="8"/>
  <c r="AC125" i="8"/>
  <c r="AC124" i="8"/>
  <c r="AC123" i="8"/>
  <c r="AC122" i="8"/>
  <c r="AC121" i="8"/>
  <c r="AC120" i="8"/>
  <c r="AC119" i="8"/>
  <c r="AC163" i="8"/>
  <c r="AC159" i="8"/>
  <c r="AC175" i="8"/>
  <c r="AC173" i="8"/>
  <c r="AC117" i="8"/>
  <c r="AC164" i="8"/>
  <c r="AC73" i="8"/>
  <c r="AC161" i="8"/>
  <c r="AC111" i="8"/>
  <c r="AC95" i="8"/>
  <c r="AC171" i="8"/>
  <c r="AC118" i="8"/>
  <c r="AC103" i="8"/>
  <c r="AC167" i="8"/>
  <c r="AC160" i="8"/>
  <c r="AC115" i="8"/>
  <c r="AC184" i="8"/>
  <c r="X23" i="8"/>
  <c r="Z27" i="8"/>
  <c r="AB28" i="8"/>
  <c r="AC29" i="8"/>
  <c r="AC30" i="8"/>
  <c r="AC31" i="8"/>
  <c r="AC32" i="8"/>
  <c r="AC33" i="8"/>
  <c r="AC34" i="8"/>
  <c r="AC35" i="8"/>
  <c r="AC36" i="8"/>
  <c r="AC37" i="8"/>
  <c r="AB38" i="8"/>
  <c r="Z40" i="8"/>
  <c r="X42" i="8"/>
  <c r="V44" i="8"/>
  <c r="T46" i="8"/>
  <c r="X50" i="8"/>
  <c r="V52" i="8"/>
  <c r="U52" i="8"/>
  <c r="R53" i="8"/>
  <c r="AG53" i="8" s="1"/>
  <c r="V55" i="8"/>
  <c r="V59" i="8"/>
  <c r="Z61" i="8"/>
  <c r="AD62" i="8"/>
  <c r="Y65" i="8"/>
  <c r="X65" i="8"/>
  <c r="U65" i="8"/>
  <c r="X67" i="8"/>
  <c r="Z68" i="8"/>
  <c r="AA69" i="8"/>
  <c r="AB70" i="8"/>
  <c r="AD71" i="8"/>
  <c r="R75" i="8"/>
  <c r="AG75" i="8" s="1"/>
  <c r="T76" i="8"/>
  <c r="V77" i="8"/>
  <c r="Y78" i="8"/>
  <c r="AC79" i="8"/>
  <c r="R82" i="8"/>
  <c r="AG82" i="8" s="1"/>
  <c r="AA83" i="8"/>
  <c r="AC86" i="8"/>
  <c r="T88" i="8"/>
  <c r="R92" i="8"/>
  <c r="AG92" i="8" s="1"/>
  <c r="AF92" i="8"/>
  <c r="AD92" i="8"/>
  <c r="AC92" i="8"/>
  <c r="AB92" i="8"/>
  <c r="AA92" i="8"/>
  <c r="Z92" i="8"/>
  <c r="Y92" i="8"/>
  <c r="W92" i="8"/>
  <c r="V92" i="8"/>
  <c r="AC94" i="8"/>
  <c r="AB94" i="8"/>
  <c r="AF94" i="8"/>
  <c r="AD94" i="8"/>
  <c r="AA94" i="8"/>
  <c r="Y94" i="8"/>
  <c r="X94" i="8"/>
  <c r="X95" i="8"/>
  <c r="V97" i="8"/>
  <c r="AA105" i="8"/>
  <c r="U115" i="8"/>
  <c r="V118" i="8"/>
  <c r="Y121" i="8"/>
  <c r="V129" i="8"/>
  <c r="Z132" i="8"/>
  <c r="T136" i="8"/>
  <c r="R141" i="8"/>
  <c r="AG141" i="8" s="1"/>
  <c r="S153" i="8"/>
  <c r="X160" i="8"/>
  <c r="AD182" i="8"/>
  <c r="AD93" i="8"/>
  <c r="AD163" i="8"/>
  <c r="AD159" i="8"/>
  <c r="AD173" i="8"/>
  <c r="AD171" i="8"/>
  <c r="AD180" i="8"/>
  <c r="AD164" i="8"/>
  <c r="AD161" i="8"/>
  <c r="AD103" i="8"/>
  <c r="AD177" i="8"/>
  <c r="AD167" i="8"/>
  <c r="AD160" i="8"/>
  <c r="AD104" i="8"/>
  <c r="AD184" i="8"/>
  <c r="AD175" i="8"/>
  <c r="R22" i="8"/>
  <c r="AG22" i="8" s="1"/>
  <c r="T25" i="8"/>
  <c r="X26" i="8"/>
  <c r="AA27" i="8"/>
  <c r="AC28" i="8"/>
  <c r="AD29" i="8"/>
  <c r="AD30" i="8"/>
  <c r="AD31" i="8"/>
  <c r="AD32" i="8"/>
  <c r="AD33" i="8"/>
  <c r="AD34" i="8"/>
  <c r="AD35" i="8"/>
  <c r="AD36" i="8"/>
  <c r="AD37" i="8"/>
  <c r="AC38" i="8"/>
  <c r="AB39" i="8"/>
  <c r="AA40" i="8"/>
  <c r="Z41" i="8"/>
  <c r="Y42" i="8"/>
  <c r="X43" i="8"/>
  <c r="W44" i="8"/>
  <c r="V45" i="8"/>
  <c r="U46" i="8"/>
  <c r="T47" i="8"/>
  <c r="S48" i="8"/>
  <c r="R49" i="8"/>
  <c r="AG49" i="8" s="1"/>
  <c r="R50" i="8"/>
  <c r="AG50" i="8" s="1"/>
  <c r="R51" i="8"/>
  <c r="AG51" i="8" s="1"/>
  <c r="R52" i="8"/>
  <c r="AG52" i="8" s="1"/>
  <c r="S53" i="8"/>
  <c r="V54" i="8"/>
  <c r="V58" i="8"/>
  <c r="W59" i="8"/>
  <c r="X60" i="8"/>
  <c r="AA61" i="8"/>
  <c r="R65" i="8"/>
  <c r="AG65" i="8" s="1"/>
  <c r="U66" i="8"/>
  <c r="Y67" i="8"/>
  <c r="AA68" i="8"/>
  <c r="AB69" i="8"/>
  <c r="AC70" i="8"/>
  <c r="AF74" i="8"/>
  <c r="AB74" i="8"/>
  <c r="S75" i="8"/>
  <c r="U76" i="8"/>
  <c r="W77" i="8"/>
  <c r="Z78" i="8"/>
  <c r="AD79" i="8"/>
  <c r="S82" i="8"/>
  <c r="AB83" i="8"/>
  <c r="AD86" i="8"/>
  <c r="AA88" i="8"/>
  <c r="T90" i="8"/>
  <c r="S92" i="8"/>
  <c r="R94" i="8"/>
  <c r="AG94" i="8" s="1"/>
  <c r="Y95" i="8"/>
  <c r="W97" i="8"/>
  <c r="AA99" i="8"/>
  <c r="X99" i="8"/>
  <c r="W99" i="8"/>
  <c r="AB99" i="8"/>
  <c r="Z99" i="8"/>
  <c r="Y99" i="8"/>
  <c r="V99" i="8"/>
  <c r="U99" i="8"/>
  <c r="T99" i="8"/>
  <c r="S99" i="8"/>
  <c r="R99" i="8"/>
  <c r="AG99" i="8" s="1"/>
  <c r="X102" i="8"/>
  <c r="U102" i="8"/>
  <c r="T102" i="8"/>
  <c r="AF102" i="8"/>
  <c r="AD102" i="8"/>
  <c r="AC102" i="8"/>
  <c r="AB102" i="8"/>
  <c r="AA102" i="8"/>
  <c r="Z102" i="8"/>
  <c r="AB105" i="8"/>
  <c r="Y107" i="8"/>
  <c r="R110" i="8"/>
  <c r="AG110" i="8" s="1"/>
  <c r="AF110" i="8"/>
  <c r="AD110" i="8"/>
  <c r="AC110" i="8"/>
  <c r="AB110" i="8"/>
  <c r="AA110" i="8"/>
  <c r="Z110" i="8"/>
  <c r="Y110" i="8"/>
  <c r="X110" i="8"/>
  <c r="X112" i="8"/>
  <c r="V115" i="8"/>
  <c r="W118" i="8"/>
  <c r="Z121" i="8"/>
  <c r="S126" i="8"/>
  <c r="W129" i="8"/>
  <c r="AA132" i="8"/>
  <c r="X147" i="8"/>
  <c r="T153" i="8"/>
  <c r="AD170" i="8"/>
  <c r="Z30" i="8"/>
  <c r="Z35" i="8"/>
  <c r="Z37" i="8"/>
  <c r="S55" i="8"/>
  <c r="R55" i="8"/>
  <c r="AG55" i="8" s="1"/>
  <c r="Z86" i="8"/>
  <c r="R20" i="8"/>
  <c r="AG20" i="8" s="1"/>
  <c r="S22" i="8"/>
  <c r="U25" i="8"/>
  <c r="Y26" i="8"/>
  <c r="AB27" i="8"/>
  <c r="AF28" i="8"/>
  <c r="AF29" i="8"/>
  <c r="AF30" i="8"/>
  <c r="AF31" i="8"/>
  <c r="AF32" i="8"/>
  <c r="AF33" i="8"/>
  <c r="AF34" i="8"/>
  <c r="AF35" i="8"/>
  <c r="AF36" i="8"/>
  <c r="AF37" i="8"/>
  <c r="AD38" i="8"/>
  <c r="AC39" i="8"/>
  <c r="AB40" i="8"/>
  <c r="AA41" i="8"/>
  <c r="Z42" i="8"/>
  <c r="Y43" i="8"/>
  <c r="X44" i="8"/>
  <c r="W45" i="8"/>
  <c r="V46" i="8"/>
  <c r="U47" i="8"/>
  <c r="T48" i="8"/>
  <c r="S49" i="8"/>
  <c r="S50" i="8"/>
  <c r="S51" i="8"/>
  <c r="S52" i="8"/>
  <c r="V53" i="8"/>
  <c r="W54" i="8"/>
  <c r="X55" i="8"/>
  <c r="X56" i="8"/>
  <c r="W58" i="8"/>
  <c r="X59" i="8"/>
  <c r="Y60" i="8"/>
  <c r="AD61" i="8"/>
  <c r="Z64" i="8"/>
  <c r="Y64" i="8"/>
  <c r="V64" i="8"/>
  <c r="S65" i="8"/>
  <c r="V66" i="8"/>
  <c r="Z67" i="8"/>
  <c r="AB68" i="8"/>
  <c r="AC69" i="8"/>
  <c r="AD70" i="8"/>
  <c r="R74" i="8"/>
  <c r="AG74" i="8" s="1"/>
  <c r="T75" i="8"/>
  <c r="V76" i="8"/>
  <c r="X77" i="8"/>
  <c r="AC78" i="8"/>
  <c r="Y81" i="8"/>
  <c r="X81" i="8"/>
  <c r="W81" i="8"/>
  <c r="U81" i="8"/>
  <c r="Y82" i="8"/>
  <c r="AC83" i="8"/>
  <c r="W85" i="8"/>
  <c r="AF86" i="8"/>
  <c r="AB88" i="8"/>
  <c r="U90" i="8"/>
  <c r="T92" i="8"/>
  <c r="S94" i="8"/>
  <c r="AD95" i="8"/>
  <c r="X97" i="8"/>
  <c r="AC99" i="8"/>
  <c r="R102" i="8"/>
  <c r="AG102" i="8" s="1"/>
  <c r="AC105" i="8"/>
  <c r="Z107" i="8"/>
  <c r="S110" i="8"/>
  <c r="Y112" i="8"/>
  <c r="W115" i="8"/>
  <c r="X118" i="8"/>
  <c r="T126" i="8"/>
  <c r="X129" i="8"/>
  <c r="R133" i="8"/>
  <c r="AG133" i="8" s="1"/>
  <c r="U137" i="8"/>
  <c r="U142" i="8"/>
  <c r="Y147" i="8"/>
  <c r="Z31" i="8"/>
  <c r="Z36" i="8"/>
  <c r="R17" i="8"/>
  <c r="AG17" i="8" s="1"/>
  <c r="S20" i="8"/>
  <c r="T22" i="8"/>
  <c r="V25" i="8"/>
  <c r="Z26" i="8"/>
  <c r="AF27" i="8"/>
  <c r="AF38" i="8"/>
  <c r="AD39" i="8"/>
  <c r="AC40" i="8"/>
  <c r="AB41" i="8"/>
  <c r="AA42" i="8"/>
  <c r="Z43" i="8"/>
  <c r="Y44" i="8"/>
  <c r="X45" i="8"/>
  <c r="W46" i="8"/>
  <c r="V47" i="8"/>
  <c r="U48" i="8"/>
  <c r="T49" i="8"/>
  <c r="T50" i="8"/>
  <c r="T51" i="8"/>
  <c r="T52" i="8"/>
  <c r="W53" i="8"/>
  <c r="X54" i="8"/>
  <c r="Y55" i="8"/>
  <c r="Y56" i="8"/>
  <c r="X57" i="8"/>
  <c r="X58" i="8"/>
  <c r="Y59" i="8"/>
  <c r="AA60" i="8"/>
  <c r="R64" i="8"/>
  <c r="AG64" i="8" s="1"/>
  <c r="T65" i="8"/>
  <c r="Y66" i="8"/>
  <c r="AA67" i="8"/>
  <c r="AC68" i="8"/>
  <c r="AD69" i="8"/>
  <c r="R72" i="8"/>
  <c r="AG72" i="8" s="1"/>
  <c r="R73" i="8"/>
  <c r="AG73" i="8" s="1"/>
  <c r="S74" i="8"/>
  <c r="U75" i="8"/>
  <c r="W76" i="8"/>
  <c r="Z77" i="8"/>
  <c r="AD78" i="8"/>
  <c r="R81" i="8"/>
  <c r="AG81" i="8" s="1"/>
  <c r="Z82" i="8"/>
  <c r="AD83" i="8"/>
  <c r="X85" i="8"/>
  <c r="AC88" i="8"/>
  <c r="AA90" i="8"/>
  <c r="U92" i="8"/>
  <c r="T94" i="8"/>
  <c r="AA97" i="8"/>
  <c r="AD99" i="8"/>
  <c r="S102" i="8"/>
  <c r="W104" i="8"/>
  <c r="AD105" i="8"/>
  <c r="AA107" i="8"/>
  <c r="T110" i="8"/>
  <c r="Z112" i="8"/>
  <c r="X115" i="8"/>
  <c r="Y118" i="8"/>
  <c r="AA122" i="8"/>
  <c r="U126" i="8"/>
  <c r="Y129" i="8"/>
  <c r="V137" i="8"/>
  <c r="V142" i="8"/>
  <c r="Z147" i="8"/>
  <c r="T163" i="8"/>
  <c r="Z34" i="8"/>
  <c r="T20" i="8"/>
  <c r="U22" i="8"/>
  <c r="W25" i="8"/>
  <c r="AA26" i="8"/>
  <c r="AD40" i="8"/>
  <c r="AC41" i="8"/>
  <c r="AB42" i="8"/>
  <c r="AA43" i="8"/>
  <c r="Z44" i="8"/>
  <c r="Y45" i="8"/>
  <c r="X46" i="8"/>
  <c r="W47" i="8"/>
  <c r="V48" i="8"/>
  <c r="U49" i="8"/>
  <c r="U50" i="8"/>
  <c r="U51" i="8"/>
  <c r="W52" i="8"/>
  <c r="X53" i="8"/>
  <c r="Y54" i="8"/>
  <c r="Z55" i="8"/>
  <c r="Z56" i="8"/>
  <c r="Y57" i="8"/>
  <c r="Y58" i="8"/>
  <c r="Z59" i="8"/>
  <c r="AB60" i="8"/>
  <c r="AA63" i="8"/>
  <c r="Z63" i="8"/>
  <c r="W63" i="8"/>
  <c r="S64" i="8"/>
  <c r="V65" i="8"/>
  <c r="Z66" i="8"/>
  <c r="AB67" i="8"/>
  <c r="AD68" i="8"/>
  <c r="S72" i="8"/>
  <c r="S73" i="8"/>
  <c r="T74" i="8"/>
  <c r="V75" i="8"/>
  <c r="X76" i="8"/>
  <c r="AA77" i="8"/>
  <c r="S81" i="8"/>
  <c r="AA82" i="8"/>
  <c r="AF83" i="8"/>
  <c r="Z85" i="8"/>
  <c r="AD88" i="8"/>
  <c r="AB90" i="8"/>
  <c r="X92" i="8"/>
  <c r="U94" i="8"/>
  <c r="AB97" i="8"/>
  <c r="AF99" i="8"/>
  <c r="V102" i="8"/>
  <c r="X104" i="8"/>
  <c r="AB107" i="8"/>
  <c r="U110" i="8"/>
  <c r="AA112" i="8"/>
  <c r="Y115" i="8"/>
  <c r="R123" i="8"/>
  <c r="AG123" i="8" s="1"/>
  <c r="V126" i="8"/>
  <c r="Z129" i="8"/>
  <c r="S134" i="8"/>
  <c r="W137" i="8"/>
  <c r="W142" i="8"/>
  <c r="S155" i="8"/>
  <c r="U163" i="8"/>
  <c r="Z33" i="8"/>
  <c r="X39" i="8"/>
  <c r="R105" i="8"/>
  <c r="AG105" i="8" s="1"/>
  <c r="R97" i="8"/>
  <c r="AG97" i="8" s="1"/>
  <c r="R85" i="8"/>
  <c r="AG85" i="8" s="1"/>
  <c r="R106" i="8"/>
  <c r="AG106" i="8" s="1"/>
  <c r="R98" i="8"/>
  <c r="AG98" i="8" s="1"/>
  <c r="R90" i="8"/>
  <c r="AG90" i="8" s="1"/>
  <c r="R89" i="8"/>
  <c r="AG89" i="8" s="1"/>
  <c r="U20" i="8"/>
  <c r="V22" i="8"/>
  <c r="X25" i="8"/>
  <c r="R29" i="8"/>
  <c r="AG29" i="8" s="1"/>
  <c r="R30" i="8"/>
  <c r="AG30" i="8" s="1"/>
  <c r="R31" i="8"/>
  <c r="AG31" i="8" s="1"/>
  <c r="R32" i="8"/>
  <c r="AG32" i="8" s="1"/>
  <c r="R33" i="8"/>
  <c r="AG33" i="8" s="1"/>
  <c r="R34" i="8"/>
  <c r="AG34" i="8" s="1"/>
  <c r="R35" i="8"/>
  <c r="AG35" i="8" s="1"/>
  <c r="R36" i="8"/>
  <c r="AG36" i="8" s="1"/>
  <c r="R37" i="8"/>
  <c r="AG37" i="8" s="1"/>
  <c r="AF40" i="8"/>
  <c r="AD41" i="8"/>
  <c r="AC42" i="8"/>
  <c r="AB43" i="8"/>
  <c r="AA44" i="8"/>
  <c r="Z45" i="8"/>
  <c r="Y46" i="8"/>
  <c r="X47" i="8"/>
  <c r="W48" i="8"/>
  <c r="V49" i="8"/>
  <c r="V50" i="8"/>
  <c r="V51" i="8"/>
  <c r="X52" i="8"/>
  <c r="Y53" i="8"/>
  <c r="Z54" i="8"/>
  <c r="AA55" i="8"/>
  <c r="AA56" i="8"/>
  <c r="Z57" i="8"/>
  <c r="Z58" i="8"/>
  <c r="AA59" i="8"/>
  <c r="R63" i="8"/>
  <c r="AG63" i="8" s="1"/>
  <c r="T64" i="8"/>
  <c r="W65" i="8"/>
  <c r="AA66" i="8"/>
  <c r="AC67" i="8"/>
  <c r="S71" i="8"/>
  <c r="R71" i="8"/>
  <c r="AG71" i="8" s="1"/>
  <c r="AF71" i="8"/>
  <c r="T72" i="8"/>
  <c r="T73" i="8"/>
  <c r="U74" i="8"/>
  <c r="W75" i="8"/>
  <c r="Y76" i="8"/>
  <c r="AD77" i="8"/>
  <c r="Z80" i="8"/>
  <c r="Y80" i="8"/>
  <c r="X80" i="8"/>
  <c r="V80" i="8"/>
  <c r="T81" i="8"/>
  <c r="AB82" i="8"/>
  <c r="AA85" i="8"/>
  <c r="AC90" i="8"/>
  <c r="V94" i="8"/>
  <c r="T96" i="8"/>
  <c r="AD97" i="8"/>
  <c r="W102" i="8"/>
  <c r="Y104" i="8"/>
  <c r="AC107" i="8"/>
  <c r="V110" i="8"/>
  <c r="AB112" i="8"/>
  <c r="Z115" i="8"/>
  <c r="Y119" i="8"/>
  <c r="W126" i="8"/>
  <c r="T134" i="8"/>
  <c r="Y137" i="8"/>
  <c r="Y142" i="8"/>
  <c r="T155" i="8"/>
  <c r="V163" i="8"/>
  <c r="AD174" i="8"/>
  <c r="S159" i="8"/>
  <c r="S151" i="8"/>
  <c r="S118" i="8"/>
  <c r="S157" i="8"/>
  <c r="S142" i="8"/>
  <c r="S137" i="8"/>
  <c r="S129" i="8"/>
  <c r="S121" i="8"/>
  <c r="S149" i="8"/>
  <c r="S97" i="8"/>
  <c r="S85" i="8"/>
  <c r="S140" i="8"/>
  <c r="S132" i="8"/>
  <c r="S124" i="8"/>
  <c r="S112" i="8"/>
  <c r="S106" i="8"/>
  <c r="S105" i="8"/>
  <c r="S147" i="8"/>
  <c r="S135" i="8"/>
  <c r="S127" i="8"/>
  <c r="S119" i="8"/>
  <c r="S154" i="8"/>
  <c r="S145" i="8"/>
  <c r="S116" i="8"/>
  <c r="S90" i="8"/>
  <c r="S89" i="8"/>
  <c r="S88" i="8"/>
  <c r="S152" i="8"/>
  <c r="S138" i="8"/>
  <c r="S130" i="8"/>
  <c r="S122" i="8"/>
  <c r="S156" i="8"/>
  <c r="S143" i="8"/>
  <c r="S150" i="8"/>
  <c r="S133" i="8"/>
  <c r="S125" i="8"/>
  <c r="S158" i="8"/>
  <c r="S141" i="8"/>
  <c r="S148" i="8"/>
  <c r="W22" i="8"/>
  <c r="T24" i="8"/>
  <c r="Y25" i="8"/>
  <c r="R28" i="8"/>
  <c r="AG28" i="8" s="1"/>
  <c r="S29" i="8"/>
  <c r="S30" i="8"/>
  <c r="S31" i="8"/>
  <c r="S32" i="8"/>
  <c r="S33" i="8"/>
  <c r="S34" i="8"/>
  <c r="S35" i="8"/>
  <c r="S36" i="8"/>
  <c r="S37" i="8"/>
  <c r="R38" i="8"/>
  <c r="AG38" i="8" s="1"/>
  <c r="AF41" i="8"/>
  <c r="AD42" i="8"/>
  <c r="AC43" i="8"/>
  <c r="AB44" i="8"/>
  <c r="AA45" i="8"/>
  <c r="Z46" i="8"/>
  <c r="Y47" i="8"/>
  <c r="X48" i="8"/>
  <c r="W49" i="8"/>
  <c r="W50" i="8"/>
  <c r="X51" i="8"/>
  <c r="Y52" i="8"/>
  <c r="Z53" i="8"/>
  <c r="AA54" i="8"/>
  <c r="AB55" i="8"/>
  <c r="AB56" i="8"/>
  <c r="AA57" i="8"/>
  <c r="AA58" i="8"/>
  <c r="AB59" i="8"/>
  <c r="AB62" i="8"/>
  <c r="AA62" i="8"/>
  <c r="X62" i="8"/>
  <c r="S63" i="8"/>
  <c r="U64" i="8"/>
  <c r="Z65" i="8"/>
  <c r="AB66" i="8"/>
  <c r="AD67" i="8"/>
  <c r="T71" i="8"/>
  <c r="U72" i="8"/>
  <c r="U73" i="8"/>
  <c r="V74" i="8"/>
  <c r="X75" i="8"/>
  <c r="AA76" i="8"/>
  <c r="AF77" i="8"/>
  <c r="R80" i="8"/>
  <c r="AG80" i="8" s="1"/>
  <c r="V81" i="8"/>
  <c r="AC82" i="8"/>
  <c r="V84" i="8"/>
  <c r="U84" i="8"/>
  <c r="T84" i="8"/>
  <c r="S84" i="8"/>
  <c r="R84" i="8"/>
  <c r="AG84" i="8" s="1"/>
  <c r="AF84" i="8"/>
  <c r="AB85" i="8"/>
  <c r="R87" i="8"/>
  <c r="AG87" i="8" s="1"/>
  <c r="AD90" i="8"/>
  <c r="W94" i="8"/>
  <c r="U96" i="8"/>
  <c r="Y102" i="8"/>
  <c r="Z104" i="8"/>
  <c r="AD107" i="8"/>
  <c r="W110" i="8"/>
  <c r="AC112" i="8"/>
  <c r="Z119" i="8"/>
  <c r="X126" i="8"/>
  <c r="AA130" i="8"/>
  <c r="U134" i="8"/>
  <c r="Z137" i="8"/>
  <c r="V149" i="8"/>
  <c r="U155" i="8"/>
  <c r="Y175" i="8"/>
  <c r="T159" i="8"/>
  <c r="T157" i="8"/>
  <c r="T142" i="8"/>
  <c r="T137" i="8"/>
  <c r="T129" i="8"/>
  <c r="T121" i="8"/>
  <c r="T149" i="8"/>
  <c r="T85" i="8"/>
  <c r="T140" i="8"/>
  <c r="T132" i="8"/>
  <c r="T124" i="8"/>
  <c r="T112" i="8"/>
  <c r="T105" i="8"/>
  <c r="T147" i="8"/>
  <c r="T135" i="8"/>
  <c r="T127" i="8"/>
  <c r="T119" i="8"/>
  <c r="T154" i="8"/>
  <c r="T145" i="8"/>
  <c r="T116" i="8"/>
  <c r="T152" i="8"/>
  <c r="T138" i="8"/>
  <c r="T130" i="8"/>
  <c r="T122" i="8"/>
  <c r="T156" i="8"/>
  <c r="T143" i="8"/>
  <c r="T150" i="8"/>
  <c r="T133" i="8"/>
  <c r="T125" i="8"/>
  <c r="T158" i="8"/>
  <c r="T141" i="8"/>
  <c r="T148" i="8"/>
  <c r="T146" i="8"/>
  <c r="T139" i="8"/>
  <c r="Z25" i="8"/>
  <c r="T29" i="8"/>
  <c r="T30" i="8"/>
  <c r="T31" i="8"/>
  <c r="T32" i="8"/>
  <c r="T33" i="8"/>
  <c r="T34" i="8"/>
  <c r="T35" i="8"/>
  <c r="T36" i="8"/>
  <c r="T37" i="8"/>
  <c r="R39" i="8"/>
  <c r="AG39" i="8" s="1"/>
  <c r="AD43" i="8"/>
  <c r="AC44" i="8"/>
  <c r="AB45" i="8"/>
  <c r="AA46" i="8"/>
  <c r="Z47" i="8"/>
  <c r="Y48" i="8"/>
  <c r="X49" i="8"/>
  <c r="Y50" i="8"/>
  <c r="Y51" i="8"/>
  <c r="Z52" i="8"/>
  <c r="AA53" i="8"/>
  <c r="AB54" i="8"/>
  <c r="AC55" i="8"/>
  <c r="AC56" i="8"/>
  <c r="AB57" i="8"/>
  <c r="AB58" i="8"/>
  <c r="AC59" i="8"/>
  <c r="R62" i="8"/>
  <c r="AG62" i="8" s="1"/>
  <c r="T63" i="8"/>
  <c r="W64" i="8"/>
  <c r="AA65" i="8"/>
  <c r="AC66" i="8"/>
  <c r="AF67" i="8"/>
  <c r="T70" i="8"/>
  <c r="S70" i="8"/>
  <c r="U71" i="8"/>
  <c r="V72" i="8"/>
  <c r="V73" i="8"/>
  <c r="W74" i="8"/>
  <c r="Y75" i="8"/>
  <c r="AB76" i="8"/>
  <c r="AA79" i="8"/>
  <c r="Z79" i="8"/>
  <c r="W79" i="8"/>
  <c r="S80" i="8"/>
  <c r="Z81" i="8"/>
  <c r="AD82" i="8"/>
  <c r="W84" i="8"/>
  <c r="AC85" i="8"/>
  <c r="Z87" i="8"/>
  <c r="AC93" i="8"/>
  <c r="Z94" i="8"/>
  <c r="V96" i="8"/>
  <c r="Z100" i="8"/>
  <c r="W100" i="8"/>
  <c r="V100" i="8"/>
  <c r="AD100" i="8"/>
  <c r="AC100" i="8"/>
  <c r="AB100" i="8"/>
  <c r="AA100" i="8"/>
  <c r="Y100" i="8"/>
  <c r="X100" i="8"/>
  <c r="U100" i="8"/>
  <c r="T100" i="8"/>
  <c r="S100" i="8"/>
  <c r="AA104" i="8"/>
  <c r="X106" i="8"/>
  <c r="Z116" i="8"/>
  <c r="AA119" i="8"/>
  <c r="R131" i="8"/>
  <c r="AG131" i="8" s="1"/>
  <c r="V134" i="8"/>
  <c r="W149" i="8"/>
  <c r="Z175" i="8"/>
  <c r="U149" i="8"/>
  <c r="U140" i="8"/>
  <c r="U132" i="8"/>
  <c r="U124" i="8"/>
  <c r="U147" i="8"/>
  <c r="U106" i="8"/>
  <c r="U135" i="8"/>
  <c r="U127" i="8"/>
  <c r="U119" i="8"/>
  <c r="U154" i="8"/>
  <c r="U145" i="8"/>
  <c r="U116" i="8"/>
  <c r="U152" i="8"/>
  <c r="U138" i="8"/>
  <c r="U130" i="8"/>
  <c r="U122" i="8"/>
  <c r="U156" i="8"/>
  <c r="U143" i="8"/>
  <c r="U150" i="8"/>
  <c r="U133" i="8"/>
  <c r="U125" i="8"/>
  <c r="U158" i="8"/>
  <c r="U141" i="8"/>
  <c r="U148" i="8"/>
  <c r="U136" i="8"/>
  <c r="U128" i="8"/>
  <c r="U120" i="8"/>
  <c r="U117" i="8"/>
  <c r="U146" i="8"/>
  <c r="U153" i="8"/>
  <c r="R27" i="8"/>
  <c r="AG27" i="8" s="1"/>
  <c r="T28" i="8"/>
  <c r="U29" i="8"/>
  <c r="U30" i="8"/>
  <c r="U31" i="8"/>
  <c r="U32" i="8"/>
  <c r="U33" i="8"/>
  <c r="U34" i="8"/>
  <c r="U35" i="8"/>
  <c r="U36" i="8"/>
  <c r="U37" i="8"/>
  <c r="T38" i="8"/>
  <c r="S39" i="8"/>
  <c r="R40" i="8"/>
  <c r="AG40" i="8" s="1"/>
  <c r="AD44" i="8"/>
  <c r="AC45" i="8"/>
  <c r="AB46" i="8"/>
  <c r="AA47" i="8"/>
  <c r="Z48" i="8"/>
  <c r="Z49" i="8"/>
  <c r="Z50" i="8"/>
  <c r="Z51" i="8"/>
  <c r="AA52" i="8"/>
  <c r="AB53" i="8"/>
  <c r="AC54" i="8"/>
  <c r="AD55" i="8"/>
  <c r="AD56" i="8"/>
  <c r="AC57" i="8"/>
  <c r="AC58" i="8"/>
  <c r="AC61" i="8"/>
  <c r="AB61" i="8"/>
  <c r="Y61" i="8"/>
  <c r="S62" i="8"/>
  <c r="U63" i="8"/>
  <c r="X64" i="8"/>
  <c r="AB65" i="8"/>
  <c r="AD66" i="8"/>
  <c r="U69" i="8"/>
  <c r="R70" i="8"/>
  <c r="AG70" i="8" s="1"/>
  <c r="V71" i="8"/>
  <c r="W72" i="8"/>
  <c r="W73" i="8"/>
  <c r="X74" i="8"/>
  <c r="Z75" i="8"/>
  <c r="AF76" i="8"/>
  <c r="R79" i="8"/>
  <c r="AG79" i="8" s="1"/>
  <c r="T80" i="8"/>
  <c r="AA81" i="8"/>
  <c r="AF82" i="8"/>
  <c r="X84" i="8"/>
  <c r="AD85" i="8"/>
  <c r="AA87" i="8"/>
  <c r="U89" i="8"/>
  <c r="R93" i="8"/>
  <c r="AG93" i="8" s="1"/>
  <c r="W96" i="8"/>
  <c r="R100" i="8"/>
  <c r="AG100" i="8" s="1"/>
  <c r="AB104" i="8"/>
  <c r="Y106" i="8"/>
  <c r="T111" i="8"/>
  <c r="AA113" i="8"/>
  <c r="AA116" i="8"/>
  <c r="R120" i="8"/>
  <c r="AG120" i="8" s="1"/>
  <c r="Y127" i="8"/>
  <c r="S131" i="8"/>
  <c r="W134" i="8"/>
  <c r="AA138" i="8"/>
  <c r="S144" i="8"/>
  <c r="X149" i="8"/>
  <c r="V140" i="8"/>
  <c r="V132" i="8"/>
  <c r="V124" i="8"/>
  <c r="V147" i="8"/>
  <c r="V106" i="8"/>
  <c r="V105" i="8"/>
  <c r="V135" i="8"/>
  <c r="V127" i="8"/>
  <c r="V119" i="8"/>
  <c r="V159" i="8"/>
  <c r="V154" i="8"/>
  <c r="V145" i="8"/>
  <c r="V116" i="8"/>
  <c r="V152" i="8"/>
  <c r="V138" i="8"/>
  <c r="V130" i="8"/>
  <c r="V122" i="8"/>
  <c r="V90" i="8"/>
  <c r="V89" i="8"/>
  <c r="V156" i="8"/>
  <c r="V143" i="8"/>
  <c r="V150" i="8"/>
  <c r="V133" i="8"/>
  <c r="V125" i="8"/>
  <c r="V158" i="8"/>
  <c r="V141" i="8"/>
  <c r="V148" i="8"/>
  <c r="V136" i="8"/>
  <c r="V128" i="8"/>
  <c r="V120" i="8"/>
  <c r="V117" i="8"/>
  <c r="V146" i="8"/>
  <c r="V139" i="8"/>
  <c r="V153" i="8"/>
  <c r="V155" i="8"/>
  <c r="V144" i="8"/>
  <c r="R21" i="8"/>
  <c r="AG21" i="8" s="1"/>
  <c r="W24" i="8"/>
  <c r="S27" i="8"/>
  <c r="U28" i="8"/>
  <c r="V29" i="8"/>
  <c r="V30" i="8"/>
  <c r="V31" i="8"/>
  <c r="V32" i="8"/>
  <c r="V33" i="8"/>
  <c r="V34" i="8"/>
  <c r="V35" i="8"/>
  <c r="V36" i="8"/>
  <c r="V37" i="8"/>
  <c r="U38" i="8"/>
  <c r="T39" i="8"/>
  <c r="S40" i="8"/>
  <c r="R41" i="8"/>
  <c r="AG41" i="8" s="1"/>
  <c r="AD45" i="8"/>
  <c r="AC46" i="8"/>
  <c r="AB47" i="8"/>
  <c r="AA48" i="8"/>
  <c r="AA49" i="8"/>
  <c r="AA50" i="8"/>
  <c r="AA51" i="8"/>
  <c r="AB52" i="8"/>
  <c r="AC53" i="8"/>
  <c r="AD54" i="8"/>
  <c r="AF55" i="8"/>
  <c r="AD57" i="8"/>
  <c r="AD58" i="8"/>
  <c r="R61" i="8"/>
  <c r="AG61" i="8" s="1"/>
  <c r="T62" i="8"/>
  <c r="V63" i="8"/>
  <c r="AA64" i="8"/>
  <c r="AC65" i="8"/>
  <c r="AF66" i="8"/>
  <c r="R69" i="8"/>
  <c r="AG69" i="8" s="1"/>
  <c r="U70" i="8"/>
  <c r="W71" i="8"/>
  <c r="X72" i="8"/>
  <c r="X73" i="8"/>
  <c r="Y74" i="8"/>
  <c r="AB75" i="8"/>
  <c r="AB78" i="8"/>
  <c r="AA78" i="8"/>
  <c r="X78" i="8"/>
  <c r="S79" i="8"/>
  <c r="U80" i="8"/>
  <c r="AB81" i="8"/>
  <c r="Y84" i="8"/>
  <c r="AB87" i="8"/>
  <c r="T89" i="8"/>
  <c r="S91" i="8"/>
  <c r="AF91" i="8"/>
  <c r="AA91" i="8"/>
  <c r="Z91" i="8"/>
  <c r="Y91" i="8"/>
  <c r="X91" i="8"/>
  <c r="W91" i="8"/>
  <c r="U91" i="8"/>
  <c r="T91" i="8"/>
  <c r="S93" i="8"/>
  <c r="X96" i="8"/>
  <c r="R103" i="8"/>
  <c r="AG103" i="8" s="1"/>
  <c r="AC104" i="8"/>
  <c r="Z106" i="8"/>
  <c r="AA108" i="8"/>
  <c r="U111" i="8"/>
  <c r="AC113" i="8"/>
  <c r="AC116" i="8"/>
  <c r="S120" i="8"/>
  <c r="T131" i="8"/>
  <c r="X134" i="8"/>
  <c r="R139" i="8"/>
  <c r="AG139" i="8" s="1"/>
  <c r="T144" i="8"/>
  <c r="U157" i="8"/>
  <c r="Z158" i="8"/>
  <c r="Z157" i="8"/>
  <c r="Z156" i="8"/>
  <c r="Z155" i="8"/>
  <c r="Z154" i="8"/>
  <c r="Z153" i="8"/>
  <c r="Z152" i="8"/>
  <c r="Z138" i="8"/>
  <c r="Z130" i="8"/>
  <c r="Z122" i="8"/>
  <c r="Z90" i="8"/>
  <c r="Z89" i="8"/>
  <c r="Z143" i="8"/>
  <c r="Z173" i="8"/>
  <c r="Z169" i="8"/>
  <c r="Z150" i="8"/>
  <c r="Z133" i="8"/>
  <c r="Z125" i="8"/>
  <c r="Z141" i="8"/>
  <c r="Z148" i="8"/>
  <c r="Z136" i="8"/>
  <c r="Z128" i="8"/>
  <c r="Z120" i="8"/>
  <c r="Z117" i="8"/>
  <c r="Z93" i="8"/>
  <c r="Z146" i="8"/>
  <c r="Z139" i="8"/>
  <c r="Z131" i="8"/>
  <c r="Z123" i="8"/>
  <c r="Z164" i="8"/>
  <c r="Z95" i="8"/>
  <c r="Z144" i="8"/>
  <c r="Z134" i="8"/>
  <c r="Z126" i="8"/>
  <c r="Z171" i="8"/>
  <c r="Z163" i="8"/>
  <c r="Z151" i="8"/>
  <c r="Z118" i="8"/>
  <c r="Z142" i="8"/>
  <c r="Z160" i="8"/>
  <c r="Z149" i="8"/>
  <c r="Z166" i="8"/>
  <c r="Z140" i="8"/>
  <c r="Z32" i="8"/>
  <c r="X83" i="8"/>
  <c r="W169" i="8"/>
  <c r="W147" i="8"/>
  <c r="W106" i="8"/>
  <c r="W105" i="8"/>
  <c r="W135" i="8"/>
  <c r="W127" i="8"/>
  <c r="W119" i="8"/>
  <c r="W159" i="8"/>
  <c r="W154" i="8"/>
  <c r="W145" i="8"/>
  <c r="W116" i="8"/>
  <c r="W152" i="8"/>
  <c r="W138" i="8"/>
  <c r="W130" i="8"/>
  <c r="W122" i="8"/>
  <c r="W90" i="8"/>
  <c r="W89" i="8"/>
  <c r="W156" i="8"/>
  <c r="W143" i="8"/>
  <c r="W150" i="8"/>
  <c r="W133" i="8"/>
  <c r="W125" i="8"/>
  <c r="W158" i="8"/>
  <c r="W141" i="8"/>
  <c r="W148" i="8"/>
  <c r="W136" i="8"/>
  <c r="W128" i="8"/>
  <c r="W120" i="8"/>
  <c r="W117" i="8"/>
  <c r="W93" i="8"/>
  <c r="W146" i="8"/>
  <c r="W139" i="8"/>
  <c r="W131" i="8"/>
  <c r="W123" i="8"/>
  <c r="W153" i="8"/>
  <c r="W155" i="8"/>
  <c r="W163" i="8"/>
  <c r="W151" i="8"/>
  <c r="AB49" i="8"/>
  <c r="AB50" i="8"/>
  <c r="AB51" i="8"/>
  <c r="AC52" i="8"/>
  <c r="AD53" i="8"/>
  <c r="AF54" i="8"/>
  <c r="AD60" i="8"/>
  <c r="AC60" i="8"/>
  <c r="Z60" i="8"/>
  <c r="S61" i="8"/>
  <c r="U62" i="8"/>
  <c r="X63" i="8"/>
  <c r="AB64" i="8"/>
  <c r="AD65" i="8"/>
  <c r="V68" i="8"/>
  <c r="U68" i="8"/>
  <c r="R68" i="8"/>
  <c r="AG68" i="8" s="1"/>
  <c r="S69" i="8"/>
  <c r="V70" i="8"/>
  <c r="X71" i="8"/>
  <c r="Y72" i="8"/>
  <c r="Y73" i="8"/>
  <c r="Z74" i="8"/>
  <c r="AC75" i="8"/>
  <c r="R78" i="8"/>
  <c r="AG78" i="8" s="1"/>
  <c r="T79" i="8"/>
  <c r="W80" i="8"/>
  <c r="AC81" i="8"/>
  <c r="Z84" i="8"/>
  <c r="AC87" i="8"/>
  <c r="AA89" i="8"/>
  <c r="R91" i="8"/>
  <c r="AG91" i="8" s="1"/>
  <c r="T93" i="8"/>
  <c r="R95" i="8"/>
  <c r="AG95" i="8" s="1"/>
  <c r="Y96" i="8"/>
  <c r="Z98" i="8"/>
  <c r="U103" i="8"/>
  <c r="AA106" i="8"/>
  <c r="AB108" i="8"/>
  <c r="V111" i="8"/>
  <c r="R114" i="8"/>
  <c r="AG114" i="8" s="1"/>
  <c r="AF114" i="8"/>
  <c r="AD114" i="8"/>
  <c r="AB114" i="8"/>
  <c r="AC114" i="8"/>
  <c r="AA114" i="8"/>
  <c r="Z114" i="8"/>
  <c r="Y114" i="8"/>
  <c r="X114" i="8"/>
  <c r="W114" i="8"/>
  <c r="R117" i="8"/>
  <c r="AG117" i="8" s="1"/>
  <c r="T120" i="8"/>
  <c r="W124" i="8"/>
  <c r="AA127" i="8"/>
  <c r="U131" i="8"/>
  <c r="S139" i="8"/>
  <c r="U144" i="8"/>
  <c r="V157" i="8"/>
  <c r="X166" i="8"/>
  <c r="R148" i="8"/>
  <c r="AG148" i="8" s="1"/>
  <c r="AD183" i="8"/>
  <c r="R158" i="8"/>
  <c r="Z167" i="8"/>
  <c r="R150" i="8"/>
  <c r="AG150" i="8" s="1"/>
  <c r="R143" i="8"/>
  <c r="AG143" i="8" s="1"/>
  <c r="R156" i="8"/>
  <c r="AG156" i="8" s="1"/>
  <c r="AD176" i="8"/>
  <c r="AC176" i="8"/>
  <c r="AB176" i="8"/>
  <c r="AA176" i="8"/>
  <c r="Z176" i="8"/>
  <c r="R108" i="8"/>
  <c r="AG108" i="8" s="1"/>
  <c r="AF108" i="8"/>
  <c r="AD108" i="8"/>
  <c r="R113" i="8"/>
  <c r="AG113" i="8" s="1"/>
  <c r="AF113" i="8"/>
  <c r="AD113" i="8"/>
  <c r="AB113" i="8"/>
  <c r="R122" i="8"/>
  <c r="AG122" i="8" s="1"/>
  <c r="R130" i="8"/>
  <c r="AG130" i="8" s="1"/>
  <c r="R138" i="8"/>
  <c r="AG138" i="8" s="1"/>
  <c r="R152" i="8"/>
  <c r="AG152" i="8" s="1"/>
  <c r="Y164" i="8"/>
  <c r="AC177" i="8"/>
  <c r="AC185" i="8"/>
  <c r="V88" i="8"/>
  <c r="R88" i="8"/>
  <c r="AG88" i="8" s="1"/>
  <c r="S108" i="8"/>
  <c r="S113" i="8"/>
  <c r="R116" i="8"/>
  <c r="AG116" i="8" s="1"/>
  <c r="R145" i="8"/>
  <c r="AG145" i="8" s="1"/>
  <c r="R154" i="8"/>
  <c r="AG154" i="8" s="1"/>
  <c r="AD185" i="8"/>
  <c r="W87" i="8"/>
  <c r="S87" i="8"/>
  <c r="AB98" i="8"/>
  <c r="Y98" i="8"/>
  <c r="X98" i="8"/>
  <c r="S107" i="8"/>
  <c r="AF107" i="8"/>
  <c r="T108" i="8"/>
  <c r="T113" i="8"/>
  <c r="R119" i="8"/>
  <c r="AG119" i="8" s="1"/>
  <c r="R127" i="8"/>
  <c r="AG127" i="8" s="1"/>
  <c r="R135" i="8"/>
  <c r="AG135" i="8" s="1"/>
  <c r="AB161" i="8"/>
  <c r="AD168" i="8"/>
  <c r="AC168" i="8"/>
  <c r="AB168" i="8"/>
  <c r="AA168" i="8"/>
  <c r="Z168" i="8"/>
  <c r="Y168" i="8"/>
  <c r="X168" i="8"/>
  <c r="AD172" i="8"/>
  <c r="AD178" i="8"/>
  <c r="AC178" i="8"/>
  <c r="AA178" i="8"/>
  <c r="AD186" i="8"/>
  <c r="T106" i="8"/>
  <c r="R107" i="8"/>
  <c r="AG107" i="8" s="1"/>
  <c r="U108" i="8"/>
  <c r="U113" i="8"/>
  <c r="R147" i="8"/>
  <c r="AG147" i="8" s="1"/>
  <c r="W168" i="8"/>
  <c r="Z178" i="8"/>
  <c r="AD187" i="8"/>
  <c r="AD72" i="8"/>
  <c r="Y85" i="8"/>
  <c r="U85" i="8"/>
  <c r="T87" i="8"/>
  <c r="U88" i="8"/>
  <c r="AC97" i="8"/>
  <c r="Z97" i="8"/>
  <c r="Y97" i="8"/>
  <c r="S98" i="8"/>
  <c r="U105" i="8"/>
  <c r="T107" i="8"/>
  <c r="V108" i="8"/>
  <c r="R112" i="8"/>
  <c r="AG112" i="8" s="1"/>
  <c r="AF112" i="8"/>
  <c r="AD112" i="8"/>
  <c r="V113" i="8"/>
  <c r="R124" i="8"/>
  <c r="AG124" i="8" s="1"/>
  <c r="R132" i="8"/>
  <c r="AG132" i="8" s="1"/>
  <c r="R140" i="8"/>
  <c r="AG140" i="8" s="1"/>
  <c r="U159" i="8"/>
  <c r="X169" i="8"/>
  <c r="AB178" i="8"/>
  <c r="AD188" i="8"/>
  <c r="U87" i="8"/>
  <c r="W88" i="8"/>
  <c r="T98" i="8"/>
  <c r="U107" i="8"/>
  <c r="W108" i="8"/>
  <c r="W113" i="8"/>
  <c r="R149" i="8"/>
  <c r="AG149" i="8" s="1"/>
  <c r="AD162" i="8"/>
  <c r="AC162" i="8"/>
  <c r="AB162" i="8"/>
  <c r="AA162" i="8"/>
  <c r="Z162" i="8"/>
  <c r="Y162" i="8"/>
  <c r="X162" i="8"/>
  <c r="W162" i="8"/>
  <c r="AD179" i="8"/>
  <c r="V87" i="8"/>
  <c r="X88" i="8"/>
  <c r="AD96" i="8"/>
  <c r="AA96" i="8"/>
  <c r="Z96" i="8"/>
  <c r="U98" i="8"/>
  <c r="V104" i="8"/>
  <c r="S104" i="8"/>
  <c r="R104" i="8"/>
  <c r="AG104" i="8" s="1"/>
  <c r="V107" i="8"/>
  <c r="X108" i="8"/>
  <c r="X113" i="8"/>
  <c r="R115" i="8"/>
  <c r="AG115" i="8" s="1"/>
  <c r="AF115" i="8"/>
  <c r="AD115" i="8"/>
  <c r="AB115" i="8"/>
  <c r="R121" i="8"/>
  <c r="AG121" i="8" s="1"/>
  <c r="R129" i="8"/>
  <c r="AG129" i="8" s="1"/>
  <c r="R137" i="8"/>
  <c r="AG137" i="8" s="1"/>
  <c r="R142" i="8"/>
  <c r="AG142" i="8" s="1"/>
  <c r="R157" i="8"/>
  <c r="AG157" i="8" s="1"/>
  <c r="T162" i="8"/>
  <c r="AD165" i="8"/>
  <c r="AC165" i="8"/>
  <c r="AB165" i="8"/>
  <c r="AA165" i="8"/>
  <c r="Z165" i="8"/>
  <c r="Y165" i="8"/>
  <c r="X165" i="8"/>
  <c r="W165" i="8"/>
  <c r="V165" i="8"/>
  <c r="U165" i="8"/>
  <c r="AB180" i="8"/>
  <c r="T69" i="8"/>
  <c r="X87" i="8"/>
  <c r="Y88" i="8"/>
  <c r="R96" i="8"/>
  <c r="AG96" i="8" s="1"/>
  <c r="T97" i="8"/>
  <c r="V98" i="8"/>
  <c r="T104" i="8"/>
  <c r="W107" i="8"/>
  <c r="Y108" i="8"/>
  <c r="R111" i="8"/>
  <c r="AG111" i="8" s="1"/>
  <c r="AF111" i="8"/>
  <c r="AD111" i="8"/>
  <c r="U112" i="8"/>
  <c r="Y113" i="8"/>
  <c r="S115" i="8"/>
  <c r="R118" i="8"/>
  <c r="AG118" i="8" s="1"/>
  <c r="R151" i="8"/>
  <c r="AG151" i="8" s="1"/>
  <c r="U162" i="8"/>
  <c r="AD166" i="8"/>
  <c r="AC166" i="8"/>
  <c r="AB166" i="8"/>
  <c r="AA166" i="8"/>
  <c r="V85" i="8"/>
  <c r="Y87" i="8"/>
  <c r="Z88" i="8"/>
  <c r="AF95" i="8"/>
  <c r="AB95" i="8"/>
  <c r="AA95" i="8"/>
  <c r="S96" i="8"/>
  <c r="U97" i="8"/>
  <c r="W98" i="8"/>
  <c r="W103" i="8"/>
  <c r="T103" i="8"/>
  <c r="S103" i="8"/>
  <c r="U104" i="8"/>
  <c r="X107" i="8"/>
  <c r="Z108" i="8"/>
  <c r="S111" i="8"/>
  <c r="V112" i="8"/>
  <c r="Z113" i="8"/>
  <c r="T115" i="8"/>
  <c r="R126" i="8"/>
  <c r="AG126" i="8" s="1"/>
  <c r="R134" i="8"/>
  <c r="AG134" i="8" s="1"/>
  <c r="R144" i="8"/>
  <c r="AG144" i="8" s="1"/>
  <c r="R155" i="8"/>
  <c r="AG155" i="8" s="1"/>
  <c r="V162" i="8"/>
  <c r="V166" i="8"/>
  <c r="AD181" i="8"/>
  <c r="AB181" i="8"/>
  <c r="AC186" i="8"/>
  <c r="T161" i="8"/>
  <c r="W170" i="8"/>
  <c r="AB182" i="8"/>
  <c r="U161" i="8"/>
  <c r="X170" i="8"/>
  <c r="X172" i="8"/>
  <c r="Y174" i="8"/>
  <c r="AA179" i="8"/>
  <c r="AC182" i="8"/>
  <c r="AB116" i="8"/>
  <c r="AB117" i="8"/>
  <c r="AB118" i="8"/>
  <c r="AB119" i="8"/>
  <c r="AB120" i="8"/>
  <c r="V161" i="8"/>
  <c r="Y170" i="8"/>
  <c r="Y172" i="8"/>
  <c r="Z174" i="8"/>
  <c r="AB179" i="8"/>
  <c r="S160" i="8"/>
  <c r="W161" i="8"/>
  <c r="Z170" i="8"/>
  <c r="Z172" i="8"/>
  <c r="AA174" i="8"/>
  <c r="AC179" i="8"/>
  <c r="AD116" i="8"/>
  <c r="AD117" i="8"/>
  <c r="AD118" i="8"/>
  <c r="AD119" i="8"/>
  <c r="AD120" i="8"/>
  <c r="AD121" i="8"/>
  <c r="AD122" i="8"/>
  <c r="AD123" i="8"/>
  <c r="AD124" i="8"/>
  <c r="AD125" i="8"/>
  <c r="AD126" i="8"/>
  <c r="AD127" i="8"/>
  <c r="AD128" i="8"/>
  <c r="AD129" i="8"/>
  <c r="AD130" i="8"/>
  <c r="AD131" i="8"/>
  <c r="AD132" i="8"/>
  <c r="AD133" i="8"/>
  <c r="AD134" i="8"/>
  <c r="AD135" i="8"/>
  <c r="AD136" i="8"/>
  <c r="AD137" i="8"/>
  <c r="AD138" i="8"/>
  <c r="AD139" i="8"/>
  <c r="AD140" i="8"/>
  <c r="AD141" i="8"/>
  <c r="AD142" i="8"/>
  <c r="AD143" i="8"/>
  <c r="AD144" i="8"/>
  <c r="AD145" i="8"/>
  <c r="AD146" i="8"/>
  <c r="AD147" i="8"/>
  <c r="AD148" i="8"/>
  <c r="AD149" i="8"/>
  <c r="AD150" i="8"/>
  <c r="AD151" i="8"/>
  <c r="AD152" i="8"/>
  <c r="AD153" i="8"/>
  <c r="AD154" i="8"/>
  <c r="AD155" i="8"/>
  <c r="AD156" i="8"/>
  <c r="AD157" i="8"/>
  <c r="AD158" i="8"/>
  <c r="T160" i="8"/>
  <c r="X161" i="8"/>
  <c r="U164" i="8"/>
  <c r="V167" i="8"/>
  <c r="AA170" i="8"/>
  <c r="AA172" i="8"/>
  <c r="AB174" i="8"/>
  <c r="AB183" i="8"/>
  <c r="AF116" i="8"/>
  <c r="AF117" i="8"/>
  <c r="AF118" i="8"/>
  <c r="AF119" i="8"/>
  <c r="AF120" i="8"/>
  <c r="AF121" i="8"/>
  <c r="AF122" i="8"/>
  <c r="AF123" i="8"/>
  <c r="AF124" i="8"/>
  <c r="AF125" i="8"/>
  <c r="AF126" i="8"/>
  <c r="AF127" i="8"/>
  <c r="AF128" i="8"/>
  <c r="AF129" i="8"/>
  <c r="AF130" i="8"/>
  <c r="AF131" i="8"/>
  <c r="AF132" i="8"/>
  <c r="AF133" i="8"/>
  <c r="AF134" i="8"/>
  <c r="AF135" i="8"/>
  <c r="AF136" i="8"/>
  <c r="AF137" i="8"/>
  <c r="AF138" i="8"/>
  <c r="AF139" i="8"/>
  <c r="AF140" i="8"/>
  <c r="AF141" i="8"/>
  <c r="AF142" i="8"/>
  <c r="AF143" i="8"/>
  <c r="AF144" i="8"/>
  <c r="AF145" i="8"/>
  <c r="AF146" i="8"/>
  <c r="AF147" i="8"/>
  <c r="AF148" i="8"/>
  <c r="AF149" i="8"/>
  <c r="AF150" i="8"/>
  <c r="AF151" i="8"/>
  <c r="AF152" i="8"/>
  <c r="AF153" i="8"/>
  <c r="AF154" i="8"/>
  <c r="AF155" i="8"/>
  <c r="AF156" i="8"/>
  <c r="AF157" i="8"/>
  <c r="U160" i="8"/>
  <c r="Y161" i="8"/>
  <c r="V164" i="8"/>
  <c r="W167" i="8"/>
  <c r="AB170" i="8"/>
  <c r="AB172" i="8"/>
  <c r="AC174" i="8"/>
  <c r="Z177" i="8"/>
  <c r="AC183" i="8"/>
  <c r="V160" i="8"/>
  <c r="Z161" i="8"/>
  <c r="W164" i="8"/>
  <c r="X167" i="8"/>
  <c r="AC170" i="8"/>
  <c r="AC172" i="8"/>
  <c r="AA177" i="8"/>
  <c r="AA180" i="8"/>
  <c r="W160" i="8"/>
  <c r="AA161" i="8"/>
  <c r="X164" i="8"/>
  <c r="Y167" i="8"/>
  <c r="AB177" i="8"/>
  <c r="W9" i="3"/>
  <c r="V9" i="3"/>
  <c r="AC9" i="3"/>
  <c r="T9" i="3"/>
  <c r="AF9" i="3"/>
  <c r="AE9" i="3"/>
  <c r="AD9" i="3"/>
  <c r="AB9" i="3"/>
  <c r="AA9" i="3"/>
  <c r="Z9" i="3"/>
  <c r="Y9" i="3"/>
  <c r="X9" i="3"/>
  <c r="AI162" i="3" l="1"/>
  <c r="AI161" i="3"/>
  <c r="AD145" i="9"/>
  <c r="AE145" i="9" s="1"/>
  <c r="AD153" i="9"/>
  <c r="AE153" i="9" s="1"/>
  <c r="AD156" i="9"/>
  <c r="AE156" i="9" s="1"/>
  <c r="Z114" i="9"/>
  <c r="AD129" i="9"/>
  <c r="AE129" i="9" s="1"/>
  <c r="AD137" i="9"/>
  <c r="AE137" i="9" s="1"/>
  <c r="AD140" i="9"/>
  <c r="AE140" i="9" s="1"/>
  <c r="AD150" i="9"/>
  <c r="AE150" i="9" s="1"/>
  <c r="AF150" i="9"/>
  <c r="Y59" i="9"/>
  <c r="AD159" i="9"/>
  <c r="AE159" i="9" s="1"/>
  <c r="AF159" i="9"/>
  <c r="AD113" i="9"/>
  <c r="AE113" i="9" s="1"/>
  <c r="AD121" i="9"/>
  <c r="AF121" i="9" s="1"/>
  <c r="AA89" i="9"/>
  <c r="AD143" i="9"/>
  <c r="AE143" i="9" s="1"/>
  <c r="AD97" i="9"/>
  <c r="AE97" i="9" s="1"/>
  <c r="AF97" i="9"/>
  <c r="AD105" i="9"/>
  <c r="AF105" i="9" s="1"/>
  <c r="AD157" i="9"/>
  <c r="AE157" i="9" s="1"/>
  <c r="AD141" i="9"/>
  <c r="AE141" i="9" s="1"/>
  <c r="AD111" i="9"/>
  <c r="AE111" i="9" s="1"/>
  <c r="AB144" i="9"/>
  <c r="AD138" i="9"/>
  <c r="AE138" i="9" s="1"/>
  <c r="AD125" i="9"/>
  <c r="AE125" i="9" s="1"/>
  <c r="AD81" i="9"/>
  <c r="AE81" i="9" s="1"/>
  <c r="AD95" i="9"/>
  <c r="AE95" i="9" s="1"/>
  <c r="AD147" i="9"/>
  <c r="AE147" i="9" s="1"/>
  <c r="AD122" i="9"/>
  <c r="AE122" i="9" s="1"/>
  <c r="AD109" i="9"/>
  <c r="AF109" i="9" s="1"/>
  <c r="AD154" i="9"/>
  <c r="AE154" i="9" s="1"/>
  <c r="AF154" i="9"/>
  <c r="X89" i="9"/>
  <c r="AD131" i="9"/>
  <c r="AE131" i="9" s="1"/>
  <c r="AD106" i="9"/>
  <c r="AE106" i="9" s="1"/>
  <c r="AD93" i="9"/>
  <c r="AE93" i="9" s="1"/>
  <c r="AD80" i="9"/>
  <c r="AE80" i="9" s="1"/>
  <c r="Z59" i="9"/>
  <c r="AD115" i="9"/>
  <c r="AF115" i="9" s="1"/>
  <c r="AD90" i="9"/>
  <c r="AE90" i="9" s="1"/>
  <c r="AD77" i="9"/>
  <c r="AE77" i="9" s="1"/>
  <c r="AD127" i="9"/>
  <c r="AE127" i="9" s="1"/>
  <c r="X34" i="9"/>
  <c r="AD99" i="9"/>
  <c r="AE99" i="9" s="1"/>
  <c r="W34" i="9"/>
  <c r="AB59" i="9"/>
  <c r="AD144" i="9"/>
  <c r="AE144" i="9" s="1"/>
  <c r="AF144" i="9"/>
  <c r="AD83" i="9"/>
  <c r="AE83" i="9" s="1"/>
  <c r="AD155" i="9"/>
  <c r="AF155" i="9" s="1"/>
  <c r="AB89" i="9"/>
  <c r="AD128" i="9"/>
  <c r="AF128" i="9" s="1"/>
  <c r="AD148" i="9"/>
  <c r="AE148" i="9" s="1"/>
  <c r="AD139" i="9"/>
  <c r="AE139" i="9" s="1"/>
  <c r="T34" i="9"/>
  <c r="AD112" i="9"/>
  <c r="AE112" i="9" s="1"/>
  <c r="AD132" i="9"/>
  <c r="AE132" i="9" s="1"/>
  <c r="AF132" i="9"/>
  <c r="AD123" i="9"/>
  <c r="AE123" i="9" s="1"/>
  <c r="Y89" i="9"/>
  <c r="AD96" i="9"/>
  <c r="AE96" i="9" s="1"/>
  <c r="AD116" i="9"/>
  <c r="AF116" i="9" s="1"/>
  <c r="AD107" i="9"/>
  <c r="AE107" i="9" s="1"/>
  <c r="AA59" i="9"/>
  <c r="S38" i="9"/>
  <c r="V61" i="9"/>
  <c r="AA113" i="9"/>
  <c r="S114" i="9"/>
  <c r="R27" i="9"/>
  <c r="T33" i="9"/>
  <c r="AA37" i="9"/>
  <c r="T40" i="9"/>
  <c r="W43" i="9"/>
  <c r="Y48" i="9"/>
  <c r="W63" i="9"/>
  <c r="W76" i="9"/>
  <c r="S118" i="9"/>
  <c r="T59" i="9"/>
  <c r="T114" i="9"/>
  <c r="S24" i="9"/>
  <c r="S27" i="9"/>
  <c r="V29" i="9"/>
  <c r="W31" i="9"/>
  <c r="U33" i="9"/>
  <c r="R35" i="9"/>
  <c r="W36" i="9"/>
  <c r="P38" i="9"/>
  <c r="T39" i="9"/>
  <c r="U40" i="9"/>
  <c r="V41" i="9"/>
  <c r="W42" i="9"/>
  <c r="R44" i="9"/>
  <c r="V46" i="9"/>
  <c r="Z48" i="9"/>
  <c r="AD50" i="9"/>
  <c r="AE50" i="9" s="1"/>
  <c r="AB53" i="9"/>
  <c r="U58" i="9"/>
  <c r="S61" i="9"/>
  <c r="Y63" i="9"/>
  <c r="Y66" i="9"/>
  <c r="T72" i="9"/>
  <c r="X59" i="9"/>
  <c r="X76" i="9"/>
  <c r="U85" i="9"/>
  <c r="W98" i="9"/>
  <c r="AB102" i="9"/>
  <c r="S107" i="9"/>
  <c r="Y112" i="9"/>
  <c r="T118" i="9"/>
  <c r="U125" i="9"/>
  <c r="AA136" i="9"/>
  <c r="W157" i="9"/>
  <c r="P28" i="9"/>
  <c r="U44" i="9"/>
  <c r="U119" i="9"/>
  <c r="U29" i="9"/>
  <c r="S39" i="9"/>
  <c r="V42" i="9"/>
  <c r="U46" i="9"/>
  <c r="AA53" i="9"/>
  <c r="T58" i="9"/>
  <c r="X60" i="9"/>
  <c r="S72" i="9"/>
  <c r="AB80" i="9"/>
  <c r="T85" i="9"/>
  <c r="V98" i="9"/>
  <c r="R107" i="9"/>
  <c r="Y111" i="9"/>
  <c r="T125" i="9"/>
  <c r="T135" i="9"/>
  <c r="AA146" i="9"/>
  <c r="U59" i="9"/>
  <c r="U114" i="9"/>
  <c r="P20" i="9"/>
  <c r="Q20" i="9"/>
  <c r="T24" i="9"/>
  <c r="T27" i="9"/>
  <c r="P30" i="9"/>
  <c r="X31" i="9"/>
  <c r="V33" i="9"/>
  <c r="S35" i="9"/>
  <c r="X36" i="9"/>
  <c r="U39" i="9"/>
  <c r="V40" i="9"/>
  <c r="W41" i="9"/>
  <c r="X42" i="9"/>
  <c r="S44" i="9"/>
  <c r="W46" i="9"/>
  <c r="AA48" i="9"/>
  <c r="Y51" i="9"/>
  <c r="R56" i="9"/>
  <c r="V58" i="9"/>
  <c r="T61" i="9"/>
  <c r="Z63" i="9"/>
  <c r="Z66" i="9"/>
  <c r="AA69" i="9"/>
  <c r="AD72" i="9"/>
  <c r="AE72" i="9" s="1"/>
  <c r="S77" i="9"/>
  <c r="Y81" i="9"/>
  <c r="T90" i="9"/>
  <c r="Z94" i="9"/>
  <c r="R99" i="9"/>
  <c r="W103" i="9"/>
  <c r="Z112" i="9"/>
  <c r="U118" i="9"/>
  <c r="AE126" i="9"/>
  <c r="AD126" i="9"/>
  <c r="AF126" i="9" s="1"/>
  <c r="R159" i="9"/>
  <c r="U35" i="9"/>
  <c r="AA51" i="9"/>
  <c r="X77" i="9"/>
  <c r="AB103" i="9"/>
  <c r="S59" i="9"/>
  <c r="R24" i="9"/>
  <c r="V31" i="9"/>
  <c r="V36" i="9"/>
  <c r="U41" i="9"/>
  <c r="X66" i="9"/>
  <c r="AA102" i="9"/>
  <c r="V114" i="9"/>
  <c r="P21" i="9"/>
  <c r="P25" i="9"/>
  <c r="U27" i="9"/>
  <c r="P32" i="9"/>
  <c r="W33" i="9"/>
  <c r="T35" i="9"/>
  <c r="Y36" i="9"/>
  <c r="R38" i="9"/>
  <c r="V39" i="9"/>
  <c r="W40" i="9"/>
  <c r="X41" i="9"/>
  <c r="Y42" i="9"/>
  <c r="T44" i="9"/>
  <c r="X46" i="9"/>
  <c r="AB48" i="9"/>
  <c r="Z51" i="9"/>
  <c r="AD53" i="9"/>
  <c r="AE53" i="9" s="1"/>
  <c r="S56" i="9"/>
  <c r="U61" i="9"/>
  <c r="AA63" i="9"/>
  <c r="AB66" i="9"/>
  <c r="AB69" i="9"/>
  <c r="S73" i="9"/>
  <c r="W77" i="9"/>
  <c r="T86" i="9"/>
  <c r="X90" i="9"/>
  <c r="AD94" i="9"/>
  <c r="AF94" i="9" s="1"/>
  <c r="V99" i="9"/>
  <c r="AA103" i="9"/>
  <c r="S108" i="9"/>
  <c r="AA112" i="9"/>
  <c r="T119" i="9"/>
  <c r="U127" i="9"/>
  <c r="T137" i="9"/>
  <c r="AB148" i="9"/>
  <c r="T159" i="9"/>
  <c r="X114" i="9"/>
  <c r="R21" i="9"/>
  <c r="Q21" i="9"/>
  <c r="R25" i="9"/>
  <c r="S30" i="9"/>
  <c r="R32" i="9"/>
  <c r="V35" i="9"/>
  <c r="P37" i="9"/>
  <c r="T38" i="9"/>
  <c r="X39" i="9"/>
  <c r="Y40" i="9"/>
  <c r="Z41" i="9"/>
  <c r="AA42" i="9"/>
  <c r="V44" i="9"/>
  <c r="Z46" i="9"/>
  <c r="X49" i="9"/>
  <c r="AB51" i="9"/>
  <c r="AD56" i="9"/>
  <c r="AE56" i="9" s="1"/>
  <c r="W61" i="9"/>
  <c r="W64" i="9"/>
  <c r="AD66" i="9"/>
  <c r="AE66" i="9" s="1"/>
  <c r="U73" i="9"/>
  <c r="Y77" i="9"/>
  <c r="V86" i="9"/>
  <c r="Z90" i="9"/>
  <c r="X99" i="9"/>
  <c r="U108" i="9"/>
  <c r="AB113" i="9"/>
  <c r="V119" i="9"/>
  <c r="AB138" i="9"/>
  <c r="Y41" i="9"/>
  <c r="W99" i="9"/>
  <c r="P34" i="9"/>
  <c r="S89" i="9"/>
  <c r="T25" i="9"/>
  <c r="S28" i="9"/>
  <c r="U30" i="9"/>
  <c r="T32" i="9"/>
  <c r="X35" i="9"/>
  <c r="R37" i="9"/>
  <c r="V38" i="9"/>
  <c r="Z39" i="9"/>
  <c r="AA40" i="9"/>
  <c r="AB41" i="9"/>
  <c r="X44" i="9"/>
  <c r="V47" i="9"/>
  <c r="Z49" i="9"/>
  <c r="AD51" i="9"/>
  <c r="AE51" i="9" s="1"/>
  <c r="AB54" i="9"/>
  <c r="Y61" i="9"/>
  <c r="Z64" i="9"/>
  <c r="Z67" i="9"/>
  <c r="R70" i="9"/>
  <c r="T74" i="9"/>
  <c r="Y78" i="9"/>
  <c r="U87" i="9"/>
  <c r="Z91" i="9"/>
  <c r="X100" i="9"/>
  <c r="AB104" i="9"/>
  <c r="T109" i="9"/>
  <c r="V120" i="9"/>
  <c r="S129" i="9"/>
  <c r="T56" i="9"/>
  <c r="V127" i="9"/>
  <c r="Y114" i="9"/>
  <c r="Y49" i="9"/>
  <c r="AA95" i="9"/>
  <c r="T89" i="9"/>
  <c r="P144" i="9"/>
  <c r="R22" i="9"/>
  <c r="P26" i="9"/>
  <c r="T28" i="9"/>
  <c r="V30" i="9"/>
  <c r="U32" i="9"/>
  <c r="S34" i="9"/>
  <c r="Y34" i="9"/>
  <c r="Y35" i="9"/>
  <c r="S37" i="9"/>
  <c r="W38" i="9"/>
  <c r="AA39" i="9"/>
  <c r="AB40" i="9"/>
  <c r="AD42" i="9"/>
  <c r="AF42" i="9" s="1"/>
  <c r="S45" i="9"/>
  <c r="W47" i="9"/>
  <c r="AA49" i="9"/>
  <c r="R57" i="9"/>
  <c r="V59" i="9"/>
  <c r="T62" i="9"/>
  <c r="AA64" i="9"/>
  <c r="AA67" i="9"/>
  <c r="AB70" i="9"/>
  <c r="U74" i="9"/>
  <c r="Z78" i="9"/>
  <c r="V87" i="9"/>
  <c r="AA91" i="9"/>
  <c r="R96" i="9"/>
  <c r="Y100" i="9"/>
  <c r="U109" i="9"/>
  <c r="AD114" i="9"/>
  <c r="AE114" i="9" s="1"/>
  <c r="W120" i="9"/>
  <c r="W114" i="9"/>
  <c r="P54" i="9"/>
  <c r="AA138" i="9"/>
  <c r="R89" i="9"/>
  <c r="U47" i="9"/>
  <c r="V91" i="9"/>
  <c r="R34" i="9"/>
  <c r="U89" i="9"/>
  <c r="S22" i="9"/>
  <c r="U28" i="9"/>
  <c r="W30" i="9"/>
  <c r="V32" i="9"/>
  <c r="T37" i="9"/>
  <c r="X38" i="9"/>
  <c r="AD41" i="9"/>
  <c r="AE41" i="9" s="1"/>
  <c r="T45" i="9"/>
  <c r="X47" i="9"/>
  <c r="AB49" i="9"/>
  <c r="Z52" i="9"/>
  <c r="AD54" i="9"/>
  <c r="AE54" i="9" s="1"/>
  <c r="S57" i="9"/>
  <c r="W59" i="9"/>
  <c r="U62" i="9"/>
  <c r="AB64" i="9"/>
  <c r="P70" i="9"/>
  <c r="V74" i="9"/>
  <c r="AA78" i="9"/>
  <c r="R83" i="9"/>
  <c r="W87" i="9"/>
  <c r="AB91" i="9"/>
  <c r="S96" i="9"/>
  <c r="Z100" i="9"/>
  <c r="AD104" i="9"/>
  <c r="AE104" i="9" s="1"/>
  <c r="V109" i="9"/>
  <c r="AA121" i="9"/>
  <c r="AD152" i="9"/>
  <c r="AE152" i="9" s="1"/>
  <c r="P89" i="9"/>
  <c r="Z36" i="9"/>
  <c r="Y46" i="9"/>
  <c r="T73" i="9"/>
  <c r="T108" i="9"/>
  <c r="U38" i="9"/>
  <c r="U78" i="9"/>
  <c r="V34" i="9"/>
  <c r="V89" i="9"/>
  <c r="T144" i="9"/>
  <c r="P23" i="9"/>
  <c r="R26" i="9"/>
  <c r="P31" i="9"/>
  <c r="W32" i="9"/>
  <c r="U34" i="9"/>
  <c r="P36" i="9"/>
  <c r="U37" i="9"/>
  <c r="Y38" i="9"/>
  <c r="AD40" i="9"/>
  <c r="AE40" i="9" s="1"/>
  <c r="P42" i="9"/>
  <c r="U45" i="9"/>
  <c r="Y47" i="9"/>
  <c r="AA52" i="9"/>
  <c r="T57" i="9"/>
  <c r="R60" i="9"/>
  <c r="V62" i="9"/>
  <c r="W65" i="9"/>
  <c r="AD67" i="9"/>
  <c r="AE67" i="9" s="1"/>
  <c r="AE70" i="9"/>
  <c r="AD70" i="9"/>
  <c r="AF70" i="9" s="1"/>
  <c r="V79" i="9"/>
  <c r="AB83" i="9"/>
  <c r="R88" i="9"/>
  <c r="W92" i="9"/>
  <c r="U101" i="9"/>
  <c r="Y105" i="9"/>
  <c r="R110" i="9"/>
  <c r="AB121" i="9"/>
  <c r="R131" i="9"/>
  <c r="X33" i="9"/>
  <c r="V64" i="9"/>
  <c r="Z159" i="9"/>
  <c r="S25" i="9"/>
  <c r="R28" i="9"/>
  <c r="W35" i="9"/>
  <c r="AB42" i="9"/>
  <c r="R54" i="9"/>
  <c r="X61" i="9"/>
  <c r="Y67" i="9"/>
  <c r="AA82" i="9"/>
  <c r="T100" i="9"/>
  <c r="U120" i="9"/>
  <c r="AB39" i="9"/>
  <c r="W89" i="9"/>
  <c r="U144" i="9"/>
  <c r="S26" i="9"/>
  <c r="P29" i="9"/>
  <c r="X32" i="9"/>
  <c r="V37" i="9"/>
  <c r="Z38" i="9"/>
  <c r="AD39" i="9"/>
  <c r="AE39" i="9" s="1"/>
  <c r="P41" i="9"/>
  <c r="R43" i="9"/>
  <c r="V45" i="9"/>
  <c r="Z47" i="9"/>
  <c r="X50" i="9"/>
  <c r="AB52" i="9"/>
  <c r="U57" i="9"/>
  <c r="S60" i="9"/>
  <c r="X62" i="9"/>
  <c r="X65" i="9"/>
  <c r="U75" i="9"/>
  <c r="Z79" i="9"/>
  <c r="R84" i="9"/>
  <c r="V88" i="9"/>
  <c r="AA92" i="9"/>
  <c r="S97" i="9"/>
  <c r="Y101" i="9"/>
  <c r="V110" i="9"/>
  <c r="R133" i="9"/>
  <c r="U86" i="9"/>
  <c r="W44" i="9"/>
  <c r="V144" i="9"/>
  <c r="R23" i="9"/>
  <c r="T26" i="9"/>
  <c r="R31" i="9"/>
  <c r="P33" i="9"/>
  <c r="R36" i="9"/>
  <c r="W37" i="9"/>
  <c r="AA38" i="9"/>
  <c r="P40" i="9"/>
  <c r="R42" i="9"/>
  <c r="S43" i="9"/>
  <c r="W45" i="9"/>
  <c r="AA47" i="9"/>
  <c r="Y50" i="9"/>
  <c r="P52" i="9"/>
  <c r="R55" i="9"/>
  <c r="T60" i="9"/>
  <c r="Y62" i="9"/>
  <c r="Y65" i="9"/>
  <c r="Z68" i="9"/>
  <c r="R71" i="9"/>
  <c r="V75" i="9"/>
  <c r="AA79" i="9"/>
  <c r="S84" i="9"/>
  <c r="W88" i="9"/>
  <c r="AB92" i="9"/>
  <c r="T97" i="9"/>
  <c r="Z101" i="9"/>
  <c r="W110" i="9"/>
  <c r="R116" i="9"/>
  <c r="T123" i="9"/>
  <c r="S133" i="9"/>
  <c r="R143" i="9"/>
  <c r="Y154" i="9"/>
  <c r="X40" i="9"/>
  <c r="Y90" i="9"/>
  <c r="T30" i="9"/>
  <c r="Y39" i="9"/>
  <c r="X104" i="9"/>
  <c r="P59" i="9"/>
  <c r="P114" i="9"/>
  <c r="W144" i="9"/>
  <c r="S23" i="9"/>
  <c r="U26" i="9"/>
  <c r="R29" i="9"/>
  <c r="S31" i="9"/>
  <c r="S36" i="9"/>
  <c r="X37" i="9"/>
  <c r="P39" i="9"/>
  <c r="R41" i="9"/>
  <c r="S42" i="9"/>
  <c r="T43" i="9"/>
  <c r="X45" i="9"/>
  <c r="V48" i="9"/>
  <c r="Z50" i="9"/>
  <c r="AD52" i="9"/>
  <c r="AE52" i="9" s="1"/>
  <c r="S55" i="9"/>
  <c r="U60" i="9"/>
  <c r="Z62" i="9"/>
  <c r="AA65" i="9"/>
  <c r="AA68" i="9"/>
  <c r="S71" i="9"/>
  <c r="W75" i="9"/>
  <c r="AB79" i="9"/>
  <c r="T84" i="9"/>
  <c r="X88" i="9"/>
  <c r="U97" i="9"/>
  <c r="AA101" i="9"/>
  <c r="X110" i="9"/>
  <c r="R117" i="9"/>
  <c r="U123" i="9"/>
  <c r="T133" i="9"/>
  <c r="AA154" i="9"/>
  <c r="Z42" i="9"/>
  <c r="P22" i="9"/>
  <c r="Q22" i="9"/>
  <c r="S32" i="9"/>
  <c r="AA41" i="9"/>
  <c r="X64" i="9"/>
  <c r="P24" i="9"/>
  <c r="P27" i="9"/>
  <c r="S29" i="9"/>
  <c r="T31" i="9"/>
  <c r="R33" i="9"/>
  <c r="T36" i="9"/>
  <c r="Y37" i="9"/>
  <c r="R40" i="9"/>
  <c r="S41" i="9"/>
  <c r="T42" i="9"/>
  <c r="U43" i="9"/>
  <c r="Y45" i="9"/>
  <c r="W48" i="9"/>
  <c r="AA50" i="9"/>
  <c r="P53" i="9"/>
  <c r="P55" i="9"/>
  <c r="R58" i="9"/>
  <c r="V60" i="9"/>
  <c r="U63" i="9"/>
  <c r="AB65" i="9"/>
  <c r="AB68" i="9"/>
  <c r="R76" i="9"/>
  <c r="W80" i="9"/>
  <c r="AD84" i="9"/>
  <c r="AF84" i="9" s="1"/>
  <c r="X93" i="9"/>
  <c r="V102" i="9"/>
  <c r="AA106" i="9"/>
  <c r="W111" i="9"/>
  <c r="S117" i="9"/>
  <c r="V123" i="9"/>
  <c r="R135" i="9"/>
  <c r="S145" i="9"/>
  <c r="S155" i="9"/>
  <c r="R30" i="9"/>
  <c r="W39" i="9"/>
  <c r="W49" i="9"/>
  <c r="P69" i="9"/>
  <c r="Z40" i="9"/>
  <c r="R59" i="9"/>
  <c r="R114" i="9"/>
  <c r="P19" i="9"/>
  <c r="T29" i="9"/>
  <c r="U31" i="9"/>
  <c r="S33" i="9"/>
  <c r="P35" i="9"/>
  <c r="U36" i="9"/>
  <c r="Z37" i="9"/>
  <c r="R39" i="9"/>
  <c r="Q39" i="9"/>
  <c r="S40" i="9"/>
  <c r="Q40" i="9"/>
  <c r="T41" i="9"/>
  <c r="Q41" i="9"/>
  <c r="U42" i="9"/>
  <c r="Q42" i="9"/>
  <c r="V43" i="9"/>
  <c r="T46" i="9"/>
  <c r="X48" i="9"/>
  <c r="AB50" i="9"/>
  <c r="AD55" i="9"/>
  <c r="AE55" i="9" s="1"/>
  <c r="S58" i="9"/>
  <c r="W60" i="9"/>
  <c r="V63" i="9"/>
  <c r="AD68" i="9"/>
  <c r="AE68" i="9" s="1"/>
  <c r="R72" i="9"/>
  <c r="V76" i="9"/>
  <c r="AA80" i="9"/>
  <c r="S85" i="9"/>
  <c r="AB93" i="9"/>
  <c r="U98" i="9"/>
  <c r="Z102" i="9"/>
  <c r="X111" i="9"/>
  <c r="T117" i="9"/>
  <c r="S125" i="9"/>
  <c r="S135" i="9"/>
  <c r="T145" i="9"/>
  <c r="S111" i="9"/>
  <c r="U112" i="9"/>
  <c r="W113" i="9"/>
  <c r="Z115" i="9"/>
  <c r="AB116" i="9"/>
  <c r="AD117" i="9"/>
  <c r="AE117" i="9" s="1"/>
  <c r="R121" i="9"/>
  <c r="X124" i="9"/>
  <c r="X126" i="9"/>
  <c r="Y128" i="9"/>
  <c r="AA130" i="9"/>
  <c r="V132" i="9"/>
  <c r="V134" i="9"/>
  <c r="V136" i="9"/>
  <c r="W138" i="9"/>
  <c r="T140" i="9"/>
  <c r="T142" i="9"/>
  <c r="W146" i="9"/>
  <c r="X148" i="9"/>
  <c r="S150" i="9"/>
  <c r="S152" i="9"/>
  <c r="T154" i="9"/>
  <c r="W156" i="9"/>
  <c r="AA158" i="9"/>
  <c r="AD71" i="9"/>
  <c r="AE71" i="9" s="1"/>
  <c r="R75" i="9"/>
  <c r="S76" i="9"/>
  <c r="T77" i="9"/>
  <c r="V78" i="9"/>
  <c r="W79" i="9"/>
  <c r="X80" i="9"/>
  <c r="Z81" i="9"/>
  <c r="AB82" i="9"/>
  <c r="P83" i="9"/>
  <c r="R87" i="9"/>
  <c r="S88" i="9"/>
  <c r="U90" i="9"/>
  <c r="W91" i="9"/>
  <c r="X92" i="9"/>
  <c r="Y93" i="9"/>
  <c r="AA94" i="9"/>
  <c r="AB95" i="9"/>
  <c r="R98" i="9"/>
  <c r="S99" i="9"/>
  <c r="U100" i="9"/>
  <c r="V101" i="9"/>
  <c r="W102" i="9"/>
  <c r="X103" i="9"/>
  <c r="Y104" i="9"/>
  <c r="Z105" i="9"/>
  <c r="AB106" i="9"/>
  <c r="S110" i="9"/>
  <c r="T111" i="9"/>
  <c r="V112" i="9"/>
  <c r="X113" i="9"/>
  <c r="AA115" i="9"/>
  <c r="P116" i="9"/>
  <c r="R120" i="9"/>
  <c r="S121" i="9"/>
  <c r="Y124" i="9"/>
  <c r="Y126" i="9"/>
  <c r="Z128" i="9"/>
  <c r="AB130" i="9"/>
  <c r="X132" i="9"/>
  <c r="W134" i="9"/>
  <c r="W136" i="9"/>
  <c r="X138" i="9"/>
  <c r="Z140" i="9"/>
  <c r="V142" i="9"/>
  <c r="X146" i="9"/>
  <c r="Y148" i="9"/>
  <c r="U150" i="9"/>
  <c r="T152" i="9"/>
  <c r="U154" i="9"/>
  <c r="Y156" i="9"/>
  <c r="R74" i="9"/>
  <c r="S75" i="9"/>
  <c r="T76" i="9"/>
  <c r="U77" i="9"/>
  <c r="W78" i="9"/>
  <c r="X79" i="9"/>
  <c r="Y80" i="9"/>
  <c r="AA81" i="9"/>
  <c r="P82" i="9"/>
  <c r="R86" i="9"/>
  <c r="S87" i="9"/>
  <c r="T88" i="9"/>
  <c r="V90" i="9"/>
  <c r="X91" i="9"/>
  <c r="Y92" i="9"/>
  <c r="Z93" i="9"/>
  <c r="AB94" i="9"/>
  <c r="P95" i="9"/>
  <c r="S98" i="9"/>
  <c r="T99" i="9"/>
  <c r="V100" i="9"/>
  <c r="W101" i="9"/>
  <c r="X102" i="9"/>
  <c r="Y103" i="9"/>
  <c r="Z104" i="9"/>
  <c r="AA105" i="9"/>
  <c r="P106" i="9"/>
  <c r="R109" i="9"/>
  <c r="T110" i="9"/>
  <c r="U111" i="9"/>
  <c r="W112" i="9"/>
  <c r="Y113" i="9"/>
  <c r="AA114" i="9"/>
  <c r="AB115" i="9"/>
  <c r="R119" i="9"/>
  <c r="S120" i="9"/>
  <c r="T121" i="9"/>
  <c r="R123" i="9"/>
  <c r="AA124" i="9"/>
  <c r="Z126" i="9"/>
  <c r="AA128" i="9"/>
  <c r="Y134" i="9"/>
  <c r="X136" i="9"/>
  <c r="Y138" i="9"/>
  <c r="AA140" i="9"/>
  <c r="X142" i="9"/>
  <c r="Y146" i="9"/>
  <c r="Z148" i="9"/>
  <c r="AA150" i="9"/>
  <c r="V152" i="9"/>
  <c r="V154" i="9"/>
  <c r="Z156" i="9"/>
  <c r="AD158" i="9"/>
  <c r="AE158" i="9" s="1"/>
  <c r="W62" i="9"/>
  <c r="X63" i="9"/>
  <c r="Y64" i="9"/>
  <c r="Z65" i="9"/>
  <c r="AA66" i="9"/>
  <c r="AB67" i="9"/>
  <c r="P68" i="9"/>
  <c r="AD69" i="9"/>
  <c r="AE69" i="9" s="1"/>
  <c r="P71" i="9"/>
  <c r="R73" i="9"/>
  <c r="S74" i="9"/>
  <c r="T75" i="9"/>
  <c r="U76" i="9"/>
  <c r="V77" i="9"/>
  <c r="X78" i="9"/>
  <c r="Y79" i="9"/>
  <c r="Z80" i="9"/>
  <c r="AB81" i="9"/>
  <c r="AD82" i="9"/>
  <c r="AE82" i="9" s="1"/>
  <c r="R85" i="9"/>
  <c r="S86" i="9"/>
  <c r="T87" i="9"/>
  <c r="U88" i="9"/>
  <c r="W90" i="9"/>
  <c r="Y91" i="9"/>
  <c r="Z92" i="9"/>
  <c r="AA93" i="9"/>
  <c r="P94" i="9"/>
  <c r="P96" i="9"/>
  <c r="R97" i="9"/>
  <c r="T98" i="9"/>
  <c r="U99" i="9"/>
  <c r="W100" i="9"/>
  <c r="X101" i="9"/>
  <c r="Y102" i="9"/>
  <c r="Z103" i="9"/>
  <c r="AA104" i="9"/>
  <c r="AB105" i="9"/>
  <c r="P107" i="9"/>
  <c r="R108" i="9"/>
  <c r="S109" i="9"/>
  <c r="U110" i="9"/>
  <c r="V111" i="9"/>
  <c r="X112" i="9"/>
  <c r="Z113" i="9"/>
  <c r="AB114" i="9"/>
  <c r="P115" i="9"/>
  <c r="R118" i="9"/>
  <c r="S119" i="9"/>
  <c r="T120" i="9"/>
  <c r="U121" i="9"/>
  <c r="S123" i="9"/>
  <c r="R125" i="9"/>
  <c r="AB126" i="9"/>
  <c r="AB128" i="9"/>
  <c r="AD130" i="9"/>
  <c r="AE130" i="9" s="1"/>
  <c r="AA134" i="9"/>
  <c r="Y136" i="9"/>
  <c r="Z138" i="9"/>
  <c r="AB140" i="9"/>
  <c r="AD142" i="9"/>
  <c r="AF142" i="9" s="1"/>
  <c r="Y144" i="9"/>
  <c r="Z146" i="9"/>
  <c r="AA148" i="9"/>
  <c r="AB150" i="9"/>
  <c r="X152" i="9"/>
  <c r="W154" i="9"/>
  <c r="AA156" i="9"/>
  <c r="X43" i="9"/>
  <c r="Y44" i="9"/>
  <c r="Z45" i="9"/>
  <c r="AA46" i="9"/>
  <c r="AB47" i="9"/>
  <c r="AD49" i="9"/>
  <c r="AE49" i="9" s="1"/>
  <c r="AF49" i="9"/>
  <c r="P51" i="9"/>
  <c r="R53" i="9"/>
  <c r="S54" i="9"/>
  <c r="T55" i="9"/>
  <c r="U56" i="9"/>
  <c r="V57" i="9"/>
  <c r="W58" i="9"/>
  <c r="Y60" i="9"/>
  <c r="Z61" i="9"/>
  <c r="AA62" i="9"/>
  <c r="AB63" i="9"/>
  <c r="AD65" i="9"/>
  <c r="AF65" i="9" s="1"/>
  <c r="P67" i="9"/>
  <c r="R69" i="9"/>
  <c r="S70" i="9"/>
  <c r="T71" i="9"/>
  <c r="U72" i="9"/>
  <c r="V73" i="9"/>
  <c r="W74" i="9"/>
  <c r="X75" i="9"/>
  <c r="Y76" i="9"/>
  <c r="Z77" i="9"/>
  <c r="AB78" i="9"/>
  <c r="P81" i="9"/>
  <c r="R82" i="9"/>
  <c r="S83" i="9"/>
  <c r="U84" i="9"/>
  <c r="V85" i="9"/>
  <c r="W86" i="9"/>
  <c r="X87" i="9"/>
  <c r="Y88" i="9"/>
  <c r="Z89" i="9"/>
  <c r="AA90" i="9"/>
  <c r="AD92" i="9"/>
  <c r="AE92" i="9" s="1"/>
  <c r="R95" i="9"/>
  <c r="T96" i="9"/>
  <c r="V97" i="9"/>
  <c r="X98" i="9"/>
  <c r="Y99" i="9"/>
  <c r="AA100" i="9"/>
  <c r="AB101" i="9"/>
  <c r="AD103" i="9"/>
  <c r="AE103" i="9" s="1"/>
  <c r="AF103" i="9"/>
  <c r="P105" i="9"/>
  <c r="R106" i="9"/>
  <c r="T107" i="9"/>
  <c r="V108" i="9"/>
  <c r="W109" i="9"/>
  <c r="Y110" i="9"/>
  <c r="Z111" i="9"/>
  <c r="AB112" i="9"/>
  <c r="S116" i="9"/>
  <c r="U117" i="9"/>
  <c r="V118" i="9"/>
  <c r="W119" i="9"/>
  <c r="X120" i="9"/>
  <c r="W123" i="9"/>
  <c r="V125" i="9"/>
  <c r="W127" i="9"/>
  <c r="Y129" i="9"/>
  <c r="T131" i="9"/>
  <c r="U133" i="9"/>
  <c r="U135" i="9"/>
  <c r="U137" i="9"/>
  <c r="R139" i="9"/>
  <c r="R141" i="9"/>
  <c r="S143" i="9"/>
  <c r="U145" i="9"/>
  <c r="V147" i="9"/>
  <c r="R149" i="9"/>
  <c r="R151" i="9"/>
  <c r="R153" i="9"/>
  <c r="T155" i="9"/>
  <c r="X157" i="9"/>
  <c r="AA159" i="9"/>
  <c r="Y43" i="9"/>
  <c r="Z44" i="9"/>
  <c r="AA45" i="9"/>
  <c r="AB46" i="9"/>
  <c r="AD48" i="9"/>
  <c r="AE48" i="9" s="1"/>
  <c r="P50" i="9"/>
  <c r="R52" i="9"/>
  <c r="S53" i="9"/>
  <c r="T54" i="9"/>
  <c r="U55" i="9"/>
  <c r="V56" i="9"/>
  <c r="W57" i="9"/>
  <c r="X58" i="9"/>
  <c r="Z60" i="9"/>
  <c r="AA61" i="9"/>
  <c r="AB62" i="9"/>
  <c r="AD64" i="9"/>
  <c r="AE64" i="9" s="1"/>
  <c r="P66" i="9"/>
  <c r="R68" i="9"/>
  <c r="S69" i="9"/>
  <c r="T70" i="9"/>
  <c r="U71" i="9"/>
  <c r="V72" i="9"/>
  <c r="W73" i="9"/>
  <c r="X74" i="9"/>
  <c r="Y75" i="9"/>
  <c r="Z76" i="9"/>
  <c r="AA77" i="9"/>
  <c r="AD79" i="9"/>
  <c r="AE79" i="9" s="1"/>
  <c r="S82" i="9"/>
  <c r="T83" i="9"/>
  <c r="V84" i="9"/>
  <c r="W85" i="9"/>
  <c r="X86" i="9"/>
  <c r="Y87" i="9"/>
  <c r="Z88" i="9"/>
  <c r="AB90" i="9"/>
  <c r="AD91" i="9"/>
  <c r="AF91" i="9" s="1"/>
  <c r="P93" i="9"/>
  <c r="R94" i="9"/>
  <c r="S95" i="9"/>
  <c r="U96" i="9"/>
  <c r="W97" i="9"/>
  <c r="Y98" i="9"/>
  <c r="Z99" i="9"/>
  <c r="AB100" i="9"/>
  <c r="AD102" i="9"/>
  <c r="AF102" i="9" s="1"/>
  <c r="P104" i="9"/>
  <c r="S106" i="9"/>
  <c r="U107" i="9"/>
  <c r="W108" i="9"/>
  <c r="X109" i="9"/>
  <c r="Z110" i="9"/>
  <c r="AA111" i="9"/>
  <c r="R115" i="9"/>
  <c r="T116" i="9"/>
  <c r="V117" i="9"/>
  <c r="W118" i="9"/>
  <c r="X119" i="9"/>
  <c r="Y120" i="9"/>
  <c r="Y123" i="9"/>
  <c r="W125" i="9"/>
  <c r="X127" i="9"/>
  <c r="Z129" i="9"/>
  <c r="V131" i="9"/>
  <c r="V133" i="9"/>
  <c r="V135" i="9"/>
  <c r="V137" i="9"/>
  <c r="X139" i="9"/>
  <c r="T141" i="9"/>
  <c r="T143" i="9"/>
  <c r="V145" i="9"/>
  <c r="W147" i="9"/>
  <c r="T149" i="9"/>
  <c r="S151" i="9"/>
  <c r="S153" i="9"/>
  <c r="U155" i="9"/>
  <c r="Y157" i="9"/>
  <c r="AB159" i="9"/>
  <c r="Z43" i="9"/>
  <c r="AA44" i="9"/>
  <c r="AB45" i="9"/>
  <c r="AD47" i="9"/>
  <c r="AE47" i="9" s="1"/>
  <c r="P49" i="9"/>
  <c r="R51" i="9"/>
  <c r="S52" i="9"/>
  <c r="T53" i="9"/>
  <c r="U54" i="9"/>
  <c r="V55" i="9"/>
  <c r="W56" i="9"/>
  <c r="X57" i="9"/>
  <c r="Y58" i="9"/>
  <c r="AA60" i="9"/>
  <c r="AB61" i="9"/>
  <c r="AE63" i="9"/>
  <c r="AD63" i="9"/>
  <c r="AF63" i="9" s="1"/>
  <c r="P65" i="9"/>
  <c r="R67" i="9"/>
  <c r="S68" i="9"/>
  <c r="T69" i="9"/>
  <c r="U70" i="9"/>
  <c r="V71" i="9"/>
  <c r="W72" i="9"/>
  <c r="X73" i="9"/>
  <c r="Y74" i="9"/>
  <c r="Z75" i="9"/>
  <c r="AA76" i="9"/>
  <c r="AB77" i="9"/>
  <c r="AD78" i="9"/>
  <c r="AE78" i="9" s="1"/>
  <c r="P80" i="9"/>
  <c r="R81" i="9"/>
  <c r="T82" i="9"/>
  <c r="U83" i="9"/>
  <c r="W84" i="9"/>
  <c r="X85" i="9"/>
  <c r="Y86" i="9"/>
  <c r="Z87" i="9"/>
  <c r="AA88" i="9"/>
  <c r="P92" i="9"/>
  <c r="S94" i="9"/>
  <c r="T95" i="9"/>
  <c r="V96" i="9"/>
  <c r="X97" i="9"/>
  <c r="Z98" i="9"/>
  <c r="AA99" i="9"/>
  <c r="AD101" i="9"/>
  <c r="AE101" i="9" s="1"/>
  <c r="AF101" i="9"/>
  <c r="P103" i="9"/>
  <c r="R105" i="9"/>
  <c r="T106" i="9"/>
  <c r="V107" i="9"/>
  <c r="X108" i="9"/>
  <c r="Y109" i="9"/>
  <c r="AA110" i="9"/>
  <c r="AB111" i="9"/>
  <c r="P113" i="9"/>
  <c r="S115" i="9"/>
  <c r="U116" i="9"/>
  <c r="W117" i="9"/>
  <c r="X118" i="9"/>
  <c r="Y119" i="9"/>
  <c r="Z120" i="9"/>
  <c r="R122" i="9"/>
  <c r="X125" i="9"/>
  <c r="Y127" i="9"/>
  <c r="AA129" i="9"/>
  <c r="AB131" i="9"/>
  <c r="X133" i="9"/>
  <c r="W135" i="9"/>
  <c r="W137" i="9"/>
  <c r="Y139" i="9"/>
  <c r="V141" i="9"/>
  <c r="U143" i="9"/>
  <c r="W145" i="9"/>
  <c r="X147" i="9"/>
  <c r="Z149" i="9"/>
  <c r="U151" i="9"/>
  <c r="T153" i="9"/>
  <c r="W155" i="9"/>
  <c r="AA157" i="9"/>
  <c r="AA43" i="9"/>
  <c r="AB44" i="9"/>
  <c r="AD46" i="9"/>
  <c r="AE46" i="9" s="1"/>
  <c r="P48" i="9"/>
  <c r="R50" i="9"/>
  <c r="S51" i="9"/>
  <c r="T52" i="9"/>
  <c r="U53" i="9"/>
  <c r="V54" i="9"/>
  <c r="W55" i="9"/>
  <c r="X56" i="9"/>
  <c r="Y57" i="9"/>
  <c r="Z58" i="9"/>
  <c r="AB60" i="9"/>
  <c r="AE62" i="9"/>
  <c r="AD62" i="9"/>
  <c r="AF62" i="9"/>
  <c r="P64" i="9"/>
  <c r="R66" i="9"/>
  <c r="S67" i="9"/>
  <c r="T68" i="9"/>
  <c r="U69" i="9"/>
  <c r="V70" i="9"/>
  <c r="W71" i="9"/>
  <c r="X72" i="9"/>
  <c r="Y73" i="9"/>
  <c r="Z74" i="9"/>
  <c r="AA75" i="9"/>
  <c r="AB76" i="9"/>
  <c r="P79" i="9"/>
  <c r="S81" i="9"/>
  <c r="U82" i="9"/>
  <c r="V83" i="9"/>
  <c r="X84" i="9"/>
  <c r="Y85" i="9"/>
  <c r="Z86" i="9"/>
  <c r="AA87" i="9"/>
  <c r="AB88" i="9"/>
  <c r="P91" i="9"/>
  <c r="R93" i="9"/>
  <c r="T94" i="9"/>
  <c r="U95" i="9"/>
  <c r="W96" i="9"/>
  <c r="Y97" i="9"/>
  <c r="AA98" i="9"/>
  <c r="AB99" i="9"/>
  <c r="AD100" i="9"/>
  <c r="AE100" i="9" s="1"/>
  <c r="P102" i="9"/>
  <c r="R104" i="9"/>
  <c r="S105" i="9"/>
  <c r="U106" i="9"/>
  <c r="W107" i="9"/>
  <c r="Y108" i="9"/>
  <c r="Z109" i="9"/>
  <c r="AB110" i="9"/>
  <c r="T115" i="9"/>
  <c r="V116" i="9"/>
  <c r="X117" i="9"/>
  <c r="Y118" i="9"/>
  <c r="Z119" i="9"/>
  <c r="AA120" i="9"/>
  <c r="S122" i="9"/>
  <c r="R124" i="9"/>
  <c r="Z125" i="9"/>
  <c r="Z127" i="9"/>
  <c r="AB129" i="9"/>
  <c r="P131" i="9"/>
  <c r="Z133" i="9"/>
  <c r="X135" i="9"/>
  <c r="X137" i="9"/>
  <c r="Z139" i="9"/>
  <c r="AB141" i="9"/>
  <c r="W143" i="9"/>
  <c r="X145" i="9"/>
  <c r="Y147" i="9"/>
  <c r="AA149" i="9"/>
  <c r="W151" i="9"/>
  <c r="U153" i="9"/>
  <c r="X155" i="9"/>
  <c r="AB157" i="9"/>
  <c r="AB43" i="9"/>
  <c r="AD45" i="9"/>
  <c r="AE45" i="9" s="1"/>
  <c r="P47" i="9"/>
  <c r="R49" i="9"/>
  <c r="S50" i="9"/>
  <c r="T51" i="9"/>
  <c r="U52" i="9"/>
  <c r="V53" i="9"/>
  <c r="W54" i="9"/>
  <c r="X55" i="9"/>
  <c r="Y56" i="9"/>
  <c r="Z57" i="9"/>
  <c r="AA58" i="9"/>
  <c r="AD61" i="9"/>
  <c r="AE61" i="9" s="1"/>
  <c r="P63" i="9"/>
  <c r="R65" i="9"/>
  <c r="S66" i="9"/>
  <c r="T67" i="9"/>
  <c r="U68" i="9"/>
  <c r="V69" i="9"/>
  <c r="W70" i="9"/>
  <c r="X71" i="9"/>
  <c r="Y72" i="9"/>
  <c r="Z73" i="9"/>
  <c r="AA74" i="9"/>
  <c r="AB75" i="9"/>
  <c r="P78" i="9"/>
  <c r="R80" i="9"/>
  <c r="T81" i="9"/>
  <c r="V82" i="9"/>
  <c r="W83" i="9"/>
  <c r="Y84" i="9"/>
  <c r="Z85" i="9"/>
  <c r="AA86" i="9"/>
  <c r="AB87" i="9"/>
  <c r="AD89" i="9"/>
  <c r="AF89" i="9" s="1"/>
  <c r="R92" i="9"/>
  <c r="S93" i="9"/>
  <c r="U94" i="9"/>
  <c r="V95" i="9"/>
  <c r="X96" i="9"/>
  <c r="Z97" i="9"/>
  <c r="AB98" i="9"/>
  <c r="P101" i="9"/>
  <c r="R103" i="9"/>
  <c r="S104" i="9"/>
  <c r="T105" i="9"/>
  <c r="V106" i="9"/>
  <c r="X107" i="9"/>
  <c r="Z108" i="9"/>
  <c r="AA109" i="9"/>
  <c r="P112" i="9"/>
  <c r="R113" i="9"/>
  <c r="U115" i="9"/>
  <c r="W116" i="9"/>
  <c r="Y117" i="9"/>
  <c r="Z118" i="9"/>
  <c r="AA119" i="9"/>
  <c r="AB120" i="9"/>
  <c r="T122" i="9"/>
  <c r="S124" i="9"/>
  <c r="AB125" i="9"/>
  <c r="AA127" i="9"/>
  <c r="Z135" i="9"/>
  <c r="Y137" i="9"/>
  <c r="AA139" i="9"/>
  <c r="P141" i="9"/>
  <c r="Y143" i="9"/>
  <c r="Y145" i="9"/>
  <c r="Z147" i="9"/>
  <c r="AB149" i="9"/>
  <c r="P151" i="9"/>
  <c r="W153" i="9"/>
  <c r="Y155" i="9"/>
  <c r="P43" i="9"/>
  <c r="AD44" i="9"/>
  <c r="AE44" i="9" s="1"/>
  <c r="P46" i="9"/>
  <c r="R48" i="9"/>
  <c r="S49" i="9"/>
  <c r="T50" i="9"/>
  <c r="U51" i="9"/>
  <c r="V52" i="9"/>
  <c r="W53" i="9"/>
  <c r="X54" i="9"/>
  <c r="Y55" i="9"/>
  <c r="Z56" i="9"/>
  <c r="AA57" i="9"/>
  <c r="AB58" i="9"/>
  <c r="AD60" i="9"/>
  <c r="AE60" i="9" s="1"/>
  <c r="P62" i="9"/>
  <c r="R64" i="9"/>
  <c r="S65" i="9"/>
  <c r="T66" i="9"/>
  <c r="U67" i="9"/>
  <c r="V68" i="9"/>
  <c r="W69" i="9"/>
  <c r="X70" i="9"/>
  <c r="Y71" i="9"/>
  <c r="Z72" i="9"/>
  <c r="AA73" i="9"/>
  <c r="AB74" i="9"/>
  <c r="AD76" i="9"/>
  <c r="AE76" i="9" s="1"/>
  <c r="R79" i="9"/>
  <c r="S80" i="9"/>
  <c r="U81" i="9"/>
  <c r="W82" i="9"/>
  <c r="X83" i="9"/>
  <c r="Z84" i="9"/>
  <c r="AA85" i="9"/>
  <c r="AB86" i="9"/>
  <c r="AD88" i="9"/>
  <c r="AE88" i="9" s="1"/>
  <c r="P90" i="9"/>
  <c r="R91" i="9"/>
  <c r="S92" i="9"/>
  <c r="T93" i="9"/>
  <c r="V94" i="9"/>
  <c r="W95" i="9"/>
  <c r="Y96" i="9"/>
  <c r="AA97" i="9"/>
  <c r="P100" i="9"/>
  <c r="R102" i="9"/>
  <c r="S103" i="9"/>
  <c r="T104" i="9"/>
  <c r="U105" i="9"/>
  <c r="W106" i="9"/>
  <c r="Y107" i="9"/>
  <c r="AA108" i="9"/>
  <c r="AB109" i="9"/>
  <c r="AD110" i="9"/>
  <c r="AF110" i="9" s="1"/>
  <c r="S113" i="9"/>
  <c r="V115" i="9"/>
  <c r="X116" i="9"/>
  <c r="Z117" i="9"/>
  <c r="AA118" i="9"/>
  <c r="AB119" i="9"/>
  <c r="U122" i="9"/>
  <c r="T124" i="9"/>
  <c r="T126" i="9"/>
  <c r="P130" i="9"/>
  <c r="R134" i="9"/>
  <c r="AB135" i="9"/>
  <c r="Z137" i="9"/>
  <c r="AB139" i="9"/>
  <c r="AA144" i="9"/>
  <c r="AA145" i="9"/>
  <c r="AA147" i="9"/>
  <c r="P149" i="9"/>
  <c r="AD151" i="9"/>
  <c r="AE151" i="9" s="1"/>
  <c r="Y153" i="9"/>
  <c r="AA155" i="9"/>
  <c r="Q43" i="9"/>
  <c r="AD43" i="9"/>
  <c r="AE43" i="9" s="1"/>
  <c r="P45" i="9"/>
  <c r="R47" i="9"/>
  <c r="S48" i="9"/>
  <c r="T49" i="9"/>
  <c r="U50" i="9"/>
  <c r="V51" i="9"/>
  <c r="W52" i="9"/>
  <c r="X53" i="9"/>
  <c r="Y54" i="9"/>
  <c r="Z55" i="9"/>
  <c r="AA56" i="9"/>
  <c r="AB57" i="9"/>
  <c r="P58" i="9"/>
  <c r="AD59" i="9"/>
  <c r="AE59" i="9" s="1"/>
  <c r="P61" i="9"/>
  <c r="R63" i="9"/>
  <c r="S64" i="9"/>
  <c r="T65" i="9"/>
  <c r="U66" i="9"/>
  <c r="V67" i="9"/>
  <c r="W68" i="9"/>
  <c r="X69" i="9"/>
  <c r="Y70" i="9"/>
  <c r="Z71" i="9"/>
  <c r="AA72" i="9"/>
  <c r="AB73" i="9"/>
  <c r="P74" i="9"/>
  <c r="AD75" i="9"/>
  <c r="AE75" i="9" s="1"/>
  <c r="P77" i="9"/>
  <c r="R78" i="9"/>
  <c r="S79" i="9"/>
  <c r="T80" i="9"/>
  <c r="V81" i="9"/>
  <c r="X82" i="9"/>
  <c r="Y83" i="9"/>
  <c r="AA84" i="9"/>
  <c r="AB85" i="9"/>
  <c r="P86" i="9"/>
  <c r="AD87" i="9"/>
  <c r="AF87" i="9" s="1"/>
  <c r="S91" i="9"/>
  <c r="T92" i="9"/>
  <c r="U93" i="9"/>
  <c r="W94" i="9"/>
  <c r="X95" i="9"/>
  <c r="Z96" i="9"/>
  <c r="AB97" i="9"/>
  <c r="AD98" i="9"/>
  <c r="AE98" i="9" s="1"/>
  <c r="R101" i="9"/>
  <c r="S102" i="9"/>
  <c r="T103" i="9"/>
  <c r="U104" i="9"/>
  <c r="V105" i="9"/>
  <c r="X106" i="9"/>
  <c r="Z107" i="9"/>
  <c r="AB108" i="9"/>
  <c r="Q109" i="9"/>
  <c r="P109" i="9"/>
  <c r="P111" i="9"/>
  <c r="R112" i="9"/>
  <c r="T113" i="9"/>
  <c r="W115" i="9"/>
  <c r="Y116" i="9"/>
  <c r="AA117" i="9"/>
  <c r="AB118" i="9"/>
  <c r="P119" i="9"/>
  <c r="AD120" i="9"/>
  <c r="AE120" i="9" s="1"/>
  <c r="V122" i="9"/>
  <c r="U124" i="9"/>
  <c r="U126" i="9"/>
  <c r="R132" i="9"/>
  <c r="S134" i="9"/>
  <c r="S136" i="9"/>
  <c r="AB137" i="9"/>
  <c r="P139" i="9"/>
  <c r="R144" i="9"/>
  <c r="AB147" i="9"/>
  <c r="AD149" i="9"/>
  <c r="AE149" i="9" s="1"/>
  <c r="AF149" i="9"/>
  <c r="S158" i="9"/>
  <c r="Q44" i="9"/>
  <c r="P44" i="9"/>
  <c r="R46" i="9"/>
  <c r="S47" i="9"/>
  <c r="T48" i="9"/>
  <c r="U49" i="9"/>
  <c r="V50" i="9"/>
  <c r="W51" i="9"/>
  <c r="X52" i="9"/>
  <c r="Y53" i="9"/>
  <c r="Z54" i="9"/>
  <c r="AA55" i="9"/>
  <c r="AB56" i="9"/>
  <c r="P57" i="9"/>
  <c r="Q58" i="9"/>
  <c r="AD58" i="9"/>
  <c r="AF58" i="9" s="1"/>
  <c r="Q60" i="9"/>
  <c r="P60" i="9"/>
  <c r="R62" i="9"/>
  <c r="S63" i="9"/>
  <c r="T64" i="9"/>
  <c r="U65" i="9"/>
  <c r="V66" i="9"/>
  <c r="W67" i="9"/>
  <c r="X68" i="9"/>
  <c r="Y69" i="9"/>
  <c r="Z70" i="9"/>
  <c r="AA71" i="9"/>
  <c r="AB72" i="9"/>
  <c r="P73" i="9"/>
  <c r="Q74" i="9"/>
  <c r="AD74" i="9"/>
  <c r="AF74" i="9" s="1"/>
  <c r="Q76" i="9"/>
  <c r="P76" i="9"/>
  <c r="S78" i="9"/>
  <c r="T79" i="9"/>
  <c r="U80" i="9"/>
  <c r="W81" i="9"/>
  <c r="Y82" i="9"/>
  <c r="Z83" i="9"/>
  <c r="AB84" i="9"/>
  <c r="P85" i="9"/>
  <c r="Q86" i="9"/>
  <c r="AD86" i="9"/>
  <c r="AF86" i="9" s="1"/>
  <c r="Q88" i="9"/>
  <c r="P88" i="9"/>
  <c r="R90" i="9"/>
  <c r="T91" i="9"/>
  <c r="U92" i="9"/>
  <c r="V93" i="9"/>
  <c r="X94" i="9"/>
  <c r="Y95" i="9"/>
  <c r="AA96" i="9"/>
  <c r="Q97" i="9"/>
  <c r="P97" i="9"/>
  <c r="Q99" i="9"/>
  <c r="P99" i="9"/>
  <c r="R100" i="9"/>
  <c r="S101" i="9"/>
  <c r="T102" i="9"/>
  <c r="U103" i="9"/>
  <c r="V104" i="9"/>
  <c r="W105" i="9"/>
  <c r="Y106" i="9"/>
  <c r="AA107" i="9"/>
  <c r="P108" i="9"/>
  <c r="Q110" i="9"/>
  <c r="P110" i="9"/>
  <c r="S112" i="9"/>
  <c r="U113" i="9"/>
  <c r="X115" i="9"/>
  <c r="Z116" i="9"/>
  <c r="AB117" i="9"/>
  <c r="P118" i="9"/>
  <c r="Q119" i="9"/>
  <c r="AD119" i="9"/>
  <c r="AF119" i="9" s="1"/>
  <c r="P121" i="9"/>
  <c r="W122" i="9"/>
  <c r="V124" i="9"/>
  <c r="V126" i="9"/>
  <c r="W128" i="9"/>
  <c r="S130" i="9"/>
  <c r="S132" i="9"/>
  <c r="T134" i="9"/>
  <c r="T136" i="9"/>
  <c r="P140" i="9"/>
  <c r="R142" i="9"/>
  <c r="S144" i="9"/>
  <c r="U146" i="9"/>
  <c r="P148" i="9"/>
  <c r="P150" i="9"/>
  <c r="R154" i="9"/>
  <c r="U156" i="9"/>
  <c r="Y158" i="9"/>
  <c r="R45" i="9"/>
  <c r="Q45" i="9"/>
  <c r="S46" i="9"/>
  <c r="Q46" i="9"/>
  <c r="T47" i="9"/>
  <c r="Q47" i="9"/>
  <c r="U48" i="9"/>
  <c r="Q48" i="9"/>
  <c r="V49" i="9"/>
  <c r="Q49" i="9"/>
  <c r="W50" i="9"/>
  <c r="Q50" i="9"/>
  <c r="X51" i="9"/>
  <c r="Q51" i="9"/>
  <c r="Y52" i="9"/>
  <c r="Q52" i="9"/>
  <c r="Z53" i="9"/>
  <c r="Q53" i="9"/>
  <c r="AA54" i="9"/>
  <c r="Q54" i="9"/>
  <c r="AB55" i="9"/>
  <c r="Q55" i="9"/>
  <c r="Q56" i="9"/>
  <c r="P56" i="9"/>
  <c r="Q57" i="9"/>
  <c r="AD57" i="9"/>
  <c r="AF57" i="9" s="1"/>
  <c r="R61" i="9"/>
  <c r="Q61" i="9"/>
  <c r="S62" i="9"/>
  <c r="Q62" i="9"/>
  <c r="T63" i="9"/>
  <c r="Q63" i="9"/>
  <c r="U64" i="9"/>
  <c r="Q64" i="9"/>
  <c r="V65" i="9"/>
  <c r="Q65" i="9"/>
  <c r="W66" i="9"/>
  <c r="Q66" i="9"/>
  <c r="X67" i="9"/>
  <c r="Q67" i="9"/>
  <c r="Y68" i="9"/>
  <c r="Q68" i="9"/>
  <c r="Z69" i="9"/>
  <c r="Q69" i="9"/>
  <c r="AA70" i="9"/>
  <c r="Q70" i="9"/>
  <c r="AB71" i="9"/>
  <c r="Q71" i="9"/>
  <c r="Q72" i="9"/>
  <c r="P72" i="9"/>
  <c r="Q73" i="9"/>
  <c r="AD73" i="9"/>
  <c r="AE73" i="9" s="1"/>
  <c r="Q75" i="9"/>
  <c r="P75" i="9"/>
  <c r="R77" i="9"/>
  <c r="Q77" i="9"/>
  <c r="T78" i="9"/>
  <c r="Q78" i="9"/>
  <c r="U79" i="9"/>
  <c r="Q79" i="9"/>
  <c r="V80" i="9"/>
  <c r="Q80" i="9"/>
  <c r="X81" i="9"/>
  <c r="Q81" i="9"/>
  <c r="Z82" i="9"/>
  <c r="Q82" i="9"/>
  <c r="AA83" i="9"/>
  <c r="Q83" i="9"/>
  <c r="Q84" i="9"/>
  <c r="P84" i="9"/>
  <c r="Q85" i="9"/>
  <c r="AD85" i="9"/>
  <c r="AE85" i="9" s="1"/>
  <c r="Q87" i="9"/>
  <c r="P87" i="9"/>
  <c r="S90" i="9"/>
  <c r="Q90" i="9"/>
  <c r="U91" i="9"/>
  <c r="Q91" i="9"/>
  <c r="V92" i="9"/>
  <c r="Q92" i="9"/>
  <c r="W93" i="9"/>
  <c r="Q93" i="9"/>
  <c r="Y94" i="9"/>
  <c r="Q94" i="9"/>
  <c r="Z95" i="9"/>
  <c r="Q95" i="9"/>
  <c r="AB96" i="9"/>
  <c r="Q96" i="9"/>
  <c r="Q98" i="9"/>
  <c r="P98" i="9"/>
  <c r="S100" i="9"/>
  <c r="Q100" i="9"/>
  <c r="T101" i="9"/>
  <c r="Q101" i="9"/>
  <c r="U102" i="9"/>
  <c r="Q102" i="9"/>
  <c r="V103" i="9"/>
  <c r="Q103" i="9"/>
  <c r="W104" i="9"/>
  <c r="Q104" i="9"/>
  <c r="X105" i="9"/>
  <c r="Q105" i="9"/>
  <c r="Z106" i="9"/>
  <c r="Q106" i="9"/>
  <c r="AB107" i="9"/>
  <c r="Q107" i="9"/>
  <c r="Q108" i="9"/>
  <c r="AD108" i="9"/>
  <c r="AE108" i="9" s="1"/>
  <c r="R111" i="9"/>
  <c r="Q111" i="9"/>
  <c r="T112" i="9"/>
  <c r="Q112" i="9"/>
  <c r="V113" i="9"/>
  <c r="Q113" i="9"/>
  <c r="Y115" i="9"/>
  <c r="Q115" i="9"/>
  <c r="AA116" i="9"/>
  <c r="Q116" i="9"/>
  <c r="Q117" i="9"/>
  <c r="P117" i="9"/>
  <c r="Q118" i="9"/>
  <c r="AD118" i="9"/>
  <c r="AE118" i="9" s="1"/>
  <c r="Q120" i="9"/>
  <c r="P120" i="9"/>
  <c r="P122" i="9"/>
  <c r="W124" i="9"/>
  <c r="W126" i="9"/>
  <c r="X128" i="9"/>
  <c r="U130" i="9"/>
  <c r="T132" i="9"/>
  <c r="U134" i="9"/>
  <c r="U136" i="9"/>
  <c r="V138" i="9"/>
  <c r="R140" i="9"/>
  <c r="S142" i="9"/>
  <c r="V146" i="9"/>
  <c r="R148" i="9"/>
  <c r="R152" i="9"/>
  <c r="S154" i="9"/>
  <c r="V156" i="9"/>
  <c r="Z158" i="9"/>
  <c r="V155" i="9"/>
  <c r="X156" i="9"/>
  <c r="Z157" i="9"/>
  <c r="AB158" i="9"/>
  <c r="P159" i="9"/>
  <c r="Y125" i="9"/>
  <c r="AA126" i="9"/>
  <c r="AB127" i="9"/>
  <c r="P129" i="9"/>
  <c r="R130" i="9"/>
  <c r="S131" i="9"/>
  <c r="U132" i="9"/>
  <c r="W133" i="9"/>
  <c r="X134" i="9"/>
  <c r="Y135" i="9"/>
  <c r="Z136" i="9"/>
  <c r="AA137" i="9"/>
  <c r="P138" i="9"/>
  <c r="S141" i="9"/>
  <c r="U142" i="9"/>
  <c r="V143" i="9"/>
  <c r="X144" i="9"/>
  <c r="Z145" i="9"/>
  <c r="AB146" i="9"/>
  <c r="P147" i="9"/>
  <c r="R150" i="9"/>
  <c r="T151" i="9"/>
  <c r="U152" i="9"/>
  <c r="V153" i="9"/>
  <c r="X154" i="9"/>
  <c r="Z155" i="9"/>
  <c r="AB156" i="9"/>
  <c r="P158" i="9"/>
  <c r="Q24" i="9"/>
  <c r="Q26" i="9"/>
  <c r="X123" i="9"/>
  <c r="Z124" i="9"/>
  <c r="AA125" i="9"/>
  <c r="P128" i="9"/>
  <c r="R129" i="9"/>
  <c r="T130" i="9"/>
  <c r="U131" i="9"/>
  <c r="W132" i="9"/>
  <c r="Y133" i="9"/>
  <c r="Z134" i="9"/>
  <c r="AA135" i="9"/>
  <c r="AB136" i="9"/>
  <c r="S140" i="9"/>
  <c r="U141" i="9"/>
  <c r="W142" i="9"/>
  <c r="X143" i="9"/>
  <c r="Z144" i="9"/>
  <c r="AB145" i="9"/>
  <c r="AD146" i="9"/>
  <c r="AE146" i="9" s="1"/>
  <c r="S149" i="9"/>
  <c r="T150" i="9"/>
  <c r="V151" i="9"/>
  <c r="W152" i="9"/>
  <c r="X153" i="9"/>
  <c r="Z154" i="9"/>
  <c r="AB155" i="9"/>
  <c r="P157" i="9"/>
  <c r="R158" i="9"/>
  <c r="S159" i="9"/>
  <c r="Q28" i="9"/>
  <c r="V121" i="9"/>
  <c r="X122" i="9"/>
  <c r="Z123" i="9"/>
  <c r="AB124" i="9"/>
  <c r="P127" i="9"/>
  <c r="R128" i="9"/>
  <c r="T129" i="9"/>
  <c r="V130" i="9"/>
  <c r="W131" i="9"/>
  <c r="Y132" i="9"/>
  <c r="AA133" i="9"/>
  <c r="AB134" i="9"/>
  <c r="AD136" i="9"/>
  <c r="AF136" i="9" s="1"/>
  <c r="S139" i="9"/>
  <c r="U140" i="9"/>
  <c r="W141" i="9"/>
  <c r="Y142" i="9"/>
  <c r="Z143" i="9"/>
  <c r="P146" i="9"/>
  <c r="S148" i="9"/>
  <c r="U149" i="9"/>
  <c r="V150" i="9"/>
  <c r="X151" i="9"/>
  <c r="Y152" i="9"/>
  <c r="Z153" i="9"/>
  <c r="AB154" i="9"/>
  <c r="P156" i="9"/>
  <c r="R157" i="9"/>
  <c r="T158" i="9"/>
  <c r="U159" i="9"/>
  <c r="W121" i="9"/>
  <c r="Y122" i="9"/>
  <c r="AA123" i="9"/>
  <c r="P126" i="9"/>
  <c r="S128" i="9"/>
  <c r="U129" i="9"/>
  <c r="W130" i="9"/>
  <c r="X131" i="9"/>
  <c r="Z132" i="9"/>
  <c r="AB133" i="9"/>
  <c r="AD135" i="9"/>
  <c r="AE135" i="9" s="1"/>
  <c r="AF135" i="9"/>
  <c r="P137" i="9"/>
  <c r="R138" i="9"/>
  <c r="T139" i="9"/>
  <c r="V140" i="9"/>
  <c r="X141" i="9"/>
  <c r="Z142" i="9"/>
  <c r="AA143" i="9"/>
  <c r="R147" i="9"/>
  <c r="T148" i="9"/>
  <c r="V149" i="9"/>
  <c r="W150" i="9"/>
  <c r="Y151" i="9"/>
  <c r="Z152" i="9"/>
  <c r="AA153" i="9"/>
  <c r="S157" i="9"/>
  <c r="U158" i="9"/>
  <c r="V159" i="9"/>
  <c r="Q37" i="9"/>
  <c r="X121" i="9"/>
  <c r="Z122" i="9"/>
  <c r="AB123" i="9"/>
  <c r="AD124" i="9"/>
  <c r="AE124" i="9" s="1"/>
  <c r="R127" i="9"/>
  <c r="T128" i="9"/>
  <c r="V129" i="9"/>
  <c r="X130" i="9"/>
  <c r="Y131" i="9"/>
  <c r="AA132" i="9"/>
  <c r="P133" i="9"/>
  <c r="AD134" i="9"/>
  <c r="AF134" i="9" s="1"/>
  <c r="P136" i="9"/>
  <c r="S138" i="9"/>
  <c r="U139" i="9"/>
  <c r="W140" i="9"/>
  <c r="Y141" i="9"/>
  <c r="AA142" i="9"/>
  <c r="AB143" i="9"/>
  <c r="P145" i="9"/>
  <c r="R146" i="9"/>
  <c r="S147" i="9"/>
  <c r="U148" i="9"/>
  <c r="W149" i="9"/>
  <c r="X150" i="9"/>
  <c r="Z151" i="9"/>
  <c r="AA152" i="9"/>
  <c r="AB153" i="9"/>
  <c r="P155" i="9"/>
  <c r="R156" i="9"/>
  <c r="T157" i="9"/>
  <c r="V158" i="9"/>
  <c r="W159" i="9"/>
  <c r="Y121" i="9"/>
  <c r="AA122" i="9"/>
  <c r="Q123" i="9"/>
  <c r="P123" i="9"/>
  <c r="Q125" i="9"/>
  <c r="P125" i="9"/>
  <c r="R126" i="9"/>
  <c r="S127" i="9"/>
  <c r="U128" i="9"/>
  <c r="W129" i="9"/>
  <c r="Y130" i="9"/>
  <c r="Z131" i="9"/>
  <c r="AB132" i="9"/>
  <c r="Q133" i="9"/>
  <c r="AD133" i="9"/>
  <c r="AE133" i="9" s="1"/>
  <c r="Q135" i="9"/>
  <c r="P135" i="9"/>
  <c r="R137" i="9"/>
  <c r="T138" i="9"/>
  <c r="V139" i="9"/>
  <c r="X140" i="9"/>
  <c r="Z141" i="9"/>
  <c r="AB142" i="9"/>
  <c r="Q143" i="9"/>
  <c r="P143" i="9"/>
  <c r="S146" i="9"/>
  <c r="T147" i="9"/>
  <c r="V148" i="9"/>
  <c r="X149" i="9"/>
  <c r="Y150" i="9"/>
  <c r="AA151" i="9"/>
  <c r="AB152" i="9"/>
  <c r="Q153" i="9"/>
  <c r="P153" i="9"/>
  <c r="S156" i="9"/>
  <c r="U157" i="9"/>
  <c r="W158" i="9"/>
  <c r="X159" i="9"/>
  <c r="Q31" i="9"/>
  <c r="Z121" i="9"/>
  <c r="Q121" i="9"/>
  <c r="AB122" i="9"/>
  <c r="Q122" i="9"/>
  <c r="Q124" i="9"/>
  <c r="P124" i="9"/>
  <c r="S126" i="9"/>
  <c r="Q126" i="9"/>
  <c r="T127" i="9"/>
  <c r="Q127" i="9"/>
  <c r="V128" i="9"/>
  <c r="Q128" i="9"/>
  <c r="X129" i="9"/>
  <c r="Q129" i="9"/>
  <c r="Z130" i="9"/>
  <c r="Q130" i="9"/>
  <c r="AA131" i="9"/>
  <c r="Q131" i="9"/>
  <c r="Q132" i="9"/>
  <c r="P132" i="9"/>
  <c r="Q134" i="9"/>
  <c r="P134" i="9"/>
  <c r="R136" i="9"/>
  <c r="Q136" i="9"/>
  <c r="S137" i="9"/>
  <c r="Q137" i="9"/>
  <c r="U138" i="9"/>
  <c r="Q138" i="9"/>
  <c r="W139" i="9"/>
  <c r="Q139" i="9"/>
  <c r="Y140" i="9"/>
  <c r="Q140" i="9"/>
  <c r="AA141" i="9"/>
  <c r="Q141" i="9"/>
  <c r="Q142" i="9"/>
  <c r="P142" i="9"/>
  <c r="R145" i="9"/>
  <c r="Q145" i="9"/>
  <c r="T146" i="9"/>
  <c r="Q146" i="9"/>
  <c r="U147" i="9"/>
  <c r="Q147" i="9"/>
  <c r="W148" i="9"/>
  <c r="Q148" i="9"/>
  <c r="Y149" i="9"/>
  <c r="Q149" i="9"/>
  <c r="Z150" i="9"/>
  <c r="Q150" i="9"/>
  <c r="AB151" i="9"/>
  <c r="Q151" i="9"/>
  <c r="Q152" i="9"/>
  <c r="P152" i="9"/>
  <c r="Q154" i="9"/>
  <c r="P154" i="9"/>
  <c r="R155" i="9"/>
  <c r="Q155" i="9"/>
  <c r="T156" i="9"/>
  <c r="Q156" i="9"/>
  <c r="V157" i="9"/>
  <c r="Q157" i="9"/>
  <c r="X158" i="9"/>
  <c r="Q158" i="9"/>
  <c r="Y159" i="9"/>
  <c r="Q159" i="9"/>
  <c r="Q23" i="9"/>
  <c r="Q25" i="9"/>
  <c r="Q27" i="9"/>
  <c r="Q29" i="9"/>
  <c r="Q30" i="9"/>
  <c r="Q32" i="9"/>
  <c r="Q33" i="9"/>
  <c r="Q34" i="9"/>
  <c r="Q35" i="9"/>
  <c r="Q36" i="9"/>
  <c r="Q38" i="9"/>
  <c r="Q59" i="9"/>
  <c r="Q144" i="9"/>
  <c r="Q89" i="9"/>
  <c r="Q114" i="9"/>
  <c r="AE115" i="9" l="1"/>
  <c r="X8" i="9"/>
  <c r="U161" i="9"/>
  <c r="AE128" i="9"/>
  <c r="AF80" i="9"/>
  <c r="AF67" i="9"/>
  <c r="AE116" i="9"/>
  <c r="AF48" i="9"/>
  <c r="P161" i="9"/>
  <c r="X161" i="9"/>
  <c r="R161" i="9"/>
  <c r="AF157" i="9"/>
  <c r="AF88" i="9"/>
  <c r="T161" i="9"/>
  <c r="W161" i="9"/>
  <c r="Q161" i="9"/>
  <c r="AA161" i="9"/>
  <c r="AF112" i="9"/>
  <c r="AB161" i="9"/>
  <c r="AF120" i="9"/>
  <c r="AF79" i="9"/>
  <c r="AF117" i="9"/>
  <c r="S161" i="9"/>
  <c r="AF122" i="9"/>
  <c r="AF143" i="9"/>
  <c r="Y161" i="9"/>
  <c r="T4" i="9"/>
  <c r="AF77" i="9"/>
  <c r="AF82" i="9"/>
  <c r="AF147" i="9"/>
  <c r="Z161" i="9"/>
  <c r="V161" i="9"/>
  <c r="AF148" i="9"/>
  <c r="Q7" i="9"/>
  <c r="Z8" i="9"/>
  <c r="P5" i="9"/>
  <c r="P6" i="9"/>
  <c r="AF71" i="9"/>
  <c r="AA4" i="9"/>
  <c r="Z5" i="9"/>
  <c r="Q6" i="9"/>
  <c r="Q4" i="9"/>
  <c r="AF46" i="9"/>
  <c r="R7" i="9"/>
  <c r="AE110" i="9"/>
  <c r="Q8" i="9"/>
  <c r="R6" i="9"/>
  <c r="R5" i="9"/>
  <c r="AE84" i="9"/>
  <c r="W7" i="9"/>
  <c r="R4" i="9"/>
  <c r="U5" i="9"/>
  <c r="P8" i="9"/>
  <c r="AE74" i="9"/>
  <c r="AB4" i="9"/>
  <c r="AF41" i="9"/>
  <c r="AE94" i="9"/>
  <c r="S7" i="9"/>
  <c r="AB5" i="9"/>
  <c r="AE65" i="9"/>
  <c r="AF61" i="9"/>
  <c r="U6" i="9"/>
  <c r="T8" i="9"/>
  <c r="X6" i="9"/>
  <c r="W4" i="9"/>
  <c r="AF129" i="9"/>
  <c r="T6" i="9"/>
  <c r="AF47" i="9"/>
  <c r="U8" i="9"/>
  <c r="W6" i="9"/>
  <c r="V6" i="9"/>
  <c r="AF106" i="9"/>
  <c r="S6" i="9"/>
  <c r="AE119" i="9"/>
  <c r="AF59" i="9"/>
  <c r="S5" i="9"/>
  <c r="V4" i="9"/>
  <c r="AE42" i="9"/>
  <c r="AF56" i="9"/>
  <c r="X4" i="9"/>
  <c r="AF125" i="9"/>
  <c r="AE155" i="9"/>
  <c r="AA8" i="9"/>
  <c r="Y7" i="9"/>
  <c r="AF72" i="9"/>
  <c r="U4" i="9"/>
  <c r="AA5" i="9"/>
  <c r="AF127" i="9"/>
  <c r="AF131" i="9"/>
  <c r="AA6" i="9"/>
  <c r="V5" i="9"/>
  <c r="T5" i="9"/>
  <c r="V8" i="9"/>
  <c r="AF156" i="9"/>
  <c r="Z7" i="9"/>
  <c r="AF151" i="9"/>
  <c r="P7" i="9"/>
  <c r="S4" i="9"/>
  <c r="AE121" i="9"/>
  <c r="S8" i="9"/>
  <c r="R8" i="9"/>
  <c r="Q5" i="9"/>
  <c r="X7" i="9"/>
  <c r="AB8" i="9"/>
  <c r="V7" i="9"/>
  <c r="AE142" i="9"/>
  <c r="P4" i="9"/>
  <c r="Y4" i="9"/>
  <c r="AB6" i="9"/>
  <c r="AF145" i="9"/>
  <c r="Y5" i="9"/>
  <c r="Z6" i="9"/>
  <c r="AB7" i="9"/>
  <c r="AA7" i="9"/>
  <c r="U7" i="9"/>
  <c r="T7" i="9"/>
  <c r="W8" i="9"/>
  <c r="AE102" i="9"/>
  <c r="W5" i="9"/>
  <c r="Y6" i="9"/>
  <c r="Z4" i="9"/>
  <c r="AF141" i="9"/>
  <c r="AF73" i="9"/>
  <c r="Y8" i="9"/>
  <c r="AF53" i="9"/>
  <c r="X5" i="9"/>
  <c r="AE134" i="9"/>
  <c r="AE136" i="9"/>
  <c r="AE57" i="9"/>
  <c r="AE87" i="9"/>
  <c r="AE89" i="9"/>
  <c r="AF78" i="9"/>
  <c r="AE91" i="9"/>
  <c r="AF96" i="9"/>
  <c r="AF139" i="9"/>
  <c r="AF83" i="9"/>
  <c r="AF93" i="9"/>
  <c r="AE109" i="9"/>
  <c r="AF138" i="9"/>
  <c r="AE105" i="9"/>
  <c r="AE86" i="9"/>
  <c r="AE58" i="9"/>
  <c r="AF158" i="9"/>
  <c r="AF66" i="9"/>
  <c r="AF50" i="9"/>
  <c r="AF98" i="9"/>
  <c r="AF44" i="9"/>
  <c r="AF45" i="9"/>
  <c r="AF130" i="9"/>
  <c r="AF51" i="9"/>
  <c r="AF118" i="9"/>
  <c r="AF108" i="9"/>
  <c r="AF60" i="9"/>
  <c r="AF152" i="9"/>
  <c r="AF123" i="9"/>
  <c r="AF90" i="9"/>
  <c r="AF111" i="9"/>
  <c r="AF153" i="9"/>
  <c r="AF76" i="9"/>
  <c r="AF92" i="9"/>
  <c r="AF68" i="9"/>
  <c r="AF52" i="9"/>
  <c r="AF64" i="9"/>
  <c r="AF114" i="9"/>
  <c r="AF95" i="9"/>
  <c r="AF140" i="9"/>
  <c r="AF133" i="9"/>
  <c r="AF124" i="9"/>
  <c r="AF146" i="9"/>
  <c r="AF100" i="9"/>
  <c r="AF69" i="9"/>
  <c r="AF39" i="9"/>
  <c r="AF40" i="9"/>
  <c r="AF104" i="9"/>
  <c r="AF54" i="9"/>
  <c r="AF107" i="9"/>
  <c r="AF99" i="9"/>
  <c r="AF81" i="9"/>
  <c r="AF137" i="9"/>
  <c r="AF85" i="9"/>
  <c r="AF75" i="9"/>
  <c r="AF43" i="9"/>
  <c r="AF55" i="9"/>
  <c r="AF113" i="9"/>
</calcChain>
</file>

<file path=xl/sharedStrings.xml><?xml version="1.0" encoding="utf-8"?>
<sst xmlns="http://schemas.openxmlformats.org/spreadsheetml/2006/main" count="431" uniqueCount="38">
  <si>
    <t>Rm</t>
  </si>
  <si>
    <t>≥6</t>
  </si>
  <si>
    <t>-</t>
  </si>
  <si>
    <t>R</t>
  </si>
  <si>
    <t>fck (0 graus)</t>
  </si>
  <si>
    <t>--</t>
  </si>
  <si>
    <t>carbonatação em mm</t>
  </si>
  <si>
    <t>Rmi</t>
  </si>
  <si>
    <t>Rmf</t>
  </si>
  <si>
    <t>Percentual de redução nas resistencias</t>
  </si>
  <si>
    <t>Log(Rm)</t>
  </si>
  <si>
    <t>fc28</t>
  </si>
  <si>
    <t>min</t>
  </si>
  <si>
    <t>max</t>
  </si>
  <si>
    <t>R² = 0.99988714</t>
  </si>
  <si>
    <t>y = 0.02497787x2.01068302_x000B_R² = 0.99999642</t>
  </si>
  <si>
    <t>y = 0.01813960x2 - 0.23641502x + 5.43818529_x000B_R² = 0.99993707</t>
  </si>
  <si>
    <t>profundidade da frente de carbonatação em mm</t>
  </si>
  <si>
    <t>dm=0.0mm</t>
  </si>
  <si>
    <t>dm=0.5mm</t>
  </si>
  <si>
    <t>dm=1.0mm</t>
  </si>
  <si>
    <t>dm=1.5mm</t>
  </si>
  <si>
    <t>fc (Mpa) p/ dm=0.0mm</t>
  </si>
  <si>
    <r>
      <t>Coeficiente de correção das resistências do concreto em função da profundidade da frente de carbonatação (</t>
    </r>
    <r>
      <rPr>
        <i/>
        <sz val="10"/>
        <color theme="1"/>
        <rFont val="Arial"/>
        <family val="2"/>
      </rPr>
      <t>dm</t>
    </r>
    <r>
      <rPr>
        <sz val="10"/>
        <color theme="1"/>
        <rFont val="Arial"/>
        <family val="2"/>
      </rPr>
      <t xml:space="preserve"> em mm)</t>
    </r>
  </si>
  <si>
    <t>dm=2.0mm</t>
  </si>
  <si>
    <t>dm=2.5mm</t>
  </si>
  <si>
    <t>dm=3.0mm</t>
  </si>
  <si>
    <t>dm=3.5mm</t>
  </si>
  <si>
    <t>dm=4.0mm</t>
  </si>
  <si>
    <t>dm=4.5mm</t>
  </si>
  <si>
    <t>dm=5.0mm</t>
  </si>
  <si>
    <t>dm=5.5mm</t>
  </si>
  <si>
    <r>
      <t>dm</t>
    </r>
    <r>
      <rPr>
        <sz val="10"/>
        <color theme="1"/>
        <rFont val="Aptos Narrow"/>
        <family val="2"/>
      </rPr>
      <t>≥</t>
    </r>
    <r>
      <rPr>
        <sz val="10"/>
        <color theme="1"/>
        <rFont val="Arial"/>
        <family val="2"/>
      </rPr>
      <t>6.0mm</t>
    </r>
  </si>
  <si>
    <r>
      <t>y = 0.00136428x</t>
    </r>
    <r>
      <rPr>
        <vertAlign val="superscript"/>
        <sz val="10"/>
        <color rgb="FF595959"/>
        <rFont val="Arial"/>
        <family val="2"/>
      </rPr>
      <t>2</t>
    </r>
    <r>
      <rPr>
        <sz val="10"/>
        <color rgb="FF595959"/>
        <rFont val="Arial"/>
        <family val="2"/>
      </rPr>
      <t xml:space="preserve"> + 0.47130167x + 2.95411443</t>
    </r>
  </si>
  <si>
    <t>≥6.0</t>
  </si>
  <si>
    <t xml:space="preserve">Coeficiente de redução nas resistências </t>
  </si>
  <si>
    <t>faixa de resistên-cia (MPa)</t>
  </si>
  <si>
    <t xml:space="preserve">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</si>
</sst>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0.00000"/>
    <numFmt numFmtId="167" formatCode="0.000"/>
    <numFmt numFmtId="168" formatCode="0.000000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ptos Narrow"/>
      <family val="2"/>
    </font>
    <font>
      <sz val="10"/>
      <color rgb="FF595959"/>
      <name val="Arial"/>
      <family val="2"/>
    </font>
    <font>
      <vertAlign val="superscript"/>
      <sz val="10"/>
      <color rgb="FF595959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  <xf numFmtId="164" fontId="0" fillId="0" borderId="1" xfId="0" applyNumberFormat="1" applyBorder="1"/>
    <xf numFmtId="0" fontId="1" fillId="2" borderId="0" xfId="0" applyFont="1" applyFill="1"/>
    <xf numFmtId="164" fontId="1" fillId="2" borderId="0" xfId="0" applyNumberFormat="1" applyFont="1" applyFill="1"/>
    <xf numFmtId="0" fontId="0" fillId="2" borderId="0" xfId="0" applyFill="1"/>
    <xf numFmtId="164" fontId="0" fillId="2" borderId="0" xfId="0" applyNumberFormat="1" applyFill="1"/>
    <xf numFmtId="0" fontId="0" fillId="0" borderId="2" xfId="0" applyBorder="1"/>
    <xf numFmtId="165" fontId="0" fillId="0" borderId="2" xfId="0" applyNumberFormat="1" applyBorder="1"/>
    <xf numFmtId="166" fontId="0" fillId="0" borderId="2" xfId="0" applyNumberFormat="1" applyBorder="1"/>
    <xf numFmtId="0" fontId="0" fillId="0" borderId="2" xfId="0" applyBorder="1" applyAlignment="1">
      <alignment wrapText="1"/>
    </xf>
    <xf numFmtId="0" fontId="0" fillId="3" borderId="0" xfId="0" applyFill="1"/>
    <xf numFmtId="164" fontId="1" fillId="3" borderId="0" xfId="0" applyNumberFormat="1" applyFont="1" applyFill="1"/>
    <xf numFmtId="0" fontId="1" fillId="3" borderId="0" xfId="0" applyFont="1" applyFill="1"/>
    <xf numFmtId="167" fontId="0" fillId="0" borderId="0" xfId="0" applyNumberFormat="1"/>
    <xf numFmtId="166" fontId="0" fillId="0" borderId="0" xfId="0" applyNumberFormat="1"/>
    <xf numFmtId="168" fontId="0" fillId="0" borderId="0" xfId="0" applyNumberFormat="1"/>
    <xf numFmtId="164" fontId="2" fillId="4" borderId="18" xfId="0" applyNumberFormat="1" applyFont="1" applyFill="1" applyBorder="1" applyAlignment="1">
      <alignment horizontal="center" vertical="center"/>
    </xf>
    <xf numFmtId="164" fontId="2" fillId="4" borderId="19" xfId="0" applyNumberFormat="1" applyFont="1" applyFill="1" applyBorder="1" applyAlignment="1">
      <alignment horizontal="center" vertical="center"/>
    </xf>
    <xf numFmtId="164" fontId="2" fillId="4" borderId="20" xfId="0" applyNumberFormat="1" applyFont="1" applyFill="1" applyBorder="1" applyAlignment="1">
      <alignment horizontal="center" vertical="center"/>
    </xf>
    <xf numFmtId="164" fontId="2" fillId="4" borderId="25" xfId="0" applyNumberFormat="1" applyFont="1" applyFill="1" applyBorder="1"/>
    <xf numFmtId="167" fontId="2" fillId="0" borderId="23" xfId="0" applyNumberFormat="1" applyFont="1" applyBorder="1"/>
    <xf numFmtId="167" fontId="2" fillId="0" borderId="4" xfId="0" applyNumberFormat="1" applyFont="1" applyBorder="1"/>
    <xf numFmtId="0" fontId="2" fillId="0" borderId="17" xfId="0" applyFont="1" applyBorder="1"/>
    <xf numFmtId="164" fontId="2" fillId="4" borderId="26" xfId="0" applyNumberFormat="1" applyFont="1" applyFill="1" applyBorder="1"/>
    <xf numFmtId="167" fontId="2" fillId="0" borderId="3" xfId="0" applyNumberFormat="1" applyFont="1" applyBorder="1"/>
    <xf numFmtId="167" fontId="2" fillId="0" borderId="2" xfId="0" applyNumberFormat="1" applyFont="1" applyBorder="1"/>
    <xf numFmtId="0" fontId="2" fillId="0" borderId="13" xfId="0" applyFont="1" applyBorder="1"/>
    <xf numFmtId="165" fontId="2" fillId="0" borderId="13" xfId="0" applyNumberFormat="1" applyFont="1" applyBorder="1"/>
    <xf numFmtId="167" fontId="2" fillId="0" borderId="13" xfId="0" applyNumberFormat="1" applyFont="1" applyBorder="1"/>
    <xf numFmtId="164" fontId="2" fillId="4" borderId="27" xfId="0" applyNumberFormat="1" applyFont="1" applyFill="1" applyBorder="1"/>
    <xf numFmtId="167" fontId="2" fillId="0" borderId="24" xfId="0" applyNumberFormat="1" applyFont="1" applyBorder="1"/>
    <xf numFmtId="167" fontId="2" fillId="0" borderId="15" xfId="0" applyNumberFormat="1" applyFont="1" applyBorder="1"/>
    <xf numFmtId="167" fontId="2" fillId="0" borderId="16" xfId="0" applyNumberFormat="1" applyFont="1" applyBorder="1"/>
    <xf numFmtId="0" fontId="2" fillId="0" borderId="0" xfId="0" applyFont="1"/>
    <xf numFmtId="0" fontId="2" fillId="0" borderId="2" xfId="0" applyFont="1" applyBorder="1" applyAlignment="1">
      <alignment horizontal="center" vertical="center"/>
    </xf>
    <xf numFmtId="167" fontId="2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2" xfId="0" applyFont="1" applyBorder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2" fillId="0" borderId="2" xfId="0" applyFont="1" applyBorder="1"/>
    <xf numFmtId="0" fontId="4" fillId="2" borderId="0" xfId="0" applyFont="1" applyFill="1"/>
    <xf numFmtId="0" fontId="6" fillId="0" borderId="0" xfId="0" applyFont="1" applyAlignment="1">
      <alignment horizontal="left" vertical="center" readingOrder="1"/>
    </xf>
    <xf numFmtId="0" fontId="6" fillId="0" borderId="0" xfId="0" applyFont="1" applyAlignment="1">
      <alignment horizontal="center" vertical="center" readingOrder="1"/>
    </xf>
    <xf numFmtId="164" fontId="4" fillId="3" borderId="0" xfId="0" applyNumberFormat="1" applyFont="1" applyFill="1"/>
    <xf numFmtId="164" fontId="2" fillId="0" borderId="2" xfId="0" applyNumberFormat="1" applyFont="1" applyBorder="1"/>
    <xf numFmtId="0" fontId="2" fillId="3" borderId="0" xfId="0" applyFont="1" applyFill="1"/>
    <xf numFmtId="167" fontId="2" fillId="0" borderId="0" xfId="0" applyNumberFormat="1" applyFont="1"/>
    <xf numFmtId="165" fontId="2" fillId="0" borderId="0" xfId="0" applyNumberFormat="1" applyFont="1"/>
    <xf numFmtId="164" fontId="4" fillId="0" borderId="0" xfId="0" applyNumberFormat="1" applyFont="1"/>
    <xf numFmtId="164" fontId="4" fillId="2" borderId="0" xfId="0" applyNumberFormat="1" applyFont="1" applyFill="1"/>
    <xf numFmtId="164" fontId="2" fillId="0" borderId="1" xfId="0" applyNumberFormat="1" applyFont="1" applyBorder="1"/>
    <xf numFmtId="0" fontId="4" fillId="3" borderId="0" xfId="0" applyFont="1" applyFill="1"/>
    <xf numFmtId="167" fontId="2" fillId="0" borderId="10" xfId="0" applyNumberFormat="1" applyFont="1" applyBorder="1" applyAlignment="1">
      <alignment horizontal="center" vertical="center"/>
    </xf>
    <xf numFmtId="167" fontId="2" fillId="0" borderId="11" xfId="0" applyNumberFormat="1" applyFont="1" applyBorder="1" applyAlignment="1">
      <alignment horizontal="center" vertical="center"/>
    </xf>
    <xf numFmtId="167" fontId="2" fillId="0" borderId="13" xfId="0" applyNumberFormat="1" applyFont="1" applyBorder="1" applyAlignment="1">
      <alignment horizontal="center" vertical="center"/>
    </xf>
    <xf numFmtId="167" fontId="2" fillId="0" borderId="15" xfId="0" applyNumberFormat="1" applyFont="1" applyBorder="1" applyAlignment="1">
      <alignment horizontal="center" vertical="center"/>
    </xf>
    <xf numFmtId="167" fontId="2" fillId="0" borderId="16" xfId="0" applyNumberFormat="1" applyFont="1" applyBorder="1" applyAlignment="1">
      <alignment horizontal="center" vertical="center"/>
    </xf>
    <xf numFmtId="164" fontId="2" fillId="4" borderId="15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vertical="center" wrapText="1"/>
    </xf>
    <xf numFmtId="0" fontId="2" fillId="4" borderId="14" xfId="0" applyFont="1" applyFill="1" applyBorder="1" applyAlignment="1">
      <alignment vertical="center" wrapText="1"/>
    </xf>
    <xf numFmtId="0" fontId="2" fillId="4" borderId="9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 readingOrder="1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4" borderId="5" xfId="0" applyFont="1" applyFill="1" applyBorder="1" applyAlignment="1">
      <alignment horizontal="center" wrapText="1"/>
    </xf>
    <xf numFmtId="0" fontId="2" fillId="4" borderId="6" xfId="0" applyFont="1" applyFill="1" applyBorder="1" applyAlignment="1">
      <alignment horizontal="center" wrapText="1"/>
    </xf>
    <xf numFmtId="0" fontId="2" fillId="4" borderId="7" xfId="0" applyFont="1" applyFill="1" applyBorder="1" applyAlignment="1">
      <alignment horizontal="center" wrapText="1"/>
    </xf>
    <xf numFmtId="0" fontId="2" fillId="4" borderId="21" xfId="0" applyFont="1" applyFill="1" applyBorder="1" applyAlignment="1">
      <alignment horizontal="left" vertical="center" wrapText="1"/>
    </xf>
    <xf numFmtId="0" fontId="2" fillId="4" borderId="22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2422179322622641E-2"/>
          <c:y val="8.9749882972994993E-2"/>
          <c:w val="0.92925479262038235"/>
          <c:h val="0.8364803796359970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100" baseline="0"/>
                      <a:t>y = 0.02497787x</a:t>
                    </a:r>
                    <a:r>
                      <a:rPr lang="en-US" sz="1100" baseline="30000"/>
                      <a:t>2.01068302</a:t>
                    </a:r>
                    <a:br>
                      <a:rPr lang="en-US" sz="1100" baseline="0"/>
                    </a:br>
                    <a:r>
                      <a:rPr lang="en-US" sz="1100" baseline="0"/>
                      <a:t>R² = 0.99999642</a:t>
                    </a:r>
                    <a:endParaRPr lang="en-US" sz="1100"/>
                  </a:p>
                </c:rich>
              </c:tx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14902897933906045"/>
                  <c:y val="0.10886553545390543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0.02635096x</a:t>
                    </a:r>
                    <a:r>
                      <a:rPr lang="en-US" sz="1200" baseline="30000"/>
                      <a:t>2</a:t>
                    </a:r>
                    <a:r>
                      <a:rPr lang="en-US" sz="1200" baseline="0"/>
                      <a:t> - 0.01845053x + 0.14849233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0.99999639</a:t>
                    </a:r>
                    <a:endParaRPr lang="en-US" sz="1200"/>
                  </a:p>
                </c:rich>
              </c:tx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'apendice A'!$A$20:$A$160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A'!$B$20:$B$160</c:f>
              <c:numCache>
                <c:formatCode>0.0</c:formatCode>
                <c:ptCount val="141"/>
                <c:pt idx="0">
                  <c:v>10.3</c:v>
                </c:pt>
                <c:pt idx="1">
                  <c:v>10.5</c:v>
                </c:pt>
                <c:pt idx="2">
                  <c:v>10.7</c:v>
                </c:pt>
                <c:pt idx="3">
                  <c:v>11</c:v>
                </c:pt>
                <c:pt idx="4">
                  <c:v>11.2</c:v>
                </c:pt>
                <c:pt idx="5">
                  <c:v>11.4</c:v>
                </c:pt>
                <c:pt idx="6">
                  <c:v>11.6</c:v>
                </c:pt>
                <c:pt idx="7">
                  <c:v>11.8</c:v>
                </c:pt>
                <c:pt idx="8">
                  <c:v>12</c:v>
                </c:pt>
                <c:pt idx="9">
                  <c:v>12.3</c:v>
                </c:pt>
                <c:pt idx="10">
                  <c:v>12.5</c:v>
                </c:pt>
                <c:pt idx="11">
                  <c:v>12.7</c:v>
                </c:pt>
                <c:pt idx="12">
                  <c:v>13</c:v>
                </c:pt>
                <c:pt idx="13">
                  <c:v>13.2</c:v>
                </c:pt>
                <c:pt idx="14">
                  <c:v>13.4</c:v>
                </c:pt>
                <c:pt idx="15">
                  <c:v>13.7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16.899999999999999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19.100000000000001</c:v>
                </c:pt>
                <c:pt idx="37">
                  <c:v>19.399999999999999</c:v>
                </c:pt>
                <c:pt idx="38">
                  <c:v>19.7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22.7</c:v>
                </c:pt>
                <c:pt idx="49">
                  <c:v>23</c:v>
                </c:pt>
                <c:pt idx="50">
                  <c:v>23.3</c:v>
                </c:pt>
                <c:pt idx="51">
                  <c:v>23.6</c:v>
                </c:pt>
                <c:pt idx="52">
                  <c:v>23.9</c:v>
                </c:pt>
                <c:pt idx="53">
                  <c:v>24.3</c:v>
                </c:pt>
                <c:pt idx="54">
                  <c:v>24.6</c:v>
                </c:pt>
                <c:pt idx="55">
                  <c:v>24.9</c:v>
                </c:pt>
                <c:pt idx="56">
                  <c:v>25.2</c:v>
                </c:pt>
                <c:pt idx="57">
                  <c:v>25.6</c:v>
                </c:pt>
                <c:pt idx="58">
                  <c:v>25.9</c:v>
                </c:pt>
                <c:pt idx="59">
                  <c:v>26.2</c:v>
                </c:pt>
                <c:pt idx="60">
                  <c:v>26.5</c:v>
                </c:pt>
                <c:pt idx="61">
                  <c:v>26.9</c:v>
                </c:pt>
                <c:pt idx="62">
                  <c:v>27.2</c:v>
                </c:pt>
                <c:pt idx="63">
                  <c:v>27.6</c:v>
                </c:pt>
                <c:pt idx="64">
                  <c:v>27.9</c:v>
                </c:pt>
                <c:pt idx="65">
                  <c:v>28.2</c:v>
                </c:pt>
                <c:pt idx="66">
                  <c:v>28.6</c:v>
                </c:pt>
                <c:pt idx="67">
                  <c:v>28.9</c:v>
                </c:pt>
                <c:pt idx="68">
                  <c:v>29.3</c:v>
                </c:pt>
                <c:pt idx="69">
                  <c:v>29.6</c:v>
                </c:pt>
                <c:pt idx="70">
                  <c:v>30</c:v>
                </c:pt>
                <c:pt idx="71">
                  <c:v>30.3</c:v>
                </c:pt>
                <c:pt idx="72">
                  <c:v>30.7</c:v>
                </c:pt>
                <c:pt idx="73">
                  <c:v>31.1</c:v>
                </c:pt>
                <c:pt idx="74">
                  <c:v>31.4</c:v>
                </c:pt>
                <c:pt idx="75">
                  <c:v>31.8</c:v>
                </c:pt>
                <c:pt idx="76">
                  <c:v>32.1</c:v>
                </c:pt>
                <c:pt idx="77">
                  <c:v>32.5</c:v>
                </c:pt>
                <c:pt idx="78">
                  <c:v>32.9</c:v>
                </c:pt>
                <c:pt idx="79">
                  <c:v>33.299999999999997</c:v>
                </c:pt>
                <c:pt idx="80">
                  <c:v>33.6</c:v>
                </c:pt>
                <c:pt idx="81">
                  <c:v>34</c:v>
                </c:pt>
                <c:pt idx="82">
                  <c:v>34.4</c:v>
                </c:pt>
                <c:pt idx="83">
                  <c:v>34.799999999999997</c:v>
                </c:pt>
                <c:pt idx="84">
                  <c:v>35.200000000000003</c:v>
                </c:pt>
                <c:pt idx="85">
                  <c:v>35.5</c:v>
                </c:pt>
                <c:pt idx="86">
                  <c:v>35.9</c:v>
                </c:pt>
                <c:pt idx="87">
                  <c:v>36.299999999999997</c:v>
                </c:pt>
                <c:pt idx="88">
                  <c:v>36.700000000000003</c:v>
                </c:pt>
                <c:pt idx="89">
                  <c:v>37.1</c:v>
                </c:pt>
                <c:pt idx="90">
                  <c:v>37.5</c:v>
                </c:pt>
                <c:pt idx="91">
                  <c:v>37.9</c:v>
                </c:pt>
                <c:pt idx="92">
                  <c:v>38.299999999999997</c:v>
                </c:pt>
                <c:pt idx="93">
                  <c:v>38.700000000000003</c:v>
                </c:pt>
                <c:pt idx="94">
                  <c:v>39.1</c:v>
                </c:pt>
                <c:pt idx="95">
                  <c:v>39.5</c:v>
                </c:pt>
                <c:pt idx="96">
                  <c:v>39.9</c:v>
                </c:pt>
                <c:pt idx="97">
                  <c:v>40.299999999999997</c:v>
                </c:pt>
                <c:pt idx="98">
                  <c:v>40.700000000000003</c:v>
                </c:pt>
                <c:pt idx="99">
                  <c:v>41.2</c:v>
                </c:pt>
                <c:pt idx="100">
                  <c:v>41.6</c:v>
                </c:pt>
                <c:pt idx="101">
                  <c:v>42</c:v>
                </c:pt>
                <c:pt idx="102">
                  <c:v>42.4</c:v>
                </c:pt>
                <c:pt idx="103">
                  <c:v>42.8</c:v>
                </c:pt>
                <c:pt idx="104">
                  <c:v>43.3</c:v>
                </c:pt>
                <c:pt idx="105">
                  <c:v>43.7</c:v>
                </c:pt>
                <c:pt idx="106">
                  <c:v>44.1</c:v>
                </c:pt>
                <c:pt idx="107">
                  <c:v>44.5</c:v>
                </c:pt>
                <c:pt idx="108">
                  <c:v>45</c:v>
                </c:pt>
                <c:pt idx="109">
                  <c:v>45.4</c:v>
                </c:pt>
                <c:pt idx="110">
                  <c:v>45.9</c:v>
                </c:pt>
                <c:pt idx="111">
                  <c:v>46.3</c:v>
                </c:pt>
                <c:pt idx="112">
                  <c:v>46.7</c:v>
                </c:pt>
                <c:pt idx="113">
                  <c:v>47.2</c:v>
                </c:pt>
                <c:pt idx="114">
                  <c:v>47.6</c:v>
                </c:pt>
                <c:pt idx="115">
                  <c:v>48.1</c:v>
                </c:pt>
                <c:pt idx="116">
                  <c:v>48.5</c:v>
                </c:pt>
                <c:pt idx="117">
                  <c:v>49</c:v>
                </c:pt>
                <c:pt idx="118">
                  <c:v>49.4</c:v>
                </c:pt>
                <c:pt idx="119">
                  <c:v>49.9</c:v>
                </c:pt>
                <c:pt idx="120">
                  <c:v>50.4</c:v>
                </c:pt>
                <c:pt idx="121">
                  <c:v>50.8</c:v>
                </c:pt>
                <c:pt idx="122">
                  <c:v>51.3</c:v>
                </c:pt>
                <c:pt idx="123">
                  <c:v>51.7</c:v>
                </c:pt>
                <c:pt idx="124">
                  <c:v>52.2</c:v>
                </c:pt>
                <c:pt idx="125">
                  <c:v>52.7</c:v>
                </c:pt>
                <c:pt idx="126">
                  <c:v>53.2</c:v>
                </c:pt>
                <c:pt idx="127">
                  <c:v>53.6</c:v>
                </c:pt>
                <c:pt idx="128">
                  <c:v>54.1</c:v>
                </c:pt>
                <c:pt idx="129">
                  <c:v>54.6</c:v>
                </c:pt>
                <c:pt idx="130">
                  <c:v>55</c:v>
                </c:pt>
                <c:pt idx="131">
                  <c:v>55.5</c:v>
                </c:pt>
                <c:pt idx="132">
                  <c:v>56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  <c:pt idx="14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8C-48CD-896A-66135E7FC6CB}"/>
            </c:ext>
          </c:extLst>
        </c:ser>
        <c:ser>
          <c:idx val="1"/>
          <c:order val="1"/>
          <c:tx>
            <c:strRef>
              <c:f>'apendice A'!$N$18</c:f>
              <c:strCache>
                <c:ptCount val="1"/>
                <c:pt idx="0">
                  <c:v>≥6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trendline>
            <c:name>12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8012264436378753E-2"/>
                  <c:y val="0.443833038989548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0.01813960x</a:t>
                    </a:r>
                    <a:r>
                      <a:rPr lang="en-US" sz="1200" baseline="30000"/>
                      <a:t>2</a:t>
                    </a:r>
                    <a:r>
                      <a:rPr lang="en-US" sz="1200" baseline="0"/>
                      <a:t> - 0.23641502x + 5.43818529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0.99993707</a:t>
                    </a:r>
                    <a:endParaRPr lang="en-US" sz="1200"/>
                  </a:p>
                </c:rich>
              </c:tx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'apendice A'!$A$40:$A$220</c:f>
              <c:numCache>
                <c:formatCode>0.0</c:formatCode>
                <c:ptCount val="181"/>
                <c:pt idx="0">
                  <c:v>24</c:v>
                </c:pt>
                <c:pt idx="1">
                  <c:v>24.2</c:v>
                </c:pt>
                <c:pt idx="2">
                  <c:v>24.4</c:v>
                </c:pt>
                <c:pt idx="3">
                  <c:v>24.6</c:v>
                </c:pt>
                <c:pt idx="4">
                  <c:v>24.8</c:v>
                </c:pt>
                <c:pt idx="5">
                  <c:v>25</c:v>
                </c:pt>
                <c:pt idx="6">
                  <c:v>25.2</c:v>
                </c:pt>
                <c:pt idx="7">
                  <c:v>25.4</c:v>
                </c:pt>
                <c:pt idx="8">
                  <c:v>25.6</c:v>
                </c:pt>
                <c:pt idx="9">
                  <c:v>25.8</c:v>
                </c:pt>
                <c:pt idx="10">
                  <c:v>26</c:v>
                </c:pt>
                <c:pt idx="11">
                  <c:v>26.2</c:v>
                </c:pt>
                <c:pt idx="12">
                  <c:v>26.4</c:v>
                </c:pt>
                <c:pt idx="13">
                  <c:v>26.6</c:v>
                </c:pt>
                <c:pt idx="14">
                  <c:v>26.8</c:v>
                </c:pt>
                <c:pt idx="15">
                  <c:v>27</c:v>
                </c:pt>
                <c:pt idx="16">
                  <c:v>27.2</c:v>
                </c:pt>
                <c:pt idx="17">
                  <c:v>27.4</c:v>
                </c:pt>
                <c:pt idx="18">
                  <c:v>27.6</c:v>
                </c:pt>
                <c:pt idx="19">
                  <c:v>27.8</c:v>
                </c:pt>
                <c:pt idx="20">
                  <c:v>28</c:v>
                </c:pt>
                <c:pt idx="21">
                  <c:v>28.2</c:v>
                </c:pt>
                <c:pt idx="22">
                  <c:v>28.4</c:v>
                </c:pt>
                <c:pt idx="23" formatCode="General">
                  <c:v>28.6</c:v>
                </c:pt>
                <c:pt idx="24" formatCode="General">
                  <c:v>28.8</c:v>
                </c:pt>
                <c:pt idx="25" formatCode="General">
                  <c:v>29</c:v>
                </c:pt>
                <c:pt idx="26" formatCode="General">
                  <c:v>29.2</c:v>
                </c:pt>
                <c:pt idx="27" formatCode="General">
                  <c:v>29.4</c:v>
                </c:pt>
                <c:pt idx="28" formatCode="General">
                  <c:v>29.6</c:v>
                </c:pt>
                <c:pt idx="29" formatCode="General">
                  <c:v>29.8</c:v>
                </c:pt>
                <c:pt idx="30" formatCode="General">
                  <c:v>30</c:v>
                </c:pt>
                <c:pt idx="31" formatCode="General">
                  <c:v>30.2</c:v>
                </c:pt>
                <c:pt idx="32" formatCode="General">
                  <c:v>30.4</c:v>
                </c:pt>
                <c:pt idx="33" formatCode="General">
                  <c:v>30.6</c:v>
                </c:pt>
                <c:pt idx="34" formatCode="General">
                  <c:v>30.8</c:v>
                </c:pt>
                <c:pt idx="35" formatCode="General">
                  <c:v>31</c:v>
                </c:pt>
                <c:pt idx="36" formatCode="General">
                  <c:v>31.2</c:v>
                </c:pt>
                <c:pt idx="37" formatCode="General">
                  <c:v>31.4</c:v>
                </c:pt>
                <c:pt idx="38" formatCode="General">
                  <c:v>31.6</c:v>
                </c:pt>
                <c:pt idx="39" formatCode="General">
                  <c:v>31.8</c:v>
                </c:pt>
                <c:pt idx="40" formatCode="General">
                  <c:v>32</c:v>
                </c:pt>
                <c:pt idx="41" formatCode="General">
                  <c:v>32.200000000000003</c:v>
                </c:pt>
                <c:pt idx="42" formatCode="General">
                  <c:v>32.4</c:v>
                </c:pt>
                <c:pt idx="43" formatCode="General">
                  <c:v>32.6</c:v>
                </c:pt>
                <c:pt idx="44" formatCode="General">
                  <c:v>32.799999999999997</c:v>
                </c:pt>
                <c:pt idx="45" formatCode="General">
                  <c:v>33</c:v>
                </c:pt>
                <c:pt idx="46" formatCode="General">
                  <c:v>33.200000000000003</c:v>
                </c:pt>
                <c:pt idx="47" formatCode="General">
                  <c:v>33.4</c:v>
                </c:pt>
                <c:pt idx="48" formatCode="General">
                  <c:v>33.6</c:v>
                </c:pt>
                <c:pt idx="49" formatCode="General">
                  <c:v>33.799999999999997</c:v>
                </c:pt>
                <c:pt idx="50" formatCode="General">
                  <c:v>34</c:v>
                </c:pt>
                <c:pt idx="51" formatCode="General">
                  <c:v>34.200000000000003</c:v>
                </c:pt>
                <c:pt idx="52" formatCode="General">
                  <c:v>34.4</c:v>
                </c:pt>
                <c:pt idx="53" formatCode="General">
                  <c:v>34.6</c:v>
                </c:pt>
                <c:pt idx="54" formatCode="General">
                  <c:v>34.799999999999997</c:v>
                </c:pt>
                <c:pt idx="55" formatCode="General">
                  <c:v>35</c:v>
                </c:pt>
                <c:pt idx="56" formatCode="General">
                  <c:v>35.200000000000003</c:v>
                </c:pt>
                <c:pt idx="57" formatCode="General">
                  <c:v>35.4</c:v>
                </c:pt>
                <c:pt idx="58" formatCode="General">
                  <c:v>35.6</c:v>
                </c:pt>
                <c:pt idx="59" formatCode="General">
                  <c:v>35.799999999999997</c:v>
                </c:pt>
                <c:pt idx="60" formatCode="General">
                  <c:v>36</c:v>
                </c:pt>
                <c:pt idx="61" formatCode="General">
                  <c:v>36.200000000000003</c:v>
                </c:pt>
                <c:pt idx="62" formatCode="General">
                  <c:v>36.4</c:v>
                </c:pt>
                <c:pt idx="63" formatCode="General">
                  <c:v>36.6</c:v>
                </c:pt>
                <c:pt idx="64" formatCode="General">
                  <c:v>36.799999999999997</c:v>
                </c:pt>
                <c:pt idx="65" formatCode="General">
                  <c:v>37</c:v>
                </c:pt>
                <c:pt idx="66" formatCode="General">
                  <c:v>37.200000000000003</c:v>
                </c:pt>
                <c:pt idx="67" formatCode="General">
                  <c:v>37.4</c:v>
                </c:pt>
                <c:pt idx="68" formatCode="General">
                  <c:v>37.6</c:v>
                </c:pt>
                <c:pt idx="69" formatCode="General">
                  <c:v>37.799999999999997</c:v>
                </c:pt>
                <c:pt idx="70" formatCode="General">
                  <c:v>38</c:v>
                </c:pt>
                <c:pt idx="71" formatCode="General">
                  <c:v>38.200000000000003</c:v>
                </c:pt>
                <c:pt idx="72" formatCode="General">
                  <c:v>38.4</c:v>
                </c:pt>
                <c:pt idx="73" formatCode="General">
                  <c:v>38.6</c:v>
                </c:pt>
                <c:pt idx="74" formatCode="General">
                  <c:v>38.799999999999997</c:v>
                </c:pt>
                <c:pt idx="75" formatCode="General">
                  <c:v>39</c:v>
                </c:pt>
                <c:pt idx="76" formatCode="General">
                  <c:v>39.200000000000003</c:v>
                </c:pt>
                <c:pt idx="77" formatCode="General">
                  <c:v>39.4</c:v>
                </c:pt>
                <c:pt idx="78" formatCode="General">
                  <c:v>39.6</c:v>
                </c:pt>
                <c:pt idx="79" formatCode="General">
                  <c:v>39.799999999999997</c:v>
                </c:pt>
                <c:pt idx="80" formatCode="General">
                  <c:v>40</c:v>
                </c:pt>
                <c:pt idx="81" formatCode="General">
                  <c:v>40.200000000000003</c:v>
                </c:pt>
                <c:pt idx="82" formatCode="General">
                  <c:v>40.4</c:v>
                </c:pt>
                <c:pt idx="83" formatCode="General">
                  <c:v>40.6</c:v>
                </c:pt>
                <c:pt idx="84" formatCode="General">
                  <c:v>40.799999999999997</c:v>
                </c:pt>
                <c:pt idx="85" formatCode="General">
                  <c:v>41</c:v>
                </c:pt>
                <c:pt idx="86" formatCode="General">
                  <c:v>41.2</c:v>
                </c:pt>
                <c:pt idx="87" formatCode="General">
                  <c:v>41.4</c:v>
                </c:pt>
                <c:pt idx="88" formatCode="General">
                  <c:v>41.6</c:v>
                </c:pt>
                <c:pt idx="89" formatCode="General">
                  <c:v>41.8</c:v>
                </c:pt>
                <c:pt idx="90" formatCode="General">
                  <c:v>42</c:v>
                </c:pt>
                <c:pt idx="91" formatCode="General">
                  <c:v>42.2</c:v>
                </c:pt>
                <c:pt idx="92" formatCode="General">
                  <c:v>42.4</c:v>
                </c:pt>
                <c:pt idx="93" formatCode="General">
                  <c:v>42.6</c:v>
                </c:pt>
                <c:pt idx="94" formatCode="General">
                  <c:v>42.8</c:v>
                </c:pt>
                <c:pt idx="95" formatCode="General">
                  <c:v>43</c:v>
                </c:pt>
                <c:pt idx="96" formatCode="General">
                  <c:v>43.2</c:v>
                </c:pt>
                <c:pt idx="97" formatCode="General">
                  <c:v>43.4</c:v>
                </c:pt>
                <c:pt idx="98" formatCode="General">
                  <c:v>43.6</c:v>
                </c:pt>
                <c:pt idx="99" formatCode="General">
                  <c:v>43.8</c:v>
                </c:pt>
                <c:pt idx="100" formatCode="General">
                  <c:v>44</c:v>
                </c:pt>
                <c:pt idx="101" formatCode="General">
                  <c:v>44.2</c:v>
                </c:pt>
                <c:pt idx="102" formatCode="General">
                  <c:v>44.4</c:v>
                </c:pt>
                <c:pt idx="103" formatCode="General">
                  <c:v>44.6</c:v>
                </c:pt>
                <c:pt idx="104" formatCode="General">
                  <c:v>44.8</c:v>
                </c:pt>
                <c:pt idx="105" formatCode="General">
                  <c:v>45</c:v>
                </c:pt>
                <c:pt idx="106" formatCode="General">
                  <c:v>45.2</c:v>
                </c:pt>
                <c:pt idx="107" formatCode="General">
                  <c:v>45.4</c:v>
                </c:pt>
                <c:pt idx="108" formatCode="General">
                  <c:v>45.6</c:v>
                </c:pt>
                <c:pt idx="109" formatCode="General">
                  <c:v>45.8</c:v>
                </c:pt>
                <c:pt idx="110" formatCode="General">
                  <c:v>46</c:v>
                </c:pt>
                <c:pt idx="111" formatCode="General">
                  <c:v>46.2</c:v>
                </c:pt>
                <c:pt idx="112" formatCode="General">
                  <c:v>46.4</c:v>
                </c:pt>
                <c:pt idx="113" formatCode="General">
                  <c:v>46.6</c:v>
                </c:pt>
                <c:pt idx="114" formatCode="General">
                  <c:v>46.8</c:v>
                </c:pt>
                <c:pt idx="115" formatCode="General">
                  <c:v>47</c:v>
                </c:pt>
                <c:pt idx="116" formatCode="General">
                  <c:v>47.2</c:v>
                </c:pt>
                <c:pt idx="117" formatCode="General">
                  <c:v>47.4</c:v>
                </c:pt>
                <c:pt idx="118" formatCode="General">
                  <c:v>47.6</c:v>
                </c:pt>
                <c:pt idx="119" formatCode="General">
                  <c:v>47.8</c:v>
                </c:pt>
                <c:pt idx="120" formatCode="General">
                  <c:v>48</c:v>
                </c:pt>
                <c:pt idx="121" formatCode="General">
                  <c:v>48.2</c:v>
                </c:pt>
                <c:pt idx="122" formatCode="General">
                  <c:v>48.4</c:v>
                </c:pt>
                <c:pt idx="123" formatCode="General">
                  <c:v>48.6</c:v>
                </c:pt>
                <c:pt idx="124" formatCode="General">
                  <c:v>48.8</c:v>
                </c:pt>
                <c:pt idx="125" formatCode="General">
                  <c:v>49</c:v>
                </c:pt>
                <c:pt idx="126" formatCode="General">
                  <c:v>49.2</c:v>
                </c:pt>
                <c:pt idx="127" formatCode="General">
                  <c:v>49.4</c:v>
                </c:pt>
                <c:pt idx="128" formatCode="General">
                  <c:v>49.6</c:v>
                </c:pt>
                <c:pt idx="129" formatCode="General">
                  <c:v>49.8</c:v>
                </c:pt>
                <c:pt idx="130" formatCode="General">
                  <c:v>50</c:v>
                </c:pt>
                <c:pt idx="131" formatCode="General">
                  <c:v>50.2</c:v>
                </c:pt>
                <c:pt idx="132" formatCode="General">
                  <c:v>50.4</c:v>
                </c:pt>
                <c:pt idx="133" formatCode="General">
                  <c:v>50.6</c:v>
                </c:pt>
                <c:pt idx="134" formatCode="General">
                  <c:v>50.8</c:v>
                </c:pt>
                <c:pt idx="135" formatCode="General">
                  <c:v>51</c:v>
                </c:pt>
                <c:pt idx="136" formatCode="General">
                  <c:v>51.2</c:v>
                </c:pt>
                <c:pt idx="137" formatCode="General">
                  <c:v>51.4</c:v>
                </c:pt>
                <c:pt idx="138" formatCode="General">
                  <c:v>51.6</c:v>
                </c:pt>
                <c:pt idx="139" formatCode="General">
                  <c:v>51.8</c:v>
                </c:pt>
                <c:pt idx="140" formatCode="General">
                  <c:v>52</c:v>
                </c:pt>
                <c:pt idx="141" formatCode="General">
                  <c:v>52.2</c:v>
                </c:pt>
                <c:pt idx="142" formatCode="General">
                  <c:v>52.4</c:v>
                </c:pt>
                <c:pt idx="143" formatCode="General">
                  <c:v>52.6</c:v>
                </c:pt>
                <c:pt idx="144" formatCode="General">
                  <c:v>52.8</c:v>
                </c:pt>
                <c:pt idx="145" formatCode="General">
                  <c:v>53</c:v>
                </c:pt>
                <c:pt idx="146" formatCode="General">
                  <c:v>53.2</c:v>
                </c:pt>
                <c:pt idx="147" formatCode="General">
                  <c:v>53.4</c:v>
                </c:pt>
                <c:pt idx="148" formatCode="General">
                  <c:v>53.6</c:v>
                </c:pt>
                <c:pt idx="149" formatCode="General">
                  <c:v>53.8</c:v>
                </c:pt>
                <c:pt idx="150" formatCode="General">
                  <c:v>54</c:v>
                </c:pt>
                <c:pt idx="151" formatCode="General">
                  <c:v>54.2</c:v>
                </c:pt>
                <c:pt idx="152" formatCode="General">
                  <c:v>54.4</c:v>
                </c:pt>
                <c:pt idx="153" formatCode="General">
                  <c:v>54.6</c:v>
                </c:pt>
                <c:pt idx="154" formatCode="General">
                  <c:v>54.8</c:v>
                </c:pt>
                <c:pt idx="155" formatCode="General">
                  <c:v>55</c:v>
                </c:pt>
                <c:pt idx="156" formatCode="General">
                  <c:v>55.2</c:v>
                </c:pt>
                <c:pt idx="157" formatCode="General">
                  <c:v>55.4</c:v>
                </c:pt>
                <c:pt idx="158" formatCode="General">
                  <c:v>55.6</c:v>
                </c:pt>
                <c:pt idx="159" formatCode="General">
                  <c:v>55.8</c:v>
                </c:pt>
                <c:pt idx="160" formatCode="General">
                  <c:v>56</c:v>
                </c:pt>
                <c:pt idx="161" formatCode="General">
                  <c:v>56.2</c:v>
                </c:pt>
                <c:pt idx="162" formatCode="General">
                  <c:v>56.4</c:v>
                </c:pt>
                <c:pt idx="163" formatCode="General">
                  <c:v>56.6</c:v>
                </c:pt>
                <c:pt idx="164" formatCode="General">
                  <c:v>56.8</c:v>
                </c:pt>
                <c:pt idx="165" formatCode="General">
                  <c:v>57</c:v>
                </c:pt>
                <c:pt idx="166" formatCode="General">
                  <c:v>57.2</c:v>
                </c:pt>
                <c:pt idx="167" formatCode="General">
                  <c:v>57.4</c:v>
                </c:pt>
                <c:pt idx="168" formatCode="General">
                  <c:v>57.6</c:v>
                </c:pt>
                <c:pt idx="169" formatCode="General">
                  <c:v>57.8</c:v>
                </c:pt>
                <c:pt idx="170" formatCode="General">
                  <c:v>58</c:v>
                </c:pt>
                <c:pt idx="171" formatCode="General">
                  <c:v>58.2</c:v>
                </c:pt>
                <c:pt idx="172" formatCode="General">
                  <c:v>58.4</c:v>
                </c:pt>
                <c:pt idx="173" formatCode="General">
                  <c:v>58.6</c:v>
                </c:pt>
                <c:pt idx="174" formatCode="General">
                  <c:v>58.8</c:v>
                </c:pt>
                <c:pt idx="175" formatCode="General">
                  <c:v>59</c:v>
                </c:pt>
                <c:pt idx="176" formatCode="General">
                  <c:v>59.2</c:v>
                </c:pt>
                <c:pt idx="177" formatCode="General">
                  <c:v>59.4</c:v>
                </c:pt>
                <c:pt idx="178" formatCode="General">
                  <c:v>59.6</c:v>
                </c:pt>
                <c:pt idx="179" formatCode="General">
                  <c:v>59.8</c:v>
                </c:pt>
                <c:pt idx="180" formatCode="General">
                  <c:v>60</c:v>
                </c:pt>
              </c:numCache>
            </c:numRef>
          </c:xVal>
          <c:yVal>
            <c:numRef>
              <c:f>'apendice A'!$N$40:$N$220</c:f>
              <c:numCache>
                <c:formatCode>0.0</c:formatCode>
                <c:ptCount val="181"/>
                <c:pt idx="0">
                  <c:v>10.1</c:v>
                </c:pt>
                <c:pt idx="1">
                  <c:v>10.3</c:v>
                </c:pt>
                <c:pt idx="2">
                  <c:v>10.4</c:v>
                </c:pt>
                <c:pt idx="3">
                  <c:v>10.6</c:v>
                </c:pt>
                <c:pt idx="4">
                  <c:v>10.7</c:v>
                </c:pt>
                <c:pt idx="5">
                  <c:v>10.9</c:v>
                </c:pt>
                <c:pt idx="6">
                  <c:v>11</c:v>
                </c:pt>
                <c:pt idx="7">
                  <c:v>11.2</c:v>
                </c:pt>
                <c:pt idx="8">
                  <c:v>11.3</c:v>
                </c:pt>
                <c:pt idx="9">
                  <c:v>11.5</c:v>
                </c:pt>
                <c:pt idx="10">
                  <c:v>11.6</c:v>
                </c:pt>
                <c:pt idx="11">
                  <c:v>11.8</c:v>
                </c:pt>
                <c:pt idx="12">
                  <c:v>12</c:v>
                </c:pt>
                <c:pt idx="13">
                  <c:v>12.1</c:v>
                </c:pt>
                <c:pt idx="14">
                  <c:v>12.3</c:v>
                </c:pt>
                <c:pt idx="15">
                  <c:v>12.4</c:v>
                </c:pt>
                <c:pt idx="16">
                  <c:v>12.6</c:v>
                </c:pt>
                <c:pt idx="17">
                  <c:v>12.7</c:v>
                </c:pt>
                <c:pt idx="18">
                  <c:v>12.9</c:v>
                </c:pt>
                <c:pt idx="19">
                  <c:v>13</c:v>
                </c:pt>
                <c:pt idx="20">
                  <c:v>13.2</c:v>
                </c:pt>
                <c:pt idx="21">
                  <c:v>13.3</c:v>
                </c:pt>
                <c:pt idx="22">
                  <c:v>13.5</c:v>
                </c:pt>
                <c:pt idx="23">
                  <c:v>13.6</c:v>
                </c:pt>
                <c:pt idx="24">
                  <c:v>13.8</c:v>
                </c:pt>
                <c:pt idx="25">
                  <c:v>13.9</c:v>
                </c:pt>
                <c:pt idx="26">
                  <c:v>14.1</c:v>
                </c:pt>
                <c:pt idx="27">
                  <c:v>14.2</c:v>
                </c:pt>
                <c:pt idx="28">
                  <c:v>14.4</c:v>
                </c:pt>
                <c:pt idx="29">
                  <c:v>14.5</c:v>
                </c:pt>
                <c:pt idx="30">
                  <c:v>14.7</c:v>
                </c:pt>
                <c:pt idx="31">
                  <c:v>14.9</c:v>
                </c:pt>
                <c:pt idx="32">
                  <c:v>15.1</c:v>
                </c:pt>
                <c:pt idx="33">
                  <c:v>15.2</c:v>
                </c:pt>
                <c:pt idx="34">
                  <c:v>15.4</c:v>
                </c:pt>
                <c:pt idx="35">
                  <c:v>15.5</c:v>
                </c:pt>
                <c:pt idx="36">
                  <c:v>15.7</c:v>
                </c:pt>
                <c:pt idx="37">
                  <c:v>15.8</c:v>
                </c:pt>
                <c:pt idx="38">
                  <c:v>16</c:v>
                </c:pt>
                <c:pt idx="39">
                  <c:v>16.2</c:v>
                </c:pt>
                <c:pt idx="40">
                  <c:v>16.399999999999999</c:v>
                </c:pt>
                <c:pt idx="41">
                  <c:v>16.600000000000001</c:v>
                </c:pt>
                <c:pt idx="42">
                  <c:v>16.8</c:v>
                </c:pt>
                <c:pt idx="43">
                  <c:v>17</c:v>
                </c:pt>
                <c:pt idx="44">
                  <c:v>17.2</c:v>
                </c:pt>
                <c:pt idx="45">
                  <c:v>17.399999999999999</c:v>
                </c:pt>
                <c:pt idx="46">
                  <c:v>17.600000000000001</c:v>
                </c:pt>
                <c:pt idx="47">
                  <c:v>17.8</c:v>
                </c:pt>
                <c:pt idx="48">
                  <c:v>18</c:v>
                </c:pt>
                <c:pt idx="49">
                  <c:v>18.2</c:v>
                </c:pt>
                <c:pt idx="50">
                  <c:v>18.3</c:v>
                </c:pt>
                <c:pt idx="51">
                  <c:v>18.399999999999999</c:v>
                </c:pt>
                <c:pt idx="52">
                  <c:v>18.600000000000001</c:v>
                </c:pt>
                <c:pt idx="53">
                  <c:v>18.8</c:v>
                </c:pt>
                <c:pt idx="54">
                  <c:v>19</c:v>
                </c:pt>
                <c:pt idx="55">
                  <c:v>19.2</c:v>
                </c:pt>
                <c:pt idx="56">
                  <c:v>19.399999999999999</c:v>
                </c:pt>
                <c:pt idx="57">
                  <c:v>19.600000000000001</c:v>
                </c:pt>
                <c:pt idx="58">
                  <c:v>19.8</c:v>
                </c:pt>
                <c:pt idx="59">
                  <c:v>20</c:v>
                </c:pt>
                <c:pt idx="60">
                  <c:v>20.2</c:v>
                </c:pt>
                <c:pt idx="61">
                  <c:v>20.399999999999999</c:v>
                </c:pt>
                <c:pt idx="62">
                  <c:v>20.6</c:v>
                </c:pt>
                <c:pt idx="63">
                  <c:v>20.9</c:v>
                </c:pt>
                <c:pt idx="64">
                  <c:v>21.1</c:v>
                </c:pt>
                <c:pt idx="65">
                  <c:v>21.3</c:v>
                </c:pt>
                <c:pt idx="66">
                  <c:v>21.5</c:v>
                </c:pt>
                <c:pt idx="67">
                  <c:v>21.8</c:v>
                </c:pt>
                <c:pt idx="68">
                  <c:v>22</c:v>
                </c:pt>
                <c:pt idx="69">
                  <c:v>22.3</c:v>
                </c:pt>
                <c:pt idx="70">
                  <c:v>22.5</c:v>
                </c:pt>
                <c:pt idx="71">
                  <c:v>22.7</c:v>
                </c:pt>
                <c:pt idx="72">
                  <c:v>23</c:v>
                </c:pt>
                <c:pt idx="73">
                  <c:v>23.2</c:v>
                </c:pt>
                <c:pt idx="74">
                  <c:v>23.5</c:v>
                </c:pt>
                <c:pt idx="75">
                  <c:v>23.7</c:v>
                </c:pt>
                <c:pt idx="76">
                  <c:v>24</c:v>
                </c:pt>
                <c:pt idx="77">
                  <c:v>24.2</c:v>
                </c:pt>
                <c:pt idx="78">
                  <c:v>24.4</c:v>
                </c:pt>
                <c:pt idx="79">
                  <c:v>24.7</c:v>
                </c:pt>
                <c:pt idx="80">
                  <c:v>25</c:v>
                </c:pt>
                <c:pt idx="81">
                  <c:v>25.2</c:v>
                </c:pt>
                <c:pt idx="82">
                  <c:v>25.4</c:v>
                </c:pt>
                <c:pt idx="83">
                  <c:v>25.7</c:v>
                </c:pt>
                <c:pt idx="84">
                  <c:v>26</c:v>
                </c:pt>
                <c:pt idx="85">
                  <c:v>26.2</c:v>
                </c:pt>
                <c:pt idx="86">
                  <c:v>26.5</c:v>
                </c:pt>
                <c:pt idx="87">
                  <c:v>26.7</c:v>
                </c:pt>
                <c:pt idx="88">
                  <c:v>27</c:v>
                </c:pt>
                <c:pt idx="89">
                  <c:v>27.2</c:v>
                </c:pt>
                <c:pt idx="90">
                  <c:v>27.5</c:v>
                </c:pt>
                <c:pt idx="91">
                  <c:v>27.8</c:v>
                </c:pt>
                <c:pt idx="92">
                  <c:v>28</c:v>
                </c:pt>
                <c:pt idx="93">
                  <c:v>28.3</c:v>
                </c:pt>
                <c:pt idx="94">
                  <c:v>28.6</c:v>
                </c:pt>
                <c:pt idx="95">
                  <c:v>28.9</c:v>
                </c:pt>
                <c:pt idx="96">
                  <c:v>29.1</c:v>
                </c:pt>
                <c:pt idx="97">
                  <c:v>29.4</c:v>
                </c:pt>
                <c:pt idx="98">
                  <c:v>29.6</c:v>
                </c:pt>
                <c:pt idx="99">
                  <c:v>29.9</c:v>
                </c:pt>
                <c:pt idx="100">
                  <c:v>30.2</c:v>
                </c:pt>
                <c:pt idx="101">
                  <c:v>30.5</c:v>
                </c:pt>
                <c:pt idx="102">
                  <c:v>30.8</c:v>
                </c:pt>
                <c:pt idx="103">
                  <c:v>31</c:v>
                </c:pt>
                <c:pt idx="104">
                  <c:v>31.3</c:v>
                </c:pt>
                <c:pt idx="105">
                  <c:v>31.6</c:v>
                </c:pt>
                <c:pt idx="106">
                  <c:v>31.9</c:v>
                </c:pt>
                <c:pt idx="107">
                  <c:v>32.200000000000003</c:v>
                </c:pt>
                <c:pt idx="108">
                  <c:v>32.5</c:v>
                </c:pt>
                <c:pt idx="109">
                  <c:v>32.799999999999997</c:v>
                </c:pt>
                <c:pt idx="110">
                  <c:v>33.1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38.200000000000003</c:v>
                </c:pt>
                <c:pt idx="128">
                  <c:v>38.5</c:v>
                </c:pt>
                <c:pt idx="129">
                  <c:v>38.799999999999997</c:v>
                </c:pt>
                <c:pt idx="130">
                  <c:v>39.1</c:v>
                </c:pt>
                <c:pt idx="131">
                  <c:v>39.4</c:v>
                </c:pt>
                <c:pt idx="132">
                  <c:v>39.700000000000003</c:v>
                </c:pt>
                <c:pt idx="133">
                  <c:v>40</c:v>
                </c:pt>
                <c:pt idx="134">
                  <c:v>40.299999999999997</c:v>
                </c:pt>
                <c:pt idx="135">
                  <c:v>40.700000000000003</c:v>
                </c:pt>
                <c:pt idx="136">
                  <c:v>41</c:v>
                </c:pt>
                <c:pt idx="137">
                  <c:v>41.3</c:v>
                </c:pt>
                <c:pt idx="138">
                  <c:v>41.6</c:v>
                </c:pt>
                <c:pt idx="139">
                  <c:v>41.8</c:v>
                </c:pt>
                <c:pt idx="140">
                  <c:v>42.3</c:v>
                </c:pt>
                <c:pt idx="141">
                  <c:v>42.6</c:v>
                </c:pt>
                <c:pt idx="142">
                  <c:v>43</c:v>
                </c:pt>
                <c:pt idx="143">
                  <c:v>43.3</c:v>
                </c:pt>
                <c:pt idx="144" formatCode="General">
                  <c:v>43.6</c:v>
                </c:pt>
                <c:pt idx="145" formatCode="General">
                  <c:v>43.9</c:v>
                </c:pt>
                <c:pt idx="146" formatCode="General">
                  <c:v>44.3</c:v>
                </c:pt>
                <c:pt idx="147" formatCode="General">
                  <c:v>44.6</c:v>
                </c:pt>
                <c:pt idx="148" formatCode="General">
                  <c:v>44.9</c:v>
                </c:pt>
                <c:pt idx="149" formatCode="General">
                  <c:v>45.3</c:v>
                </c:pt>
                <c:pt idx="150" formatCode="General">
                  <c:v>45.6</c:v>
                </c:pt>
                <c:pt idx="151" formatCode="General">
                  <c:v>46</c:v>
                </c:pt>
                <c:pt idx="152" formatCode="General">
                  <c:v>46.3</c:v>
                </c:pt>
                <c:pt idx="153" formatCode="General">
                  <c:v>46.6</c:v>
                </c:pt>
                <c:pt idx="154" formatCode="General">
                  <c:v>47</c:v>
                </c:pt>
                <c:pt idx="155" formatCode="General">
                  <c:v>47.3</c:v>
                </c:pt>
                <c:pt idx="156" formatCode="General">
                  <c:v>47.7</c:v>
                </c:pt>
                <c:pt idx="157" formatCode="General">
                  <c:v>48</c:v>
                </c:pt>
                <c:pt idx="158" formatCode="General">
                  <c:v>48.4</c:v>
                </c:pt>
                <c:pt idx="159" formatCode="General">
                  <c:v>48.7</c:v>
                </c:pt>
                <c:pt idx="160" formatCode="General">
                  <c:v>49.1</c:v>
                </c:pt>
                <c:pt idx="161" formatCode="General">
                  <c:v>49.4</c:v>
                </c:pt>
                <c:pt idx="162" formatCode="General">
                  <c:v>49.8</c:v>
                </c:pt>
                <c:pt idx="163" formatCode="General">
                  <c:v>50.1</c:v>
                </c:pt>
                <c:pt idx="164" formatCode="General">
                  <c:v>50.5</c:v>
                </c:pt>
                <c:pt idx="165" formatCode="General">
                  <c:v>50.8</c:v>
                </c:pt>
                <c:pt idx="166" formatCode="General">
                  <c:v>51.2</c:v>
                </c:pt>
                <c:pt idx="167" formatCode="General">
                  <c:v>51.6</c:v>
                </c:pt>
                <c:pt idx="168" formatCode="General">
                  <c:v>51.9</c:v>
                </c:pt>
                <c:pt idx="169" formatCode="General">
                  <c:v>52.3</c:v>
                </c:pt>
                <c:pt idx="170" formatCode="General">
                  <c:v>52.7</c:v>
                </c:pt>
                <c:pt idx="171" formatCode="General">
                  <c:v>53</c:v>
                </c:pt>
                <c:pt idx="172" formatCode="General">
                  <c:v>53.4</c:v>
                </c:pt>
                <c:pt idx="173" formatCode="General">
                  <c:v>53.8</c:v>
                </c:pt>
                <c:pt idx="174" formatCode="General">
                  <c:v>54.1</c:v>
                </c:pt>
                <c:pt idx="175" formatCode="General">
                  <c:v>54.5</c:v>
                </c:pt>
                <c:pt idx="176" formatCode="General">
                  <c:v>54.9</c:v>
                </c:pt>
                <c:pt idx="177" formatCode="General">
                  <c:v>55.2</c:v>
                </c:pt>
                <c:pt idx="178" formatCode="General">
                  <c:v>55.6</c:v>
                </c:pt>
                <c:pt idx="179" formatCode="General">
                  <c:v>56</c:v>
                </c:pt>
                <c:pt idx="180" formatCode="General">
                  <c:v>56.4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E8C-48CD-896A-66135E7FC6CB}"/>
            </c:ext>
          </c:extLst>
        </c:ser>
        <c:ser>
          <c:idx val="2"/>
          <c:order val="2"/>
          <c:tx>
            <c:strRef>
              <c:f>'apendice A'!$AU$21</c:f>
              <c:strCache>
                <c:ptCount val="1"/>
                <c:pt idx="0">
                  <c:v>fck (0 graus)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A'!$AT$22:$AT$53</c:f>
              <c:numCache>
                <c:formatCode>General</c:formatCode>
                <c:ptCount val="32"/>
                <c:pt idx="0">
                  <c:v>22.002861923039301</c:v>
                </c:pt>
                <c:pt idx="1">
                  <c:v>23.004297182232399</c:v>
                </c:pt>
                <c:pt idx="2">
                  <c:v>24.005726711194299</c:v>
                </c:pt>
                <c:pt idx="3">
                  <c:v>25.007156240156199</c:v>
                </c:pt>
                <c:pt idx="4">
                  <c:v>26.0085886342337</c:v>
                </c:pt>
                <c:pt idx="5">
                  <c:v>27.0100181631956</c:v>
                </c:pt>
                <c:pt idx="6">
                  <c:v>27.9613740668727</c:v>
                </c:pt>
                <c:pt idx="7">
                  <c:v>29.012880086235</c:v>
                </c:pt>
                <c:pt idx="8">
                  <c:v>30.0143096151969</c:v>
                </c:pt>
                <c:pt idx="9">
                  <c:v>31.0157391441588</c:v>
                </c:pt>
                <c:pt idx="10">
                  <c:v>31.967095047835901</c:v>
                </c:pt>
                <c:pt idx="11">
                  <c:v>33.018601067198198</c:v>
                </c:pt>
                <c:pt idx="12">
                  <c:v>34.020030596160098</c:v>
                </c:pt>
                <c:pt idx="13">
                  <c:v>35.021462990237602</c:v>
                </c:pt>
                <c:pt idx="14">
                  <c:v>36.022892519199502</c:v>
                </c:pt>
                <c:pt idx="15">
                  <c:v>37.024322048161402</c:v>
                </c:pt>
                <c:pt idx="16">
                  <c:v>38.025754442238899</c:v>
                </c:pt>
                <c:pt idx="17">
                  <c:v>39.027186836316403</c:v>
                </c:pt>
                <c:pt idx="18">
                  <c:v>41.030045894240203</c:v>
                </c:pt>
                <c:pt idx="19">
                  <c:v>41.9814017979173</c:v>
                </c:pt>
                <c:pt idx="20">
                  <c:v>43.032904952164003</c:v>
                </c:pt>
                <c:pt idx="21">
                  <c:v>43.9842608558411</c:v>
                </c:pt>
                <c:pt idx="22">
                  <c:v>45.035764010087803</c:v>
                </c:pt>
                <c:pt idx="23">
                  <c:v>46.0371964041653</c:v>
                </c:pt>
                <c:pt idx="24">
                  <c:v>46.988552307842397</c:v>
                </c:pt>
                <c:pt idx="25">
                  <c:v>48.0400554620891</c:v>
                </c:pt>
                <c:pt idx="26">
                  <c:v>49.041487856166597</c:v>
                </c:pt>
                <c:pt idx="27">
                  <c:v>50.0429145200129</c:v>
                </c:pt>
                <c:pt idx="28">
                  <c:v>51.044346914090397</c:v>
                </c:pt>
                <c:pt idx="29">
                  <c:v>52.045779308167901</c:v>
                </c:pt>
                <c:pt idx="30">
                  <c:v>53.047211702245399</c:v>
                </c:pt>
                <c:pt idx="31">
                  <c:v>53.998567605922503</c:v>
                </c:pt>
              </c:numCache>
            </c:numRef>
          </c:xVal>
          <c:yVal>
            <c:numRef>
              <c:f>'apendice A'!$AU$22:$AU$53</c:f>
              <c:numCache>
                <c:formatCode>General</c:formatCode>
                <c:ptCount val="32"/>
                <c:pt idx="0">
                  <c:v>10.501000096666999</c:v>
                </c:pt>
                <c:pt idx="1">
                  <c:v>11.8036026414064</c:v>
                </c:pt>
                <c:pt idx="2">
                  <c:v>13.106210919658899</c:v>
                </c:pt>
                <c:pt idx="3">
                  <c:v>14.308608858254599</c:v>
                </c:pt>
                <c:pt idx="4">
                  <c:v>15.611222870020001</c:v>
                </c:pt>
                <c:pt idx="5">
                  <c:v>16.913831148272401</c:v>
                </c:pt>
                <c:pt idx="6">
                  <c:v>18.216433693011801</c:v>
                </c:pt>
                <c:pt idx="7">
                  <c:v>19.619240843895099</c:v>
                </c:pt>
                <c:pt idx="8">
                  <c:v>20.9218433886345</c:v>
                </c:pt>
                <c:pt idx="9">
                  <c:v>22.324644806004802</c:v>
                </c:pt>
                <c:pt idx="10">
                  <c:v>23.627253084257202</c:v>
                </c:pt>
                <c:pt idx="11">
                  <c:v>25.0300602351405</c:v>
                </c:pt>
                <c:pt idx="12">
                  <c:v>26.432867386023698</c:v>
                </c:pt>
                <c:pt idx="13">
                  <c:v>27.835668803394</c:v>
                </c:pt>
                <c:pt idx="14">
                  <c:v>29.238475954277298</c:v>
                </c:pt>
                <c:pt idx="15">
                  <c:v>30.6412831051605</c:v>
                </c:pt>
                <c:pt idx="16">
                  <c:v>32.1442891286746</c:v>
                </c:pt>
                <c:pt idx="17">
                  <c:v>33.547096279557799</c:v>
                </c:pt>
                <c:pt idx="18">
                  <c:v>36.452903720442102</c:v>
                </c:pt>
                <c:pt idx="19">
                  <c:v>37.855713738081803</c:v>
                </c:pt>
                <c:pt idx="20">
                  <c:v>39.458915767470202</c:v>
                </c:pt>
                <c:pt idx="21">
                  <c:v>40.961921790984299</c:v>
                </c:pt>
                <c:pt idx="22">
                  <c:v>42.565132420642101</c:v>
                </c:pt>
                <c:pt idx="23">
                  <c:v>44.068138444156197</c:v>
                </c:pt>
                <c:pt idx="24">
                  <c:v>45.571144467670202</c:v>
                </c:pt>
                <c:pt idx="25">
                  <c:v>47.274551103202398</c:v>
                </c:pt>
                <c:pt idx="26">
                  <c:v>48.877758866103697</c:v>
                </c:pt>
                <c:pt idx="27">
                  <c:v>50.480960895492103</c:v>
                </c:pt>
                <c:pt idx="28">
                  <c:v>52.284572137168098</c:v>
                </c:pt>
                <c:pt idx="29">
                  <c:v>53.987975905943699</c:v>
                </c:pt>
                <c:pt idx="30">
                  <c:v>55.691383974854098</c:v>
                </c:pt>
                <c:pt idx="31">
                  <c:v>57.4949894830171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E8C-48CD-896A-66135E7FC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920015"/>
        <c:axId val="1341918575"/>
      </c:scatterChart>
      <c:valAx>
        <c:axId val="1341920015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18575"/>
        <c:crosses val="autoZero"/>
        <c:crossBetween val="midCat"/>
      </c:valAx>
      <c:valAx>
        <c:axId val="134191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2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'apendice A'!$AF$19</c:f>
              <c:strCache>
                <c:ptCount val="1"/>
                <c:pt idx="0">
                  <c:v>≥6.0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'apendice A'!$B$40:$B$160</c:f>
              <c:numCache>
                <c:formatCode>0.0</c:formatCode>
                <c:ptCount val="121"/>
                <c:pt idx="0">
                  <c:v>14.9</c:v>
                </c:pt>
                <c:pt idx="1">
                  <c:v>15.1</c:v>
                </c:pt>
                <c:pt idx="2">
                  <c:v>15.4</c:v>
                </c:pt>
                <c:pt idx="3">
                  <c:v>15.6</c:v>
                </c:pt>
                <c:pt idx="4">
                  <c:v>15.9</c:v>
                </c:pt>
                <c:pt idx="5">
                  <c:v>16.2</c:v>
                </c:pt>
                <c:pt idx="6">
                  <c:v>16.399999999999999</c:v>
                </c:pt>
                <c:pt idx="7">
                  <c:v>16.7</c:v>
                </c:pt>
                <c:pt idx="8">
                  <c:v>16.899999999999999</c:v>
                </c:pt>
                <c:pt idx="9">
                  <c:v>17.2</c:v>
                </c:pt>
                <c:pt idx="10">
                  <c:v>17.5</c:v>
                </c:pt>
                <c:pt idx="11">
                  <c:v>17.8</c:v>
                </c:pt>
                <c:pt idx="12">
                  <c:v>18</c:v>
                </c:pt>
                <c:pt idx="13">
                  <c:v>18.3</c:v>
                </c:pt>
                <c:pt idx="14">
                  <c:v>18.600000000000001</c:v>
                </c:pt>
                <c:pt idx="15">
                  <c:v>18.899999999999999</c:v>
                </c:pt>
                <c:pt idx="16">
                  <c:v>19.100000000000001</c:v>
                </c:pt>
                <c:pt idx="17">
                  <c:v>19.399999999999999</c:v>
                </c:pt>
                <c:pt idx="18">
                  <c:v>19.7</c:v>
                </c:pt>
                <c:pt idx="19">
                  <c:v>20</c:v>
                </c:pt>
                <c:pt idx="20">
                  <c:v>20.3</c:v>
                </c:pt>
                <c:pt idx="21">
                  <c:v>20.6</c:v>
                </c:pt>
                <c:pt idx="22">
                  <c:v>20.9</c:v>
                </c:pt>
                <c:pt idx="23">
                  <c:v>21.2</c:v>
                </c:pt>
                <c:pt idx="24">
                  <c:v>21.5</c:v>
                </c:pt>
                <c:pt idx="25">
                  <c:v>21.8</c:v>
                </c:pt>
                <c:pt idx="26">
                  <c:v>22.1</c:v>
                </c:pt>
                <c:pt idx="27">
                  <c:v>22.4</c:v>
                </c:pt>
                <c:pt idx="28">
                  <c:v>22.7</c:v>
                </c:pt>
                <c:pt idx="29">
                  <c:v>23</c:v>
                </c:pt>
                <c:pt idx="30">
                  <c:v>23.3</c:v>
                </c:pt>
                <c:pt idx="31">
                  <c:v>23.6</c:v>
                </c:pt>
                <c:pt idx="32">
                  <c:v>23.9</c:v>
                </c:pt>
                <c:pt idx="33">
                  <c:v>24.3</c:v>
                </c:pt>
                <c:pt idx="34">
                  <c:v>24.6</c:v>
                </c:pt>
                <c:pt idx="35">
                  <c:v>24.9</c:v>
                </c:pt>
                <c:pt idx="36">
                  <c:v>25.2</c:v>
                </c:pt>
                <c:pt idx="37">
                  <c:v>25.6</c:v>
                </c:pt>
                <c:pt idx="38">
                  <c:v>25.9</c:v>
                </c:pt>
                <c:pt idx="39">
                  <c:v>26.2</c:v>
                </c:pt>
                <c:pt idx="40">
                  <c:v>26.5</c:v>
                </c:pt>
                <c:pt idx="41">
                  <c:v>26.9</c:v>
                </c:pt>
                <c:pt idx="42">
                  <c:v>27.2</c:v>
                </c:pt>
                <c:pt idx="43">
                  <c:v>27.6</c:v>
                </c:pt>
                <c:pt idx="44">
                  <c:v>27.9</c:v>
                </c:pt>
                <c:pt idx="45">
                  <c:v>28.2</c:v>
                </c:pt>
                <c:pt idx="46">
                  <c:v>28.6</c:v>
                </c:pt>
                <c:pt idx="47">
                  <c:v>28.9</c:v>
                </c:pt>
                <c:pt idx="48">
                  <c:v>29.3</c:v>
                </c:pt>
                <c:pt idx="49">
                  <c:v>29.6</c:v>
                </c:pt>
                <c:pt idx="50">
                  <c:v>30</c:v>
                </c:pt>
                <c:pt idx="51">
                  <c:v>30.3</c:v>
                </c:pt>
                <c:pt idx="52">
                  <c:v>30.7</c:v>
                </c:pt>
                <c:pt idx="53">
                  <c:v>31.1</c:v>
                </c:pt>
                <c:pt idx="54">
                  <c:v>31.4</c:v>
                </c:pt>
                <c:pt idx="55">
                  <c:v>31.8</c:v>
                </c:pt>
                <c:pt idx="56">
                  <c:v>32.1</c:v>
                </c:pt>
                <c:pt idx="57">
                  <c:v>32.5</c:v>
                </c:pt>
                <c:pt idx="58">
                  <c:v>32.9</c:v>
                </c:pt>
                <c:pt idx="59">
                  <c:v>33.299999999999997</c:v>
                </c:pt>
                <c:pt idx="60">
                  <c:v>33.6</c:v>
                </c:pt>
                <c:pt idx="61">
                  <c:v>34</c:v>
                </c:pt>
                <c:pt idx="62">
                  <c:v>34.4</c:v>
                </c:pt>
                <c:pt idx="63">
                  <c:v>34.799999999999997</c:v>
                </c:pt>
                <c:pt idx="64">
                  <c:v>35.200000000000003</c:v>
                </c:pt>
                <c:pt idx="65">
                  <c:v>35.5</c:v>
                </c:pt>
                <c:pt idx="66">
                  <c:v>35.9</c:v>
                </c:pt>
                <c:pt idx="67">
                  <c:v>36.299999999999997</c:v>
                </c:pt>
                <c:pt idx="68">
                  <c:v>36.700000000000003</c:v>
                </c:pt>
                <c:pt idx="69">
                  <c:v>37.1</c:v>
                </c:pt>
                <c:pt idx="70">
                  <c:v>37.5</c:v>
                </c:pt>
                <c:pt idx="71">
                  <c:v>37.9</c:v>
                </c:pt>
                <c:pt idx="72">
                  <c:v>38.299999999999997</c:v>
                </c:pt>
                <c:pt idx="73">
                  <c:v>38.700000000000003</c:v>
                </c:pt>
                <c:pt idx="74">
                  <c:v>39.1</c:v>
                </c:pt>
                <c:pt idx="75">
                  <c:v>39.5</c:v>
                </c:pt>
                <c:pt idx="76">
                  <c:v>39.9</c:v>
                </c:pt>
                <c:pt idx="77">
                  <c:v>40.299999999999997</c:v>
                </c:pt>
                <c:pt idx="78">
                  <c:v>40.700000000000003</c:v>
                </c:pt>
                <c:pt idx="79">
                  <c:v>41.2</c:v>
                </c:pt>
                <c:pt idx="80">
                  <c:v>41.6</c:v>
                </c:pt>
                <c:pt idx="81">
                  <c:v>42</c:v>
                </c:pt>
                <c:pt idx="82">
                  <c:v>42.4</c:v>
                </c:pt>
                <c:pt idx="83">
                  <c:v>42.8</c:v>
                </c:pt>
                <c:pt idx="84">
                  <c:v>43.3</c:v>
                </c:pt>
                <c:pt idx="85">
                  <c:v>43.7</c:v>
                </c:pt>
                <c:pt idx="86">
                  <c:v>44.1</c:v>
                </c:pt>
                <c:pt idx="87">
                  <c:v>44.5</c:v>
                </c:pt>
                <c:pt idx="88">
                  <c:v>45</c:v>
                </c:pt>
                <c:pt idx="89">
                  <c:v>45.4</c:v>
                </c:pt>
                <c:pt idx="90">
                  <c:v>45.9</c:v>
                </c:pt>
                <c:pt idx="91">
                  <c:v>46.3</c:v>
                </c:pt>
                <c:pt idx="92">
                  <c:v>46.7</c:v>
                </c:pt>
                <c:pt idx="93">
                  <c:v>47.2</c:v>
                </c:pt>
                <c:pt idx="94">
                  <c:v>47.6</c:v>
                </c:pt>
                <c:pt idx="95">
                  <c:v>48.1</c:v>
                </c:pt>
                <c:pt idx="96">
                  <c:v>48.5</c:v>
                </c:pt>
                <c:pt idx="97">
                  <c:v>49</c:v>
                </c:pt>
                <c:pt idx="98">
                  <c:v>49.4</c:v>
                </c:pt>
                <c:pt idx="99">
                  <c:v>49.9</c:v>
                </c:pt>
                <c:pt idx="100">
                  <c:v>50.4</c:v>
                </c:pt>
                <c:pt idx="101">
                  <c:v>50.8</c:v>
                </c:pt>
                <c:pt idx="102">
                  <c:v>51.3</c:v>
                </c:pt>
                <c:pt idx="103">
                  <c:v>51.7</c:v>
                </c:pt>
                <c:pt idx="104">
                  <c:v>52.2</c:v>
                </c:pt>
                <c:pt idx="105">
                  <c:v>52.7</c:v>
                </c:pt>
                <c:pt idx="106">
                  <c:v>53.2</c:v>
                </c:pt>
                <c:pt idx="107">
                  <c:v>53.6</c:v>
                </c:pt>
                <c:pt idx="108">
                  <c:v>54.1</c:v>
                </c:pt>
                <c:pt idx="109">
                  <c:v>54.6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</c:numCache>
            </c:numRef>
          </c:xVal>
          <c:yVal>
            <c:numRef>
              <c:f>'apendice A'!$N$40:$N$160</c:f>
              <c:numCache>
                <c:formatCode>0.0</c:formatCode>
                <c:ptCount val="121"/>
                <c:pt idx="0">
                  <c:v>10.1</c:v>
                </c:pt>
                <c:pt idx="1">
                  <c:v>10.3</c:v>
                </c:pt>
                <c:pt idx="2">
                  <c:v>10.4</c:v>
                </c:pt>
                <c:pt idx="3">
                  <c:v>10.6</c:v>
                </c:pt>
                <c:pt idx="4">
                  <c:v>10.7</c:v>
                </c:pt>
                <c:pt idx="5">
                  <c:v>10.9</c:v>
                </c:pt>
                <c:pt idx="6">
                  <c:v>11</c:v>
                </c:pt>
                <c:pt idx="7">
                  <c:v>11.2</c:v>
                </c:pt>
                <c:pt idx="8">
                  <c:v>11.3</c:v>
                </c:pt>
                <c:pt idx="9">
                  <c:v>11.5</c:v>
                </c:pt>
                <c:pt idx="10">
                  <c:v>11.6</c:v>
                </c:pt>
                <c:pt idx="11">
                  <c:v>11.8</c:v>
                </c:pt>
                <c:pt idx="12">
                  <c:v>12</c:v>
                </c:pt>
                <c:pt idx="13">
                  <c:v>12.1</c:v>
                </c:pt>
                <c:pt idx="14">
                  <c:v>12.3</c:v>
                </c:pt>
                <c:pt idx="15">
                  <c:v>12.4</c:v>
                </c:pt>
                <c:pt idx="16">
                  <c:v>12.6</c:v>
                </c:pt>
                <c:pt idx="17">
                  <c:v>12.7</c:v>
                </c:pt>
                <c:pt idx="18">
                  <c:v>12.9</c:v>
                </c:pt>
                <c:pt idx="19">
                  <c:v>13</c:v>
                </c:pt>
                <c:pt idx="20">
                  <c:v>13.2</c:v>
                </c:pt>
                <c:pt idx="21">
                  <c:v>13.3</c:v>
                </c:pt>
                <c:pt idx="22">
                  <c:v>13.5</c:v>
                </c:pt>
                <c:pt idx="23">
                  <c:v>13.6</c:v>
                </c:pt>
                <c:pt idx="24">
                  <c:v>13.8</c:v>
                </c:pt>
                <c:pt idx="25">
                  <c:v>13.9</c:v>
                </c:pt>
                <c:pt idx="26">
                  <c:v>14.1</c:v>
                </c:pt>
                <c:pt idx="27">
                  <c:v>14.2</c:v>
                </c:pt>
                <c:pt idx="28">
                  <c:v>14.4</c:v>
                </c:pt>
                <c:pt idx="29">
                  <c:v>14.5</c:v>
                </c:pt>
                <c:pt idx="30">
                  <c:v>14.7</c:v>
                </c:pt>
                <c:pt idx="31">
                  <c:v>14.9</c:v>
                </c:pt>
                <c:pt idx="32">
                  <c:v>15.1</c:v>
                </c:pt>
                <c:pt idx="33">
                  <c:v>15.2</c:v>
                </c:pt>
                <c:pt idx="34">
                  <c:v>15.4</c:v>
                </c:pt>
                <c:pt idx="35">
                  <c:v>15.5</c:v>
                </c:pt>
                <c:pt idx="36">
                  <c:v>15.7</c:v>
                </c:pt>
                <c:pt idx="37">
                  <c:v>15.8</c:v>
                </c:pt>
                <c:pt idx="38">
                  <c:v>16</c:v>
                </c:pt>
                <c:pt idx="39">
                  <c:v>16.2</c:v>
                </c:pt>
                <c:pt idx="40">
                  <c:v>16.399999999999999</c:v>
                </c:pt>
                <c:pt idx="41">
                  <c:v>16.600000000000001</c:v>
                </c:pt>
                <c:pt idx="42">
                  <c:v>16.8</c:v>
                </c:pt>
                <c:pt idx="43">
                  <c:v>17</c:v>
                </c:pt>
                <c:pt idx="44">
                  <c:v>17.2</c:v>
                </c:pt>
                <c:pt idx="45">
                  <c:v>17.399999999999999</c:v>
                </c:pt>
                <c:pt idx="46">
                  <c:v>17.600000000000001</c:v>
                </c:pt>
                <c:pt idx="47">
                  <c:v>17.8</c:v>
                </c:pt>
                <c:pt idx="48">
                  <c:v>18</c:v>
                </c:pt>
                <c:pt idx="49">
                  <c:v>18.2</c:v>
                </c:pt>
                <c:pt idx="50">
                  <c:v>18.3</c:v>
                </c:pt>
                <c:pt idx="51">
                  <c:v>18.399999999999999</c:v>
                </c:pt>
                <c:pt idx="52">
                  <c:v>18.600000000000001</c:v>
                </c:pt>
                <c:pt idx="53">
                  <c:v>18.8</c:v>
                </c:pt>
                <c:pt idx="54">
                  <c:v>19</c:v>
                </c:pt>
                <c:pt idx="55">
                  <c:v>19.2</c:v>
                </c:pt>
                <c:pt idx="56">
                  <c:v>19.399999999999999</c:v>
                </c:pt>
                <c:pt idx="57">
                  <c:v>19.600000000000001</c:v>
                </c:pt>
                <c:pt idx="58">
                  <c:v>19.8</c:v>
                </c:pt>
                <c:pt idx="59">
                  <c:v>20</c:v>
                </c:pt>
                <c:pt idx="60">
                  <c:v>20.2</c:v>
                </c:pt>
                <c:pt idx="61">
                  <c:v>20.399999999999999</c:v>
                </c:pt>
                <c:pt idx="62">
                  <c:v>20.6</c:v>
                </c:pt>
                <c:pt idx="63">
                  <c:v>20.9</c:v>
                </c:pt>
                <c:pt idx="64">
                  <c:v>21.1</c:v>
                </c:pt>
                <c:pt idx="65">
                  <c:v>21.3</c:v>
                </c:pt>
                <c:pt idx="66">
                  <c:v>21.5</c:v>
                </c:pt>
                <c:pt idx="67">
                  <c:v>21.8</c:v>
                </c:pt>
                <c:pt idx="68">
                  <c:v>22</c:v>
                </c:pt>
                <c:pt idx="69">
                  <c:v>22.3</c:v>
                </c:pt>
                <c:pt idx="70">
                  <c:v>22.5</c:v>
                </c:pt>
                <c:pt idx="71">
                  <c:v>22.7</c:v>
                </c:pt>
                <c:pt idx="72">
                  <c:v>23</c:v>
                </c:pt>
                <c:pt idx="73">
                  <c:v>23.2</c:v>
                </c:pt>
                <c:pt idx="74">
                  <c:v>23.5</c:v>
                </c:pt>
                <c:pt idx="75">
                  <c:v>23.7</c:v>
                </c:pt>
                <c:pt idx="76">
                  <c:v>24</c:v>
                </c:pt>
                <c:pt idx="77">
                  <c:v>24.2</c:v>
                </c:pt>
                <c:pt idx="78">
                  <c:v>24.4</c:v>
                </c:pt>
                <c:pt idx="79">
                  <c:v>24.7</c:v>
                </c:pt>
                <c:pt idx="80">
                  <c:v>25</c:v>
                </c:pt>
                <c:pt idx="81">
                  <c:v>25.2</c:v>
                </c:pt>
                <c:pt idx="82">
                  <c:v>25.4</c:v>
                </c:pt>
                <c:pt idx="83">
                  <c:v>25.7</c:v>
                </c:pt>
                <c:pt idx="84">
                  <c:v>26</c:v>
                </c:pt>
                <c:pt idx="85">
                  <c:v>26.2</c:v>
                </c:pt>
                <c:pt idx="86">
                  <c:v>26.5</c:v>
                </c:pt>
                <c:pt idx="87">
                  <c:v>26.7</c:v>
                </c:pt>
                <c:pt idx="88">
                  <c:v>27</c:v>
                </c:pt>
                <c:pt idx="89">
                  <c:v>27.2</c:v>
                </c:pt>
                <c:pt idx="90">
                  <c:v>27.5</c:v>
                </c:pt>
                <c:pt idx="91">
                  <c:v>27.8</c:v>
                </c:pt>
                <c:pt idx="92">
                  <c:v>28</c:v>
                </c:pt>
                <c:pt idx="93">
                  <c:v>28.3</c:v>
                </c:pt>
                <c:pt idx="94">
                  <c:v>28.6</c:v>
                </c:pt>
                <c:pt idx="95">
                  <c:v>28.9</c:v>
                </c:pt>
                <c:pt idx="96">
                  <c:v>29.1</c:v>
                </c:pt>
                <c:pt idx="97">
                  <c:v>29.4</c:v>
                </c:pt>
                <c:pt idx="98">
                  <c:v>29.6</c:v>
                </c:pt>
                <c:pt idx="99">
                  <c:v>29.9</c:v>
                </c:pt>
                <c:pt idx="100">
                  <c:v>30.2</c:v>
                </c:pt>
                <c:pt idx="101">
                  <c:v>30.5</c:v>
                </c:pt>
                <c:pt idx="102">
                  <c:v>30.8</c:v>
                </c:pt>
                <c:pt idx="103">
                  <c:v>31</c:v>
                </c:pt>
                <c:pt idx="104">
                  <c:v>31.3</c:v>
                </c:pt>
                <c:pt idx="105">
                  <c:v>31.6</c:v>
                </c:pt>
                <c:pt idx="106">
                  <c:v>31.9</c:v>
                </c:pt>
                <c:pt idx="107">
                  <c:v>32.200000000000003</c:v>
                </c:pt>
                <c:pt idx="108">
                  <c:v>32.5</c:v>
                </c:pt>
                <c:pt idx="109">
                  <c:v>32.799999999999997</c:v>
                </c:pt>
                <c:pt idx="110">
                  <c:v>33.1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EC-474F-B130-F1006375581C}"/>
            </c:ext>
          </c:extLst>
        </c:ser>
        <c:ser>
          <c:idx val="1"/>
          <c:order val="1"/>
          <c:tx>
            <c:strRef>
              <c:f>'apendice A'!$AE$17</c:f>
              <c:strCache>
                <c:ptCount val="1"/>
                <c:pt idx="0">
                  <c:v>dm=5.5mm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'apendice A'!$B$38:$B$160</c:f>
              <c:numCache>
                <c:formatCode>0.0</c:formatCode>
                <c:ptCount val="123"/>
                <c:pt idx="0">
                  <c:v>14.4</c:v>
                </c:pt>
                <c:pt idx="1">
                  <c:v>14.6</c:v>
                </c:pt>
                <c:pt idx="2">
                  <c:v>14.9</c:v>
                </c:pt>
                <c:pt idx="3">
                  <c:v>15.1</c:v>
                </c:pt>
                <c:pt idx="4">
                  <c:v>15.4</c:v>
                </c:pt>
                <c:pt idx="5">
                  <c:v>15.6</c:v>
                </c:pt>
                <c:pt idx="6">
                  <c:v>15.9</c:v>
                </c:pt>
                <c:pt idx="7">
                  <c:v>16.2</c:v>
                </c:pt>
                <c:pt idx="8">
                  <c:v>16.399999999999999</c:v>
                </c:pt>
                <c:pt idx="9">
                  <c:v>16.7</c:v>
                </c:pt>
                <c:pt idx="10">
                  <c:v>16.899999999999999</c:v>
                </c:pt>
                <c:pt idx="11">
                  <c:v>17.2</c:v>
                </c:pt>
                <c:pt idx="12">
                  <c:v>17.5</c:v>
                </c:pt>
                <c:pt idx="13">
                  <c:v>17.8</c:v>
                </c:pt>
                <c:pt idx="14">
                  <c:v>18</c:v>
                </c:pt>
                <c:pt idx="15">
                  <c:v>18.3</c:v>
                </c:pt>
                <c:pt idx="16">
                  <c:v>18.600000000000001</c:v>
                </c:pt>
                <c:pt idx="17">
                  <c:v>18.899999999999999</c:v>
                </c:pt>
                <c:pt idx="18">
                  <c:v>19.100000000000001</c:v>
                </c:pt>
                <c:pt idx="19">
                  <c:v>19.399999999999999</c:v>
                </c:pt>
                <c:pt idx="20">
                  <c:v>19.7</c:v>
                </c:pt>
                <c:pt idx="21">
                  <c:v>20</c:v>
                </c:pt>
                <c:pt idx="22">
                  <c:v>20.3</c:v>
                </c:pt>
                <c:pt idx="23">
                  <c:v>20.6</c:v>
                </c:pt>
                <c:pt idx="24">
                  <c:v>20.9</c:v>
                </c:pt>
                <c:pt idx="25">
                  <c:v>21.2</c:v>
                </c:pt>
                <c:pt idx="26">
                  <c:v>21.5</c:v>
                </c:pt>
                <c:pt idx="27">
                  <c:v>21.8</c:v>
                </c:pt>
                <c:pt idx="28">
                  <c:v>22.1</c:v>
                </c:pt>
                <c:pt idx="29">
                  <c:v>22.4</c:v>
                </c:pt>
                <c:pt idx="30">
                  <c:v>22.7</c:v>
                </c:pt>
                <c:pt idx="31">
                  <c:v>23</c:v>
                </c:pt>
                <c:pt idx="32">
                  <c:v>23.3</c:v>
                </c:pt>
                <c:pt idx="33">
                  <c:v>23.6</c:v>
                </c:pt>
                <c:pt idx="34">
                  <c:v>23.9</c:v>
                </c:pt>
                <c:pt idx="35">
                  <c:v>24.3</c:v>
                </c:pt>
                <c:pt idx="36">
                  <c:v>24.6</c:v>
                </c:pt>
                <c:pt idx="37">
                  <c:v>24.9</c:v>
                </c:pt>
                <c:pt idx="38">
                  <c:v>25.2</c:v>
                </c:pt>
                <c:pt idx="39">
                  <c:v>25.6</c:v>
                </c:pt>
                <c:pt idx="40">
                  <c:v>25.9</c:v>
                </c:pt>
                <c:pt idx="41">
                  <c:v>26.2</c:v>
                </c:pt>
                <c:pt idx="42">
                  <c:v>26.5</c:v>
                </c:pt>
                <c:pt idx="43">
                  <c:v>26.9</c:v>
                </c:pt>
                <c:pt idx="44">
                  <c:v>27.2</c:v>
                </c:pt>
                <c:pt idx="45">
                  <c:v>27.6</c:v>
                </c:pt>
                <c:pt idx="46">
                  <c:v>27.9</c:v>
                </c:pt>
                <c:pt idx="47">
                  <c:v>28.2</c:v>
                </c:pt>
                <c:pt idx="48">
                  <c:v>28.6</c:v>
                </c:pt>
                <c:pt idx="49">
                  <c:v>28.9</c:v>
                </c:pt>
                <c:pt idx="50">
                  <c:v>29.3</c:v>
                </c:pt>
                <c:pt idx="51">
                  <c:v>29.6</c:v>
                </c:pt>
                <c:pt idx="52">
                  <c:v>30</c:v>
                </c:pt>
                <c:pt idx="53">
                  <c:v>30.3</c:v>
                </c:pt>
                <c:pt idx="54">
                  <c:v>30.7</c:v>
                </c:pt>
                <c:pt idx="55">
                  <c:v>31.1</c:v>
                </c:pt>
                <c:pt idx="56">
                  <c:v>31.4</c:v>
                </c:pt>
                <c:pt idx="57">
                  <c:v>31.8</c:v>
                </c:pt>
                <c:pt idx="58">
                  <c:v>32.1</c:v>
                </c:pt>
                <c:pt idx="59">
                  <c:v>32.5</c:v>
                </c:pt>
                <c:pt idx="60">
                  <c:v>32.9</c:v>
                </c:pt>
                <c:pt idx="61">
                  <c:v>33.299999999999997</c:v>
                </c:pt>
                <c:pt idx="62">
                  <c:v>33.6</c:v>
                </c:pt>
                <c:pt idx="63">
                  <c:v>34</c:v>
                </c:pt>
                <c:pt idx="64">
                  <c:v>34.4</c:v>
                </c:pt>
                <c:pt idx="65">
                  <c:v>34.799999999999997</c:v>
                </c:pt>
                <c:pt idx="66">
                  <c:v>35.200000000000003</c:v>
                </c:pt>
                <c:pt idx="67">
                  <c:v>35.5</c:v>
                </c:pt>
                <c:pt idx="68">
                  <c:v>35.9</c:v>
                </c:pt>
                <c:pt idx="69">
                  <c:v>36.299999999999997</c:v>
                </c:pt>
                <c:pt idx="70">
                  <c:v>36.700000000000003</c:v>
                </c:pt>
                <c:pt idx="71">
                  <c:v>37.1</c:v>
                </c:pt>
                <c:pt idx="72">
                  <c:v>37.5</c:v>
                </c:pt>
                <c:pt idx="73">
                  <c:v>37.9</c:v>
                </c:pt>
                <c:pt idx="74">
                  <c:v>38.299999999999997</c:v>
                </c:pt>
                <c:pt idx="75">
                  <c:v>38.700000000000003</c:v>
                </c:pt>
                <c:pt idx="76">
                  <c:v>39.1</c:v>
                </c:pt>
                <c:pt idx="77">
                  <c:v>39.5</c:v>
                </c:pt>
                <c:pt idx="78">
                  <c:v>39.9</c:v>
                </c:pt>
                <c:pt idx="79">
                  <c:v>40.299999999999997</c:v>
                </c:pt>
                <c:pt idx="80">
                  <c:v>40.700000000000003</c:v>
                </c:pt>
                <c:pt idx="81">
                  <c:v>41.2</c:v>
                </c:pt>
                <c:pt idx="82">
                  <c:v>41.6</c:v>
                </c:pt>
                <c:pt idx="83">
                  <c:v>42</c:v>
                </c:pt>
                <c:pt idx="84">
                  <c:v>42.4</c:v>
                </c:pt>
                <c:pt idx="85">
                  <c:v>42.8</c:v>
                </c:pt>
                <c:pt idx="86">
                  <c:v>43.3</c:v>
                </c:pt>
                <c:pt idx="87">
                  <c:v>43.7</c:v>
                </c:pt>
                <c:pt idx="88">
                  <c:v>44.1</c:v>
                </c:pt>
                <c:pt idx="89">
                  <c:v>44.5</c:v>
                </c:pt>
                <c:pt idx="90">
                  <c:v>45</c:v>
                </c:pt>
                <c:pt idx="91">
                  <c:v>45.4</c:v>
                </c:pt>
                <c:pt idx="92">
                  <c:v>45.9</c:v>
                </c:pt>
                <c:pt idx="93">
                  <c:v>46.3</c:v>
                </c:pt>
                <c:pt idx="94">
                  <c:v>46.7</c:v>
                </c:pt>
                <c:pt idx="95">
                  <c:v>47.2</c:v>
                </c:pt>
                <c:pt idx="96">
                  <c:v>47.6</c:v>
                </c:pt>
                <c:pt idx="97">
                  <c:v>48.1</c:v>
                </c:pt>
                <c:pt idx="98">
                  <c:v>48.5</c:v>
                </c:pt>
                <c:pt idx="99">
                  <c:v>49</c:v>
                </c:pt>
                <c:pt idx="100">
                  <c:v>49.4</c:v>
                </c:pt>
                <c:pt idx="101">
                  <c:v>49.9</c:v>
                </c:pt>
                <c:pt idx="102">
                  <c:v>50.4</c:v>
                </c:pt>
                <c:pt idx="103">
                  <c:v>50.8</c:v>
                </c:pt>
                <c:pt idx="104">
                  <c:v>51.3</c:v>
                </c:pt>
                <c:pt idx="105">
                  <c:v>51.7</c:v>
                </c:pt>
                <c:pt idx="106">
                  <c:v>52.2</c:v>
                </c:pt>
                <c:pt idx="107">
                  <c:v>52.7</c:v>
                </c:pt>
                <c:pt idx="108">
                  <c:v>53.2</c:v>
                </c:pt>
                <c:pt idx="109">
                  <c:v>53.6</c:v>
                </c:pt>
                <c:pt idx="110">
                  <c:v>54.1</c:v>
                </c:pt>
                <c:pt idx="111">
                  <c:v>54.6</c:v>
                </c:pt>
                <c:pt idx="112">
                  <c:v>55</c:v>
                </c:pt>
                <c:pt idx="113">
                  <c:v>55.5</c:v>
                </c:pt>
                <c:pt idx="114">
                  <c:v>56</c:v>
                </c:pt>
                <c:pt idx="115">
                  <c:v>56.5</c:v>
                </c:pt>
                <c:pt idx="116">
                  <c:v>57</c:v>
                </c:pt>
                <c:pt idx="117">
                  <c:v>57.5</c:v>
                </c:pt>
                <c:pt idx="118">
                  <c:v>58</c:v>
                </c:pt>
                <c:pt idx="119">
                  <c:v>58.5</c:v>
                </c:pt>
                <c:pt idx="120">
                  <c:v>59</c:v>
                </c:pt>
                <c:pt idx="121">
                  <c:v>59.5</c:v>
                </c:pt>
                <c:pt idx="122">
                  <c:v>60</c:v>
                </c:pt>
              </c:numCache>
            </c:numRef>
          </c:xVal>
          <c:yVal>
            <c:numRef>
              <c:f>'apendice A'!$M$38:$M$160</c:f>
              <c:numCache>
                <c:formatCode>General</c:formatCode>
                <c:ptCount val="123"/>
                <c:pt idx="0">
                  <c:v>10.1</c:v>
                </c:pt>
                <c:pt idx="1">
                  <c:v>10.199999999999999</c:v>
                </c:pt>
                <c:pt idx="2" formatCode="0.0">
                  <c:v>10.4</c:v>
                </c:pt>
                <c:pt idx="3" formatCode="0.0">
                  <c:v>10.6</c:v>
                </c:pt>
                <c:pt idx="4" formatCode="0.0">
                  <c:v>10.8</c:v>
                </c:pt>
                <c:pt idx="5" formatCode="0.0">
                  <c:v>10.9</c:v>
                </c:pt>
                <c:pt idx="6" formatCode="0.0">
                  <c:v>11.1</c:v>
                </c:pt>
                <c:pt idx="7" formatCode="0.0">
                  <c:v>11.3</c:v>
                </c:pt>
                <c:pt idx="8" formatCode="0.0">
                  <c:v>11.5</c:v>
                </c:pt>
                <c:pt idx="9" formatCode="0.0">
                  <c:v>11.7</c:v>
                </c:pt>
                <c:pt idx="10" formatCode="0.0">
                  <c:v>11.8</c:v>
                </c:pt>
                <c:pt idx="11" formatCode="0.0">
                  <c:v>12</c:v>
                </c:pt>
                <c:pt idx="12" formatCode="0.0">
                  <c:v>12.2</c:v>
                </c:pt>
                <c:pt idx="13" formatCode="0.0">
                  <c:v>12.4</c:v>
                </c:pt>
                <c:pt idx="14" formatCode="0.0">
                  <c:v>12.6</c:v>
                </c:pt>
                <c:pt idx="15" formatCode="0.0">
                  <c:v>12.8</c:v>
                </c:pt>
                <c:pt idx="16" formatCode="0.0">
                  <c:v>12.9</c:v>
                </c:pt>
                <c:pt idx="17" formatCode="0.0">
                  <c:v>13.1</c:v>
                </c:pt>
                <c:pt idx="18" formatCode="0.0">
                  <c:v>13.3</c:v>
                </c:pt>
                <c:pt idx="19" formatCode="0.0">
                  <c:v>13.4</c:v>
                </c:pt>
                <c:pt idx="20" formatCode="0.0">
                  <c:v>13.6</c:v>
                </c:pt>
                <c:pt idx="21" formatCode="0.0">
                  <c:v>13.7</c:v>
                </c:pt>
                <c:pt idx="22" formatCode="0.0">
                  <c:v>13.9</c:v>
                </c:pt>
                <c:pt idx="23" formatCode="0.0">
                  <c:v>14</c:v>
                </c:pt>
                <c:pt idx="24" formatCode="0.0">
                  <c:v>14.2</c:v>
                </c:pt>
                <c:pt idx="25" formatCode="0.0">
                  <c:v>14.3</c:v>
                </c:pt>
                <c:pt idx="26" formatCode="0.0">
                  <c:v>14.5</c:v>
                </c:pt>
                <c:pt idx="27" formatCode="0.0">
                  <c:v>14.6</c:v>
                </c:pt>
                <c:pt idx="28" formatCode="0.0">
                  <c:v>14.8</c:v>
                </c:pt>
                <c:pt idx="29" formatCode="0.0">
                  <c:v>15</c:v>
                </c:pt>
                <c:pt idx="30" formatCode="0.0">
                  <c:v>15.1</c:v>
                </c:pt>
                <c:pt idx="31" formatCode="0.0">
                  <c:v>15.3</c:v>
                </c:pt>
                <c:pt idx="32" formatCode="0.0">
                  <c:v>15.4</c:v>
                </c:pt>
                <c:pt idx="33" formatCode="0.0">
                  <c:v>15.6</c:v>
                </c:pt>
                <c:pt idx="34" formatCode="0.0">
                  <c:v>15.8</c:v>
                </c:pt>
                <c:pt idx="35" formatCode="0.0">
                  <c:v>16</c:v>
                </c:pt>
                <c:pt idx="36" formatCode="0.0">
                  <c:v>16.2</c:v>
                </c:pt>
                <c:pt idx="37" formatCode="0.0">
                  <c:v>16.399999999999999</c:v>
                </c:pt>
                <c:pt idx="38" formatCode="0.0">
                  <c:v>16.600000000000001</c:v>
                </c:pt>
                <c:pt idx="39" formatCode="0.0">
                  <c:v>16.899999999999999</c:v>
                </c:pt>
                <c:pt idx="40" formatCode="0.0">
                  <c:v>17.100000000000001</c:v>
                </c:pt>
                <c:pt idx="41" formatCode="0.0">
                  <c:v>17.3</c:v>
                </c:pt>
                <c:pt idx="42" formatCode="0.0">
                  <c:v>17.5</c:v>
                </c:pt>
                <c:pt idx="43" formatCode="0.0">
                  <c:v>17.7</c:v>
                </c:pt>
                <c:pt idx="44" formatCode="0.0">
                  <c:v>17.899999999999999</c:v>
                </c:pt>
                <c:pt idx="45" formatCode="0.0">
                  <c:v>18.100000000000001</c:v>
                </c:pt>
                <c:pt idx="46" formatCode="0.0">
                  <c:v>18.3</c:v>
                </c:pt>
                <c:pt idx="47" formatCode="0.0">
                  <c:v>18.5</c:v>
                </c:pt>
                <c:pt idx="48" formatCode="0.0">
                  <c:v>18.7</c:v>
                </c:pt>
                <c:pt idx="49" formatCode="0.0">
                  <c:v>18.899999999999999</c:v>
                </c:pt>
                <c:pt idx="50" formatCode="0.0">
                  <c:v>19.100000000000001</c:v>
                </c:pt>
                <c:pt idx="51" formatCode="0.0">
                  <c:v>19.3</c:v>
                </c:pt>
                <c:pt idx="52" formatCode="0.0">
                  <c:v>19.5</c:v>
                </c:pt>
                <c:pt idx="53" formatCode="0.0">
                  <c:v>19.7</c:v>
                </c:pt>
                <c:pt idx="54" formatCode="0.0">
                  <c:v>19.8</c:v>
                </c:pt>
                <c:pt idx="55" formatCode="0.0">
                  <c:v>20</c:v>
                </c:pt>
                <c:pt idx="56" formatCode="0.0">
                  <c:v>20.2</c:v>
                </c:pt>
                <c:pt idx="57" formatCode="0.0">
                  <c:v>20.399999999999999</c:v>
                </c:pt>
                <c:pt idx="58" formatCode="0.0">
                  <c:v>20.6</c:v>
                </c:pt>
                <c:pt idx="59" formatCode="0.0">
                  <c:v>20.8</c:v>
                </c:pt>
                <c:pt idx="60" formatCode="0.0">
                  <c:v>21</c:v>
                </c:pt>
                <c:pt idx="61" formatCode="0.0">
                  <c:v>21.2</c:v>
                </c:pt>
                <c:pt idx="62" formatCode="0.0">
                  <c:v>21.4</c:v>
                </c:pt>
                <c:pt idx="63" formatCode="0.0">
                  <c:v>21.6</c:v>
                </c:pt>
                <c:pt idx="64" formatCode="0.0">
                  <c:v>21.8</c:v>
                </c:pt>
                <c:pt idx="65" formatCode="0.0">
                  <c:v>22</c:v>
                </c:pt>
                <c:pt idx="66" formatCode="0.0">
                  <c:v>22.2</c:v>
                </c:pt>
                <c:pt idx="67" formatCode="0.0">
                  <c:v>22.4</c:v>
                </c:pt>
                <c:pt idx="68" formatCode="0.0">
                  <c:v>22.6</c:v>
                </c:pt>
                <c:pt idx="69" formatCode="0.0">
                  <c:v>22.9</c:v>
                </c:pt>
                <c:pt idx="70" formatCode="0.0">
                  <c:v>23.1</c:v>
                </c:pt>
                <c:pt idx="71" formatCode="0.0">
                  <c:v>23.4</c:v>
                </c:pt>
                <c:pt idx="72" formatCode="0.0">
                  <c:v>23.6</c:v>
                </c:pt>
                <c:pt idx="73" formatCode="0.0">
                  <c:v>23.9</c:v>
                </c:pt>
                <c:pt idx="74" formatCode="0.0">
                  <c:v>24.1</c:v>
                </c:pt>
                <c:pt idx="75" formatCode="0.0">
                  <c:v>24.4</c:v>
                </c:pt>
                <c:pt idx="76" formatCode="0.0">
                  <c:v>24.6</c:v>
                </c:pt>
                <c:pt idx="77" formatCode="0.0">
                  <c:v>24.8</c:v>
                </c:pt>
                <c:pt idx="78" formatCode="0.0">
                  <c:v>25</c:v>
                </c:pt>
                <c:pt idx="79" formatCode="0.0">
                  <c:v>25.2</c:v>
                </c:pt>
                <c:pt idx="80" formatCode="0.0">
                  <c:v>25.4</c:v>
                </c:pt>
                <c:pt idx="81" formatCode="0.0">
                  <c:v>25.6</c:v>
                </c:pt>
                <c:pt idx="82" formatCode="0.0">
                  <c:v>25.8</c:v>
                </c:pt>
                <c:pt idx="83" formatCode="0.0">
                  <c:v>26</c:v>
                </c:pt>
                <c:pt idx="84" formatCode="0.0">
                  <c:v>26.2</c:v>
                </c:pt>
                <c:pt idx="85" formatCode="0.0">
                  <c:v>26.5</c:v>
                </c:pt>
                <c:pt idx="86" formatCode="0.0">
                  <c:v>26.8</c:v>
                </c:pt>
                <c:pt idx="87" formatCode="0.0">
                  <c:v>27.1</c:v>
                </c:pt>
                <c:pt idx="88" formatCode="0.0">
                  <c:v>27.3</c:v>
                </c:pt>
                <c:pt idx="89" formatCode="0.0">
                  <c:v>27.6</c:v>
                </c:pt>
                <c:pt idx="90" formatCode="0.0">
                  <c:v>27.9</c:v>
                </c:pt>
                <c:pt idx="91" formatCode="0.0">
                  <c:v>28.1</c:v>
                </c:pt>
                <c:pt idx="92" formatCode="0.0">
                  <c:v>28.5</c:v>
                </c:pt>
                <c:pt idx="93" formatCode="0.0">
                  <c:v>28.7</c:v>
                </c:pt>
                <c:pt idx="94" formatCode="0.0">
                  <c:v>29</c:v>
                </c:pt>
                <c:pt idx="95" formatCode="0.0">
                  <c:v>29.3</c:v>
                </c:pt>
                <c:pt idx="96" formatCode="0.0">
                  <c:v>29.5</c:v>
                </c:pt>
                <c:pt idx="97" formatCode="0.0">
                  <c:v>29.8</c:v>
                </c:pt>
                <c:pt idx="98" formatCode="0.0">
                  <c:v>30.1</c:v>
                </c:pt>
                <c:pt idx="99" formatCode="0.0">
                  <c:v>30.4</c:v>
                </c:pt>
                <c:pt idx="100" formatCode="0.0">
                  <c:v>30.6</c:v>
                </c:pt>
                <c:pt idx="101" formatCode="0.0">
                  <c:v>30.9</c:v>
                </c:pt>
                <c:pt idx="102" formatCode="0.0">
                  <c:v>31.2</c:v>
                </c:pt>
                <c:pt idx="103" formatCode="0.0">
                  <c:v>31.5</c:v>
                </c:pt>
                <c:pt idx="104" formatCode="0.0">
                  <c:v>31.8</c:v>
                </c:pt>
                <c:pt idx="105" formatCode="0.0">
                  <c:v>32.1</c:v>
                </c:pt>
                <c:pt idx="106" formatCode="0.0">
                  <c:v>32.4</c:v>
                </c:pt>
                <c:pt idx="107" formatCode="0.0">
                  <c:v>32.700000000000003</c:v>
                </c:pt>
                <c:pt idx="108" formatCode="0.0">
                  <c:v>33</c:v>
                </c:pt>
                <c:pt idx="109" formatCode="0.0">
                  <c:v>33.200000000000003</c:v>
                </c:pt>
                <c:pt idx="110" formatCode="0.0">
                  <c:v>33.5</c:v>
                </c:pt>
                <c:pt idx="111" formatCode="0.0">
                  <c:v>33.9</c:v>
                </c:pt>
                <c:pt idx="112" formatCode="0.0">
                  <c:v>34.200000000000003</c:v>
                </c:pt>
                <c:pt idx="113" formatCode="0.0">
                  <c:v>34.4</c:v>
                </c:pt>
                <c:pt idx="114" formatCode="0.0">
                  <c:v>34.700000000000003</c:v>
                </c:pt>
                <c:pt idx="115" formatCode="0.0">
                  <c:v>35</c:v>
                </c:pt>
                <c:pt idx="116" formatCode="0.0">
                  <c:v>35.299999999999997</c:v>
                </c:pt>
                <c:pt idx="117" formatCode="0.0">
                  <c:v>35.6</c:v>
                </c:pt>
                <c:pt idx="118" formatCode="0.0">
                  <c:v>36</c:v>
                </c:pt>
                <c:pt idx="119" formatCode="0.0">
                  <c:v>36.299999999999997</c:v>
                </c:pt>
                <c:pt idx="120" formatCode="0.0">
                  <c:v>36.6</c:v>
                </c:pt>
                <c:pt idx="121" formatCode="0.0">
                  <c:v>36.9</c:v>
                </c:pt>
                <c:pt idx="122" formatCode="0.0">
                  <c:v>37.200000000000003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6EC-474F-B130-F1006375581C}"/>
            </c:ext>
          </c:extLst>
        </c:ser>
        <c:ser>
          <c:idx val="2"/>
          <c:order val="2"/>
          <c:tx>
            <c:strRef>
              <c:f>'apendice A'!$AD$17</c:f>
              <c:strCache>
                <c:ptCount val="1"/>
                <c:pt idx="0">
                  <c:v>dm=5.0mm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A'!$B$36:$B$160</c:f>
              <c:numCache>
                <c:formatCode>0.0</c:formatCode>
                <c:ptCount val="125"/>
                <c:pt idx="0">
                  <c:v>13.9</c:v>
                </c:pt>
                <c:pt idx="1">
                  <c:v>14.1</c:v>
                </c:pt>
                <c:pt idx="2">
                  <c:v>14.4</c:v>
                </c:pt>
                <c:pt idx="3">
                  <c:v>14.6</c:v>
                </c:pt>
                <c:pt idx="4">
                  <c:v>14.9</c:v>
                </c:pt>
                <c:pt idx="5">
                  <c:v>15.1</c:v>
                </c:pt>
                <c:pt idx="6">
                  <c:v>15.4</c:v>
                </c:pt>
                <c:pt idx="7">
                  <c:v>15.6</c:v>
                </c:pt>
                <c:pt idx="8">
                  <c:v>15.9</c:v>
                </c:pt>
                <c:pt idx="9">
                  <c:v>16.2</c:v>
                </c:pt>
                <c:pt idx="10">
                  <c:v>16.399999999999999</c:v>
                </c:pt>
                <c:pt idx="11">
                  <c:v>16.7</c:v>
                </c:pt>
                <c:pt idx="12">
                  <c:v>16.899999999999999</c:v>
                </c:pt>
                <c:pt idx="13">
                  <c:v>17.2</c:v>
                </c:pt>
                <c:pt idx="14">
                  <c:v>17.5</c:v>
                </c:pt>
                <c:pt idx="15">
                  <c:v>17.8</c:v>
                </c:pt>
                <c:pt idx="16">
                  <c:v>18</c:v>
                </c:pt>
                <c:pt idx="17">
                  <c:v>18.3</c:v>
                </c:pt>
                <c:pt idx="18">
                  <c:v>18.600000000000001</c:v>
                </c:pt>
                <c:pt idx="19">
                  <c:v>18.899999999999999</c:v>
                </c:pt>
                <c:pt idx="20">
                  <c:v>19.100000000000001</c:v>
                </c:pt>
                <c:pt idx="21">
                  <c:v>19.399999999999999</c:v>
                </c:pt>
                <c:pt idx="22">
                  <c:v>19.7</c:v>
                </c:pt>
                <c:pt idx="23">
                  <c:v>20</c:v>
                </c:pt>
                <c:pt idx="24">
                  <c:v>20.3</c:v>
                </c:pt>
                <c:pt idx="25">
                  <c:v>20.6</c:v>
                </c:pt>
                <c:pt idx="26">
                  <c:v>20.9</c:v>
                </c:pt>
                <c:pt idx="27">
                  <c:v>21.2</c:v>
                </c:pt>
                <c:pt idx="28">
                  <c:v>21.5</c:v>
                </c:pt>
                <c:pt idx="29">
                  <c:v>21.8</c:v>
                </c:pt>
                <c:pt idx="30">
                  <c:v>22.1</c:v>
                </c:pt>
                <c:pt idx="31">
                  <c:v>22.4</c:v>
                </c:pt>
                <c:pt idx="32">
                  <c:v>22.7</c:v>
                </c:pt>
                <c:pt idx="33">
                  <c:v>23</c:v>
                </c:pt>
                <c:pt idx="34">
                  <c:v>23.3</c:v>
                </c:pt>
                <c:pt idx="35">
                  <c:v>23.6</c:v>
                </c:pt>
                <c:pt idx="36">
                  <c:v>23.9</c:v>
                </c:pt>
                <c:pt idx="37">
                  <c:v>24.3</c:v>
                </c:pt>
                <c:pt idx="38">
                  <c:v>24.6</c:v>
                </c:pt>
                <c:pt idx="39">
                  <c:v>24.9</c:v>
                </c:pt>
                <c:pt idx="40">
                  <c:v>25.2</c:v>
                </c:pt>
                <c:pt idx="41">
                  <c:v>25.6</c:v>
                </c:pt>
                <c:pt idx="42">
                  <c:v>25.9</c:v>
                </c:pt>
                <c:pt idx="43">
                  <c:v>26.2</c:v>
                </c:pt>
                <c:pt idx="44">
                  <c:v>26.5</c:v>
                </c:pt>
                <c:pt idx="45">
                  <c:v>26.9</c:v>
                </c:pt>
                <c:pt idx="46">
                  <c:v>27.2</c:v>
                </c:pt>
                <c:pt idx="47">
                  <c:v>27.6</c:v>
                </c:pt>
                <c:pt idx="48">
                  <c:v>27.9</c:v>
                </c:pt>
                <c:pt idx="49">
                  <c:v>28.2</c:v>
                </c:pt>
                <c:pt idx="50">
                  <c:v>28.6</c:v>
                </c:pt>
                <c:pt idx="51">
                  <c:v>28.9</c:v>
                </c:pt>
                <c:pt idx="52">
                  <c:v>29.3</c:v>
                </c:pt>
                <c:pt idx="53">
                  <c:v>29.6</c:v>
                </c:pt>
                <c:pt idx="54">
                  <c:v>30</c:v>
                </c:pt>
                <c:pt idx="55">
                  <c:v>30.3</c:v>
                </c:pt>
                <c:pt idx="56">
                  <c:v>30.7</c:v>
                </c:pt>
                <c:pt idx="57">
                  <c:v>31.1</c:v>
                </c:pt>
                <c:pt idx="58">
                  <c:v>31.4</c:v>
                </c:pt>
                <c:pt idx="59">
                  <c:v>31.8</c:v>
                </c:pt>
                <c:pt idx="60">
                  <c:v>32.1</c:v>
                </c:pt>
                <c:pt idx="61">
                  <c:v>32.5</c:v>
                </c:pt>
                <c:pt idx="62">
                  <c:v>32.9</c:v>
                </c:pt>
                <c:pt idx="63">
                  <c:v>33.299999999999997</c:v>
                </c:pt>
                <c:pt idx="64">
                  <c:v>33.6</c:v>
                </c:pt>
                <c:pt idx="65">
                  <c:v>34</c:v>
                </c:pt>
                <c:pt idx="66">
                  <c:v>34.4</c:v>
                </c:pt>
                <c:pt idx="67">
                  <c:v>34.799999999999997</c:v>
                </c:pt>
                <c:pt idx="68">
                  <c:v>35.200000000000003</c:v>
                </c:pt>
                <c:pt idx="69">
                  <c:v>35.5</c:v>
                </c:pt>
                <c:pt idx="70">
                  <c:v>35.9</c:v>
                </c:pt>
                <c:pt idx="71">
                  <c:v>36.299999999999997</c:v>
                </c:pt>
                <c:pt idx="72">
                  <c:v>36.700000000000003</c:v>
                </c:pt>
                <c:pt idx="73">
                  <c:v>37.1</c:v>
                </c:pt>
                <c:pt idx="74">
                  <c:v>37.5</c:v>
                </c:pt>
                <c:pt idx="75">
                  <c:v>37.9</c:v>
                </c:pt>
                <c:pt idx="76">
                  <c:v>38.299999999999997</c:v>
                </c:pt>
                <c:pt idx="77">
                  <c:v>38.700000000000003</c:v>
                </c:pt>
                <c:pt idx="78">
                  <c:v>39.1</c:v>
                </c:pt>
                <c:pt idx="79">
                  <c:v>39.5</c:v>
                </c:pt>
                <c:pt idx="80">
                  <c:v>39.9</c:v>
                </c:pt>
                <c:pt idx="81">
                  <c:v>40.299999999999997</c:v>
                </c:pt>
                <c:pt idx="82">
                  <c:v>40.700000000000003</c:v>
                </c:pt>
                <c:pt idx="83">
                  <c:v>41.2</c:v>
                </c:pt>
                <c:pt idx="84">
                  <c:v>41.6</c:v>
                </c:pt>
                <c:pt idx="85">
                  <c:v>42</c:v>
                </c:pt>
                <c:pt idx="86">
                  <c:v>42.4</c:v>
                </c:pt>
                <c:pt idx="87">
                  <c:v>42.8</c:v>
                </c:pt>
                <c:pt idx="88">
                  <c:v>43.3</c:v>
                </c:pt>
                <c:pt idx="89">
                  <c:v>43.7</c:v>
                </c:pt>
                <c:pt idx="90">
                  <c:v>44.1</c:v>
                </c:pt>
                <c:pt idx="91">
                  <c:v>44.5</c:v>
                </c:pt>
                <c:pt idx="92">
                  <c:v>45</c:v>
                </c:pt>
                <c:pt idx="93">
                  <c:v>45.4</c:v>
                </c:pt>
                <c:pt idx="94">
                  <c:v>45.9</c:v>
                </c:pt>
                <c:pt idx="95">
                  <c:v>46.3</c:v>
                </c:pt>
                <c:pt idx="96">
                  <c:v>46.7</c:v>
                </c:pt>
                <c:pt idx="97">
                  <c:v>47.2</c:v>
                </c:pt>
                <c:pt idx="98">
                  <c:v>47.6</c:v>
                </c:pt>
                <c:pt idx="99">
                  <c:v>48.1</c:v>
                </c:pt>
                <c:pt idx="100">
                  <c:v>48.5</c:v>
                </c:pt>
                <c:pt idx="101">
                  <c:v>49</c:v>
                </c:pt>
                <c:pt idx="102">
                  <c:v>49.4</c:v>
                </c:pt>
                <c:pt idx="103">
                  <c:v>49.9</c:v>
                </c:pt>
                <c:pt idx="104">
                  <c:v>50.4</c:v>
                </c:pt>
                <c:pt idx="105">
                  <c:v>50.8</c:v>
                </c:pt>
                <c:pt idx="106">
                  <c:v>51.3</c:v>
                </c:pt>
                <c:pt idx="107">
                  <c:v>51.7</c:v>
                </c:pt>
                <c:pt idx="108">
                  <c:v>52.2</c:v>
                </c:pt>
                <c:pt idx="109">
                  <c:v>52.7</c:v>
                </c:pt>
                <c:pt idx="110">
                  <c:v>53.2</c:v>
                </c:pt>
                <c:pt idx="111">
                  <c:v>53.6</c:v>
                </c:pt>
                <c:pt idx="112">
                  <c:v>54.1</c:v>
                </c:pt>
                <c:pt idx="113">
                  <c:v>54.6</c:v>
                </c:pt>
                <c:pt idx="114">
                  <c:v>55</c:v>
                </c:pt>
                <c:pt idx="115">
                  <c:v>55.5</c:v>
                </c:pt>
                <c:pt idx="116">
                  <c:v>56</c:v>
                </c:pt>
                <c:pt idx="117">
                  <c:v>56.5</c:v>
                </c:pt>
                <c:pt idx="118">
                  <c:v>57</c:v>
                </c:pt>
                <c:pt idx="119">
                  <c:v>57.5</c:v>
                </c:pt>
                <c:pt idx="120">
                  <c:v>58</c:v>
                </c:pt>
                <c:pt idx="121">
                  <c:v>58.5</c:v>
                </c:pt>
                <c:pt idx="122">
                  <c:v>59</c:v>
                </c:pt>
                <c:pt idx="123">
                  <c:v>59.5</c:v>
                </c:pt>
                <c:pt idx="124">
                  <c:v>60</c:v>
                </c:pt>
              </c:numCache>
            </c:numRef>
          </c:xVal>
          <c:yVal>
            <c:numRef>
              <c:f>'apendice A'!$L$36:$L$160</c:f>
              <c:numCache>
                <c:formatCode>General</c:formatCode>
                <c:ptCount val="125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10.5</c:v>
                </c:pt>
                <c:pt idx="4" formatCode="0.0">
                  <c:v>10.7</c:v>
                </c:pt>
                <c:pt idx="5" formatCode="0.0">
                  <c:v>10.9</c:v>
                </c:pt>
                <c:pt idx="6" formatCode="0.0">
                  <c:v>11.1</c:v>
                </c:pt>
                <c:pt idx="7" formatCode="0.0">
                  <c:v>11.2</c:v>
                </c:pt>
                <c:pt idx="8" formatCode="0.0">
                  <c:v>11.4</c:v>
                </c:pt>
                <c:pt idx="9" formatCode="0.0">
                  <c:v>11.7</c:v>
                </c:pt>
                <c:pt idx="10" formatCode="0.0">
                  <c:v>11.8</c:v>
                </c:pt>
                <c:pt idx="11" formatCode="0.0">
                  <c:v>12</c:v>
                </c:pt>
                <c:pt idx="12" formatCode="0.0">
                  <c:v>12.2</c:v>
                </c:pt>
                <c:pt idx="13" formatCode="0.0">
                  <c:v>12.4</c:v>
                </c:pt>
                <c:pt idx="14" formatCode="0.0">
                  <c:v>12.6</c:v>
                </c:pt>
                <c:pt idx="15" formatCode="0.0">
                  <c:v>12.8</c:v>
                </c:pt>
                <c:pt idx="16" formatCode="0.0">
                  <c:v>13</c:v>
                </c:pt>
                <c:pt idx="17" formatCode="0.0">
                  <c:v>13.2</c:v>
                </c:pt>
                <c:pt idx="18" formatCode="0.0">
                  <c:v>13.4</c:v>
                </c:pt>
                <c:pt idx="19" formatCode="0.0">
                  <c:v>13.6</c:v>
                </c:pt>
                <c:pt idx="20" formatCode="0.0">
                  <c:v>13.8</c:v>
                </c:pt>
                <c:pt idx="21" formatCode="0.0">
                  <c:v>14</c:v>
                </c:pt>
                <c:pt idx="22" formatCode="0.0">
                  <c:v>14.1</c:v>
                </c:pt>
                <c:pt idx="23" formatCode="0.0">
                  <c:v>14.2</c:v>
                </c:pt>
                <c:pt idx="24" formatCode="0.0">
                  <c:v>14.4</c:v>
                </c:pt>
                <c:pt idx="25" formatCode="0.0">
                  <c:v>14.6</c:v>
                </c:pt>
                <c:pt idx="26" formatCode="0.0">
                  <c:v>14.8</c:v>
                </c:pt>
                <c:pt idx="27" formatCode="0.0">
                  <c:v>15</c:v>
                </c:pt>
                <c:pt idx="28" formatCode="0.0">
                  <c:v>15.2</c:v>
                </c:pt>
                <c:pt idx="29" formatCode="0.0">
                  <c:v>15.4</c:v>
                </c:pt>
                <c:pt idx="30" formatCode="0.0">
                  <c:v>15.6</c:v>
                </c:pt>
                <c:pt idx="31" formatCode="0.0">
                  <c:v>15.8</c:v>
                </c:pt>
                <c:pt idx="32" formatCode="0.0">
                  <c:v>16</c:v>
                </c:pt>
                <c:pt idx="33" formatCode="0.0">
                  <c:v>16.2</c:v>
                </c:pt>
                <c:pt idx="34" formatCode="0.0">
                  <c:v>16.399999999999999</c:v>
                </c:pt>
                <c:pt idx="35" formatCode="0.0">
                  <c:v>16.600000000000001</c:v>
                </c:pt>
                <c:pt idx="36" formatCode="0.0">
                  <c:v>16.8</c:v>
                </c:pt>
                <c:pt idx="37" formatCode="0.0">
                  <c:v>17</c:v>
                </c:pt>
                <c:pt idx="38" formatCode="0.0">
                  <c:v>17.2</c:v>
                </c:pt>
                <c:pt idx="39" formatCode="0.0">
                  <c:v>17.399999999999999</c:v>
                </c:pt>
                <c:pt idx="40" formatCode="0.0">
                  <c:v>17.600000000000001</c:v>
                </c:pt>
                <c:pt idx="41" formatCode="0.0">
                  <c:v>17.8</c:v>
                </c:pt>
                <c:pt idx="42" formatCode="0.0">
                  <c:v>18</c:v>
                </c:pt>
                <c:pt idx="43" formatCode="0.0">
                  <c:v>18.2</c:v>
                </c:pt>
                <c:pt idx="44" formatCode="0.0">
                  <c:v>18.399999999999999</c:v>
                </c:pt>
                <c:pt idx="45" formatCode="0.0">
                  <c:v>18.600000000000001</c:v>
                </c:pt>
                <c:pt idx="46" formatCode="0.0">
                  <c:v>18.8</c:v>
                </c:pt>
                <c:pt idx="47" formatCode="0.0">
                  <c:v>19</c:v>
                </c:pt>
                <c:pt idx="48" formatCode="0.0">
                  <c:v>19.2</c:v>
                </c:pt>
                <c:pt idx="49" formatCode="0.0">
                  <c:v>19.399999999999999</c:v>
                </c:pt>
                <c:pt idx="50" formatCode="0.0">
                  <c:v>19.600000000000001</c:v>
                </c:pt>
                <c:pt idx="51" formatCode="0.0">
                  <c:v>19.8</c:v>
                </c:pt>
                <c:pt idx="52" formatCode="0.0">
                  <c:v>20</c:v>
                </c:pt>
                <c:pt idx="53" formatCode="0.0">
                  <c:v>20.2</c:v>
                </c:pt>
                <c:pt idx="54" formatCode="0.0">
                  <c:v>20.399999999999999</c:v>
                </c:pt>
                <c:pt idx="55" formatCode="0.0">
                  <c:v>20.6</c:v>
                </c:pt>
                <c:pt idx="56" formatCode="0.0">
                  <c:v>20.8</c:v>
                </c:pt>
                <c:pt idx="57" formatCode="0.0">
                  <c:v>21</c:v>
                </c:pt>
                <c:pt idx="58" formatCode="0.0">
                  <c:v>21.2</c:v>
                </c:pt>
                <c:pt idx="59" formatCode="0.0">
                  <c:v>21.4</c:v>
                </c:pt>
                <c:pt idx="60" formatCode="0.0">
                  <c:v>21.6</c:v>
                </c:pt>
                <c:pt idx="61" formatCode="0.0">
                  <c:v>21.8</c:v>
                </c:pt>
                <c:pt idx="62" formatCode="0.0">
                  <c:v>22</c:v>
                </c:pt>
                <c:pt idx="63" formatCode="0.0">
                  <c:v>22.2</c:v>
                </c:pt>
                <c:pt idx="64" formatCode="0.0">
                  <c:v>22.4</c:v>
                </c:pt>
                <c:pt idx="65" formatCode="0.0">
                  <c:v>22.6</c:v>
                </c:pt>
                <c:pt idx="66" formatCode="0.0">
                  <c:v>22.8</c:v>
                </c:pt>
                <c:pt idx="67" formatCode="0.0">
                  <c:v>23</c:v>
                </c:pt>
                <c:pt idx="68" formatCode="0.0">
                  <c:v>23.2</c:v>
                </c:pt>
                <c:pt idx="69" formatCode="0.0">
                  <c:v>23.4</c:v>
                </c:pt>
                <c:pt idx="70" formatCode="0.0">
                  <c:v>23.7</c:v>
                </c:pt>
                <c:pt idx="71" formatCode="0.0">
                  <c:v>24</c:v>
                </c:pt>
                <c:pt idx="72" formatCode="0.0">
                  <c:v>24.2</c:v>
                </c:pt>
                <c:pt idx="73" formatCode="0.0">
                  <c:v>24.5</c:v>
                </c:pt>
                <c:pt idx="74" formatCode="0.0">
                  <c:v>24.8</c:v>
                </c:pt>
                <c:pt idx="75" formatCode="0.0">
                  <c:v>25</c:v>
                </c:pt>
                <c:pt idx="76" formatCode="0.0">
                  <c:v>25.3</c:v>
                </c:pt>
                <c:pt idx="77" formatCode="0.0">
                  <c:v>25.5</c:v>
                </c:pt>
                <c:pt idx="78" formatCode="0.0">
                  <c:v>25.8</c:v>
                </c:pt>
                <c:pt idx="79" formatCode="0.0">
                  <c:v>26</c:v>
                </c:pt>
                <c:pt idx="80" formatCode="0.0">
                  <c:v>26.2</c:v>
                </c:pt>
                <c:pt idx="81" formatCode="0.0">
                  <c:v>26.4</c:v>
                </c:pt>
                <c:pt idx="82" formatCode="0.0">
                  <c:v>26.6</c:v>
                </c:pt>
                <c:pt idx="83" formatCode="0.0">
                  <c:v>26.8</c:v>
                </c:pt>
                <c:pt idx="84" formatCode="0.0">
                  <c:v>27</c:v>
                </c:pt>
                <c:pt idx="85" formatCode="0.0">
                  <c:v>27.3</c:v>
                </c:pt>
                <c:pt idx="86" formatCode="0.0">
                  <c:v>27.6</c:v>
                </c:pt>
                <c:pt idx="87" formatCode="0.0">
                  <c:v>27.8</c:v>
                </c:pt>
                <c:pt idx="88" formatCode="0.0">
                  <c:v>28.1</c:v>
                </c:pt>
                <c:pt idx="89" formatCode="0.0">
                  <c:v>28.4</c:v>
                </c:pt>
                <c:pt idx="90" formatCode="0.0">
                  <c:v>28.7</c:v>
                </c:pt>
                <c:pt idx="91" formatCode="0.0">
                  <c:v>28.9</c:v>
                </c:pt>
                <c:pt idx="92" formatCode="0.0">
                  <c:v>29.2</c:v>
                </c:pt>
                <c:pt idx="93" formatCode="0.0">
                  <c:v>29.5</c:v>
                </c:pt>
                <c:pt idx="94" formatCode="0.0">
                  <c:v>29.8</c:v>
                </c:pt>
                <c:pt idx="95" formatCode="0.0">
                  <c:v>30.1</c:v>
                </c:pt>
                <c:pt idx="96" formatCode="0.0">
                  <c:v>30.4</c:v>
                </c:pt>
                <c:pt idx="97" formatCode="0.0">
                  <c:v>30.7</c:v>
                </c:pt>
                <c:pt idx="98" formatCode="0.0">
                  <c:v>30.9</c:v>
                </c:pt>
                <c:pt idx="99" formatCode="0.0">
                  <c:v>31.3</c:v>
                </c:pt>
                <c:pt idx="100" formatCode="0.0">
                  <c:v>31.5</c:v>
                </c:pt>
                <c:pt idx="101" formatCode="0.0">
                  <c:v>31.8</c:v>
                </c:pt>
                <c:pt idx="102" formatCode="0.0">
                  <c:v>32.1</c:v>
                </c:pt>
                <c:pt idx="103" formatCode="0.0">
                  <c:v>32.4</c:v>
                </c:pt>
                <c:pt idx="104" formatCode="0.0">
                  <c:v>32.799999999999997</c:v>
                </c:pt>
                <c:pt idx="105" formatCode="0.0">
                  <c:v>33</c:v>
                </c:pt>
                <c:pt idx="106" formatCode="0.0">
                  <c:v>33.299999999999997</c:v>
                </c:pt>
                <c:pt idx="107" formatCode="0.0">
                  <c:v>33.6</c:v>
                </c:pt>
                <c:pt idx="108" formatCode="0.0">
                  <c:v>33.9</c:v>
                </c:pt>
                <c:pt idx="109" formatCode="0.0">
                  <c:v>34.299999999999997</c:v>
                </c:pt>
                <c:pt idx="110" formatCode="0.0">
                  <c:v>34.6</c:v>
                </c:pt>
                <c:pt idx="111" formatCode="0.0">
                  <c:v>34.799999999999997</c:v>
                </c:pt>
                <c:pt idx="112" formatCode="0.0">
                  <c:v>35.200000000000003</c:v>
                </c:pt>
                <c:pt idx="113" formatCode="0.0">
                  <c:v>35.5</c:v>
                </c:pt>
                <c:pt idx="114" formatCode="0.0">
                  <c:v>35.799999999999997</c:v>
                </c:pt>
                <c:pt idx="115" formatCode="0.0">
                  <c:v>36.1</c:v>
                </c:pt>
                <c:pt idx="116" formatCode="0.0">
                  <c:v>36.4</c:v>
                </c:pt>
                <c:pt idx="117" formatCode="0.0">
                  <c:v>36.700000000000003</c:v>
                </c:pt>
                <c:pt idx="118" formatCode="0.0">
                  <c:v>37</c:v>
                </c:pt>
                <c:pt idx="119" formatCode="0.0">
                  <c:v>37.4</c:v>
                </c:pt>
                <c:pt idx="120" formatCode="0.0">
                  <c:v>37.700000000000003</c:v>
                </c:pt>
                <c:pt idx="121" formatCode="0.0">
                  <c:v>38</c:v>
                </c:pt>
                <c:pt idx="122" formatCode="0.0">
                  <c:v>38.4</c:v>
                </c:pt>
                <c:pt idx="123" formatCode="0.0">
                  <c:v>38.700000000000003</c:v>
                </c:pt>
                <c:pt idx="124" formatCode="0.0">
                  <c:v>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6EC-474F-B130-F1006375581C}"/>
            </c:ext>
          </c:extLst>
        </c:ser>
        <c:ser>
          <c:idx val="3"/>
          <c:order val="3"/>
          <c:tx>
            <c:strRef>
              <c:f>'apendice A'!$AC$17</c:f>
              <c:strCache>
                <c:ptCount val="1"/>
                <c:pt idx="0">
                  <c:v>dm=4.5mm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A'!$B$35:$B$160</c:f>
              <c:numCache>
                <c:formatCode>0.0</c:formatCode>
                <c:ptCount val="126"/>
                <c:pt idx="0">
                  <c:v>13.7</c:v>
                </c:pt>
                <c:pt idx="1">
                  <c:v>13.9</c:v>
                </c:pt>
                <c:pt idx="2">
                  <c:v>14.1</c:v>
                </c:pt>
                <c:pt idx="3">
                  <c:v>14.4</c:v>
                </c:pt>
                <c:pt idx="4">
                  <c:v>14.6</c:v>
                </c:pt>
                <c:pt idx="5">
                  <c:v>14.9</c:v>
                </c:pt>
                <c:pt idx="6">
                  <c:v>15.1</c:v>
                </c:pt>
                <c:pt idx="7">
                  <c:v>15.4</c:v>
                </c:pt>
                <c:pt idx="8">
                  <c:v>15.6</c:v>
                </c:pt>
                <c:pt idx="9">
                  <c:v>15.9</c:v>
                </c:pt>
                <c:pt idx="10">
                  <c:v>16.2</c:v>
                </c:pt>
                <c:pt idx="11">
                  <c:v>16.399999999999999</c:v>
                </c:pt>
                <c:pt idx="12">
                  <c:v>16.7</c:v>
                </c:pt>
                <c:pt idx="13">
                  <c:v>16.899999999999999</c:v>
                </c:pt>
                <c:pt idx="14">
                  <c:v>17.2</c:v>
                </c:pt>
                <c:pt idx="15">
                  <c:v>17.5</c:v>
                </c:pt>
                <c:pt idx="16">
                  <c:v>17.8</c:v>
                </c:pt>
                <c:pt idx="17">
                  <c:v>18</c:v>
                </c:pt>
                <c:pt idx="18">
                  <c:v>18.3</c:v>
                </c:pt>
                <c:pt idx="19">
                  <c:v>18.600000000000001</c:v>
                </c:pt>
                <c:pt idx="20">
                  <c:v>18.899999999999999</c:v>
                </c:pt>
                <c:pt idx="21">
                  <c:v>19.100000000000001</c:v>
                </c:pt>
                <c:pt idx="22">
                  <c:v>19.399999999999999</c:v>
                </c:pt>
                <c:pt idx="23">
                  <c:v>19.7</c:v>
                </c:pt>
                <c:pt idx="24">
                  <c:v>20</c:v>
                </c:pt>
                <c:pt idx="25">
                  <c:v>20.3</c:v>
                </c:pt>
                <c:pt idx="26">
                  <c:v>20.6</c:v>
                </c:pt>
                <c:pt idx="27">
                  <c:v>20.9</c:v>
                </c:pt>
                <c:pt idx="28">
                  <c:v>21.2</c:v>
                </c:pt>
                <c:pt idx="29">
                  <c:v>21.5</c:v>
                </c:pt>
                <c:pt idx="30">
                  <c:v>21.8</c:v>
                </c:pt>
                <c:pt idx="31">
                  <c:v>22.1</c:v>
                </c:pt>
                <c:pt idx="32">
                  <c:v>22.4</c:v>
                </c:pt>
                <c:pt idx="33">
                  <c:v>22.7</c:v>
                </c:pt>
                <c:pt idx="34">
                  <c:v>23</c:v>
                </c:pt>
                <c:pt idx="35">
                  <c:v>23.3</c:v>
                </c:pt>
                <c:pt idx="36">
                  <c:v>23.6</c:v>
                </c:pt>
                <c:pt idx="37">
                  <c:v>23.9</c:v>
                </c:pt>
                <c:pt idx="38">
                  <c:v>24.3</c:v>
                </c:pt>
                <c:pt idx="39">
                  <c:v>24.6</c:v>
                </c:pt>
                <c:pt idx="40">
                  <c:v>24.9</c:v>
                </c:pt>
                <c:pt idx="41">
                  <c:v>25.2</c:v>
                </c:pt>
                <c:pt idx="42">
                  <c:v>25.6</c:v>
                </c:pt>
                <c:pt idx="43">
                  <c:v>25.9</c:v>
                </c:pt>
                <c:pt idx="44">
                  <c:v>26.2</c:v>
                </c:pt>
                <c:pt idx="45">
                  <c:v>26.5</c:v>
                </c:pt>
                <c:pt idx="46">
                  <c:v>26.9</c:v>
                </c:pt>
                <c:pt idx="47">
                  <c:v>27.2</c:v>
                </c:pt>
                <c:pt idx="48">
                  <c:v>27.6</c:v>
                </c:pt>
                <c:pt idx="49">
                  <c:v>27.9</c:v>
                </c:pt>
                <c:pt idx="50">
                  <c:v>28.2</c:v>
                </c:pt>
                <c:pt idx="51">
                  <c:v>28.6</c:v>
                </c:pt>
                <c:pt idx="52">
                  <c:v>28.9</c:v>
                </c:pt>
                <c:pt idx="53">
                  <c:v>29.3</c:v>
                </c:pt>
                <c:pt idx="54">
                  <c:v>29.6</c:v>
                </c:pt>
                <c:pt idx="55">
                  <c:v>30</c:v>
                </c:pt>
                <c:pt idx="56">
                  <c:v>30.3</c:v>
                </c:pt>
                <c:pt idx="57">
                  <c:v>30.7</c:v>
                </c:pt>
                <c:pt idx="58">
                  <c:v>31.1</c:v>
                </c:pt>
                <c:pt idx="59">
                  <c:v>31.4</c:v>
                </c:pt>
                <c:pt idx="60">
                  <c:v>31.8</c:v>
                </c:pt>
                <c:pt idx="61">
                  <c:v>32.1</c:v>
                </c:pt>
                <c:pt idx="62">
                  <c:v>32.5</c:v>
                </c:pt>
                <c:pt idx="63">
                  <c:v>32.9</c:v>
                </c:pt>
                <c:pt idx="64">
                  <c:v>33.299999999999997</c:v>
                </c:pt>
                <c:pt idx="65">
                  <c:v>33.6</c:v>
                </c:pt>
                <c:pt idx="66">
                  <c:v>34</c:v>
                </c:pt>
                <c:pt idx="67">
                  <c:v>34.4</c:v>
                </c:pt>
                <c:pt idx="68">
                  <c:v>34.799999999999997</c:v>
                </c:pt>
                <c:pt idx="69">
                  <c:v>35.200000000000003</c:v>
                </c:pt>
                <c:pt idx="70">
                  <c:v>35.5</c:v>
                </c:pt>
                <c:pt idx="71">
                  <c:v>35.9</c:v>
                </c:pt>
                <c:pt idx="72">
                  <c:v>36.299999999999997</c:v>
                </c:pt>
                <c:pt idx="73">
                  <c:v>36.700000000000003</c:v>
                </c:pt>
                <c:pt idx="74">
                  <c:v>37.1</c:v>
                </c:pt>
                <c:pt idx="75">
                  <c:v>37.5</c:v>
                </c:pt>
                <c:pt idx="76">
                  <c:v>37.9</c:v>
                </c:pt>
                <c:pt idx="77">
                  <c:v>38.299999999999997</c:v>
                </c:pt>
                <c:pt idx="78">
                  <c:v>38.700000000000003</c:v>
                </c:pt>
                <c:pt idx="79">
                  <c:v>39.1</c:v>
                </c:pt>
                <c:pt idx="80">
                  <c:v>39.5</c:v>
                </c:pt>
                <c:pt idx="81">
                  <c:v>39.9</c:v>
                </c:pt>
                <c:pt idx="82">
                  <c:v>40.299999999999997</c:v>
                </c:pt>
                <c:pt idx="83">
                  <c:v>40.700000000000003</c:v>
                </c:pt>
                <c:pt idx="84">
                  <c:v>41.2</c:v>
                </c:pt>
                <c:pt idx="85">
                  <c:v>41.6</c:v>
                </c:pt>
                <c:pt idx="86">
                  <c:v>42</c:v>
                </c:pt>
                <c:pt idx="87">
                  <c:v>42.4</c:v>
                </c:pt>
                <c:pt idx="88">
                  <c:v>42.8</c:v>
                </c:pt>
                <c:pt idx="89">
                  <c:v>43.3</c:v>
                </c:pt>
                <c:pt idx="90">
                  <c:v>43.7</c:v>
                </c:pt>
                <c:pt idx="91">
                  <c:v>44.1</c:v>
                </c:pt>
                <c:pt idx="92">
                  <c:v>44.5</c:v>
                </c:pt>
                <c:pt idx="93">
                  <c:v>45</c:v>
                </c:pt>
                <c:pt idx="94">
                  <c:v>45.4</c:v>
                </c:pt>
                <c:pt idx="95">
                  <c:v>45.9</c:v>
                </c:pt>
                <c:pt idx="96">
                  <c:v>46.3</c:v>
                </c:pt>
                <c:pt idx="97">
                  <c:v>46.7</c:v>
                </c:pt>
                <c:pt idx="98">
                  <c:v>47.2</c:v>
                </c:pt>
                <c:pt idx="99">
                  <c:v>47.6</c:v>
                </c:pt>
                <c:pt idx="100">
                  <c:v>48.1</c:v>
                </c:pt>
                <c:pt idx="101">
                  <c:v>48.5</c:v>
                </c:pt>
                <c:pt idx="102">
                  <c:v>49</c:v>
                </c:pt>
                <c:pt idx="103">
                  <c:v>49.4</c:v>
                </c:pt>
                <c:pt idx="104">
                  <c:v>49.9</c:v>
                </c:pt>
                <c:pt idx="105">
                  <c:v>50.4</c:v>
                </c:pt>
                <c:pt idx="106">
                  <c:v>50.8</c:v>
                </c:pt>
                <c:pt idx="107">
                  <c:v>51.3</c:v>
                </c:pt>
                <c:pt idx="108">
                  <c:v>51.7</c:v>
                </c:pt>
                <c:pt idx="109">
                  <c:v>52.2</c:v>
                </c:pt>
                <c:pt idx="110">
                  <c:v>52.7</c:v>
                </c:pt>
                <c:pt idx="111">
                  <c:v>53.2</c:v>
                </c:pt>
                <c:pt idx="112">
                  <c:v>53.6</c:v>
                </c:pt>
                <c:pt idx="113">
                  <c:v>54.1</c:v>
                </c:pt>
                <c:pt idx="114">
                  <c:v>54.6</c:v>
                </c:pt>
                <c:pt idx="115">
                  <c:v>55</c:v>
                </c:pt>
                <c:pt idx="116">
                  <c:v>55.5</c:v>
                </c:pt>
                <c:pt idx="117">
                  <c:v>56</c:v>
                </c:pt>
                <c:pt idx="118">
                  <c:v>56.5</c:v>
                </c:pt>
                <c:pt idx="119">
                  <c:v>57</c:v>
                </c:pt>
                <c:pt idx="120">
                  <c:v>57.5</c:v>
                </c:pt>
                <c:pt idx="121">
                  <c:v>58</c:v>
                </c:pt>
                <c:pt idx="122">
                  <c:v>58.5</c:v>
                </c:pt>
                <c:pt idx="123">
                  <c:v>59</c:v>
                </c:pt>
                <c:pt idx="124">
                  <c:v>59.5</c:v>
                </c:pt>
                <c:pt idx="125">
                  <c:v>60</c:v>
                </c:pt>
              </c:numCache>
            </c:numRef>
          </c:xVal>
          <c:yVal>
            <c:numRef>
              <c:f>'apendice A'!$K$35:$K$160</c:f>
              <c:numCache>
                <c:formatCode>General</c:formatCode>
                <c:ptCount val="126"/>
                <c:pt idx="0">
                  <c:v>10.1</c:v>
                </c:pt>
                <c:pt idx="1">
                  <c:v>10.3</c:v>
                </c:pt>
                <c:pt idx="2">
                  <c:v>10.4</c:v>
                </c:pt>
                <c:pt idx="3">
                  <c:v>10.7</c:v>
                </c:pt>
                <c:pt idx="4">
                  <c:v>10.8</c:v>
                </c:pt>
                <c:pt idx="5" formatCode="0.0">
                  <c:v>11</c:v>
                </c:pt>
                <c:pt idx="6" formatCode="0.0">
                  <c:v>11.2</c:v>
                </c:pt>
                <c:pt idx="7" formatCode="0.0">
                  <c:v>11.4</c:v>
                </c:pt>
                <c:pt idx="8" formatCode="0.0">
                  <c:v>11.5</c:v>
                </c:pt>
                <c:pt idx="9" formatCode="0.0">
                  <c:v>11.8</c:v>
                </c:pt>
                <c:pt idx="10" formatCode="0.0">
                  <c:v>12</c:v>
                </c:pt>
                <c:pt idx="11" formatCode="0.0">
                  <c:v>12.1</c:v>
                </c:pt>
                <c:pt idx="12" formatCode="0.0">
                  <c:v>12.4</c:v>
                </c:pt>
                <c:pt idx="13" formatCode="0.0">
                  <c:v>12.5</c:v>
                </c:pt>
                <c:pt idx="14" formatCode="0.0">
                  <c:v>12.7</c:v>
                </c:pt>
                <c:pt idx="15" formatCode="0.0">
                  <c:v>13</c:v>
                </c:pt>
                <c:pt idx="16" formatCode="0.0">
                  <c:v>13.2</c:v>
                </c:pt>
                <c:pt idx="17" formatCode="0.0">
                  <c:v>13.3</c:v>
                </c:pt>
                <c:pt idx="18" formatCode="0.0">
                  <c:v>13.5</c:v>
                </c:pt>
                <c:pt idx="19" formatCode="0.0">
                  <c:v>13.8</c:v>
                </c:pt>
                <c:pt idx="20" formatCode="0.0">
                  <c:v>14</c:v>
                </c:pt>
                <c:pt idx="21" formatCode="0.0">
                  <c:v>14.1</c:v>
                </c:pt>
                <c:pt idx="22" formatCode="0.0">
                  <c:v>14.3</c:v>
                </c:pt>
                <c:pt idx="23" formatCode="0.0">
                  <c:v>14.5</c:v>
                </c:pt>
                <c:pt idx="24" formatCode="0.0">
                  <c:v>14.7</c:v>
                </c:pt>
                <c:pt idx="25" formatCode="0.0">
                  <c:v>14.8</c:v>
                </c:pt>
                <c:pt idx="26" formatCode="0.0">
                  <c:v>15</c:v>
                </c:pt>
                <c:pt idx="27" formatCode="0.0">
                  <c:v>15.2</c:v>
                </c:pt>
                <c:pt idx="28" formatCode="0.0">
                  <c:v>15.4</c:v>
                </c:pt>
                <c:pt idx="29" formatCode="0.0">
                  <c:v>15.6</c:v>
                </c:pt>
                <c:pt idx="30" formatCode="0.0">
                  <c:v>15.8</c:v>
                </c:pt>
                <c:pt idx="31" formatCode="0.0">
                  <c:v>16</c:v>
                </c:pt>
                <c:pt idx="32" formatCode="0.0">
                  <c:v>16.2</c:v>
                </c:pt>
                <c:pt idx="33" formatCode="0.0">
                  <c:v>16.399999999999999</c:v>
                </c:pt>
                <c:pt idx="34" formatCode="0.0">
                  <c:v>16.600000000000001</c:v>
                </c:pt>
                <c:pt idx="35" formatCode="0.0">
                  <c:v>16.8</c:v>
                </c:pt>
                <c:pt idx="36" formatCode="0.0">
                  <c:v>17</c:v>
                </c:pt>
                <c:pt idx="37" formatCode="0.0">
                  <c:v>17.2</c:v>
                </c:pt>
                <c:pt idx="38" formatCode="0.0">
                  <c:v>17.5</c:v>
                </c:pt>
                <c:pt idx="39" formatCode="0.0">
                  <c:v>17.7</c:v>
                </c:pt>
                <c:pt idx="40" formatCode="0.0">
                  <c:v>17.899999999999999</c:v>
                </c:pt>
                <c:pt idx="41" formatCode="0.0">
                  <c:v>18.100000000000001</c:v>
                </c:pt>
                <c:pt idx="42" formatCode="0.0">
                  <c:v>18.399999999999999</c:v>
                </c:pt>
                <c:pt idx="43" formatCode="0.0">
                  <c:v>18.600000000000001</c:v>
                </c:pt>
                <c:pt idx="44" formatCode="0.0">
                  <c:v>18.899999999999999</c:v>
                </c:pt>
                <c:pt idx="45" formatCode="0.0">
                  <c:v>19.100000000000001</c:v>
                </c:pt>
                <c:pt idx="46" formatCode="0.0">
                  <c:v>19.399999999999999</c:v>
                </c:pt>
                <c:pt idx="47" formatCode="0.0">
                  <c:v>19.600000000000001</c:v>
                </c:pt>
                <c:pt idx="48" formatCode="0.0">
                  <c:v>19.899999999999999</c:v>
                </c:pt>
                <c:pt idx="49" formatCode="0.0">
                  <c:v>20.100000000000001</c:v>
                </c:pt>
                <c:pt idx="50" formatCode="0.0">
                  <c:v>20.3</c:v>
                </c:pt>
                <c:pt idx="51" formatCode="0.0">
                  <c:v>20.5</c:v>
                </c:pt>
                <c:pt idx="52" formatCode="0.0">
                  <c:v>20.7</c:v>
                </c:pt>
                <c:pt idx="53" formatCode="0.0">
                  <c:v>20.9</c:v>
                </c:pt>
                <c:pt idx="54" formatCode="0.0">
                  <c:v>21.1</c:v>
                </c:pt>
                <c:pt idx="55" formatCode="0.0">
                  <c:v>21.3</c:v>
                </c:pt>
                <c:pt idx="56" formatCode="0.0">
                  <c:v>21.5</c:v>
                </c:pt>
                <c:pt idx="57" formatCode="0.0">
                  <c:v>21.7</c:v>
                </c:pt>
                <c:pt idx="58" formatCode="0.0">
                  <c:v>21.9</c:v>
                </c:pt>
                <c:pt idx="59" formatCode="0.0">
                  <c:v>22.1</c:v>
                </c:pt>
                <c:pt idx="60" formatCode="0.0">
                  <c:v>22.3</c:v>
                </c:pt>
                <c:pt idx="61" formatCode="0.0">
                  <c:v>22.5</c:v>
                </c:pt>
                <c:pt idx="62" formatCode="0.0">
                  <c:v>22.8</c:v>
                </c:pt>
                <c:pt idx="63" formatCode="0.0">
                  <c:v>23</c:v>
                </c:pt>
                <c:pt idx="64" formatCode="0.0">
                  <c:v>23.3</c:v>
                </c:pt>
                <c:pt idx="65" formatCode="0.0">
                  <c:v>23.5</c:v>
                </c:pt>
                <c:pt idx="66" formatCode="0.0">
                  <c:v>23.8</c:v>
                </c:pt>
                <c:pt idx="67" formatCode="0.0">
                  <c:v>24.1</c:v>
                </c:pt>
                <c:pt idx="68" formatCode="0.0">
                  <c:v>24.4</c:v>
                </c:pt>
                <c:pt idx="69" formatCode="0.0">
                  <c:v>24.6</c:v>
                </c:pt>
                <c:pt idx="70" formatCode="0.0">
                  <c:v>24.8</c:v>
                </c:pt>
                <c:pt idx="71" formatCode="0.0">
                  <c:v>25.1</c:v>
                </c:pt>
                <c:pt idx="72" formatCode="0.0">
                  <c:v>25.4</c:v>
                </c:pt>
                <c:pt idx="73" formatCode="0.0">
                  <c:v>25.7</c:v>
                </c:pt>
                <c:pt idx="74" formatCode="0.0">
                  <c:v>26</c:v>
                </c:pt>
                <c:pt idx="75" formatCode="0.0">
                  <c:v>26.2</c:v>
                </c:pt>
                <c:pt idx="76" formatCode="0.0">
                  <c:v>26.5</c:v>
                </c:pt>
                <c:pt idx="77" formatCode="0.0">
                  <c:v>26.7</c:v>
                </c:pt>
                <c:pt idx="78" formatCode="0.0">
                  <c:v>27</c:v>
                </c:pt>
                <c:pt idx="79" formatCode="0.0">
                  <c:v>27.2</c:v>
                </c:pt>
                <c:pt idx="80" formatCode="0.0">
                  <c:v>27.4</c:v>
                </c:pt>
                <c:pt idx="81" formatCode="0.0">
                  <c:v>27.6</c:v>
                </c:pt>
                <c:pt idx="82" formatCode="0.0">
                  <c:v>27.8</c:v>
                </c:pt>
                <c:pt idx="83" formatCode="0.0">
                  <c:v>28</c:v>
                </c:pt>
                <c:pt idx="84" formatCode="0.0">
                  <c:v>28.2</c:v>
                </c:pt>
                <c:pt idx="85" formatCode="0.0">
                  <c:v>28.4</c:v>
                </c:pt>
                <c:pt idx="86" formatCode="0.0">
                  <c:v>28.6</c:v>
                </c:pt>
                <c:pt idx="87" formatCode="0.0">
                  <c:v>28.8</c:v>
                </c:pt>
                <c:pt idx="88" formatCode="0.0">
                  <c:v>29.1</c:v>
                </c:pt>
                <c:pt idx="89" formatCode="0.0">
                  <c:v>29.4</c:v>
                </c:pt>
                <c:pt idx="90" formatCode="0.0">
                  <c:v>29.7</c:v>
                </c:pt>
                <c:pt idx="91" formatCode="0.0">
                  <c:v>30</c:v>
                </c:pt>
                <c:pt idx="92" formatCode="0.0">
                  <c:v>30.3</c:v>
                </c:pt>
                <c:pt idx="93" formatCode="0.0">
                  <c:v>30.6</c:v>
                </c:pt>
                <c:pt idx="94" formatCode="0.0">
                  <c:v>30.9</c:v>
                </c:pt>
                <c:pt idx="95" formatCode="0.0">
                  <c:v>31.2</c:v>
                </c:pt>
                <c:pt idx="96" formatCode="0.0">
                  <c:v>31.5</c:v>
                </c:pt>
                <c:pt idx="97" formatCode="0.0">
                  <c:v>31.8</c:v>
                </c:pt>
                <c:pt idx="98" formatCode="0.0">
                  <c:v>32.1</c:v>
                </c:pt>
                <c:pt idx="99" formatCode="0.0">
                  <c:v>32.4</c:v>
                </c:pt>
                <c:pt idx="100" formatCode="0.0">
                  <c:v>32.700000000000003</c:v>
                </c:pt>
                <c:pt idx="101" formatCode="0.0">
                  <c:v>33</c:v>
                </c:pt>
                <c:pt idx="102" formatCode="0.0">
                  <c:v>33.299999999999997</c:v>
                </c:pt>
                <c:pt idx="103" formatCode="0.0">
                  <c:v>33.6</c:v>
                </c:pt>
                <c:pt idx="104" formatCode="0.0">
                  <c:v>33.9</c:v>
                </c:pt>
                <c:pt idx="105" formatCode="0.0">
                  <c:v>34.299999999999997</c:v>
                </c:pt>
                <c:pt idx="106" formatCode="0.0">
                  <c:v>34.5</c:v>
                </c:pt>
                <c:pt idx="107" formatCode="0.0">
                  <c:v>34.9</c:v>
                </c:pt>
                <c:pt idx="108" formatCode="0.0">
                  <c:v>35.200000000000003</c:v>
                </c:pt>
                <c:pt idx="109" formatCode="0.0">
                  <c:v>35.5</c:v>
                </c:pt>
                <c:pt idx="110" formatCode="0.0">
                  <c:v>35.799999999999997</c:v>
                </c:pt>
                <c:pt idx="111" formatCode="0.0">
                  <c:v>36.200000000000003</c:v>
                </c:pt>
                <c:pt idx="112" formatCode="0.0">
                  <c:v>36.4</c:v>
                </c:pt>
                <c:pt idx="113" formatCode="0.0">
                  <c:v>36.799999999999997</c:v>
                </c:pt>
                <c:pt idx="114" formatCode="0.0">
                  <c:v>37.1</c:v>
                </c:pt>
                <c:pt idx="115" formatCode="0.0">
                  <c:v>37.5</c:v>
                </c:pt>
                <c:pt idx="116" formatCode="0.0">
                  <c:v>37.700000000000003</c:v>
                </c:pt>
                <c:pt idx="117" formatCode="0.0">
                  <c:v>38.1</c:v>
                </c:pt>
                <c:pt idx="118" formatCode="0.0">
                  <c:v>38.4</c:v>
                </c:pt>
                <c:pt idx="119" formatCode="0.0">
                  <c:v>38.799999999999997</c:v>
                </c:pt>
                <c:pt idx="120" formatCode="0.0">
                  <c:v>39.1</c:v>
                </c:pt>
                <c:pt idx="121" formatCode="0.0">
                  <c:v>39.4</c:v>
                </c:pt>
                <c:pt idx="122" formatCode="0.0">
                  <c:v>39.799999999999997</c:v>
                </c:pt>
                <c:pt idx="123" formatCode="0.0">
                  <c:v>40.1</c:v>
                </c:pt>
                <c:pt idx="124" formatCode="0.0">
                  <c:v>40.5</c:v>
                </c:pt>
                <c:pt idx="125" formatCode="0.0">
                  <c:v>40.799999999999997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EC-474F-B130-F1006375581C}"/>
            </c:ext>
          </c:extLst>
        </c:ser>
        <c:ser>
          <c:idx val="4"/>
          <c:order val="4"/>
          <c:tx>
            <c:strRef>
              <c:f>'apendice A'!$AB$17</c:f>
              <c:strCache>
                <c:ptCount val="1"/>
                <c:pt idx="0">
                  <c:v>dm=4.0mm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A'!$B$32:$B$160</c:f>
              <c:numCache>
                <c:formatCode>0.0</c:formatCode>
                <c:ptCount val="129"/>
                <c:pt idx="0">
                  <c:v>13</c:v>
                </c:pt>
                <c:pt idx="1">
                  <c:v>13.2</c:v>
                </c:pt>
                <c:pt idx="2">
                  <c:v>13.4</c:v>
                </c:pt>
                <c:pt idx="3">
                  <c:v>13.7</c:v>
                </c:pt>
                <c:pt idx="4">
                  <c:v>13.9</c:v>
                </c:pt>
                <c:pt idx="5">
                  <c:v>14.1</c:v>
                </c:pt>
                <c:pt idx="6">
                  <c:v>14.4</c:v>
                </c:pt>
                <c:pt idx="7">
                  <c:v>14.6</c:v>
                </c:pt>
                <c:pt idx="8">
                  <c:v>14.9</c:v>
                </c:pt>
                <c:pt idx="9">
                  <c:v>15.1</c:v>
                </c:pt>
                <c:pt idx="10">
                  <c:v>15.4</c:v>
                </c:pt>
                <c:pt idx="11">
                  <c:v>15.6</c:v>
                </c:pt>
                <c:pt idx="12">
                  <c:v>15.9</c:v>
                </c:pt>
                <c:pt idx="13">
                  <c:v>16.2</c:v>
                </c:pt>
                <c:pt idx="14">
                  <c:v>16.399999999999999</c:v>
                </c:pt>
                <c:pt idx="15">
                  <c:v>16.7</c:v>
                </c:pt>
                <c:pt idx="16">
                  <c:v>16.899999999999999</c:v>
                </c:pt>
                <c:pt idx="17">
                  <c:v>17.2</c:v>
                </c:pt>
                <c:pt idx="18">
                  <c:v>17.5</c:v>
                </c:pt>
                <c:pt idx="19">
                  <c:v>17.8</c:v>
                </c:pt>
                <c:pt idx="20">
                  <c:v>18</c:v>
                </c:pt>
                <c:pt idx="21">
                  <c:v>18.3</c:v>
                </c:pt>
                <c:pt idx="22">
                  <c:v>18.600000000000001</c:v>
                </c:pt>
                <c:pt idx="23">
                  <c:v>18.899999999999999</c:v>
                </c:pt>
                <c:pt idx="24">
                  <c:v>19.100000000000001</c:v>
                </c:pt>
                <c:pt idx="25">
                  <c:v>19.399999999999999</c:v>
                </c:pt>
                <c:pt idx="26">
                  <c:v>19.7</c:v>
                </c:pt>
                <c:pt idx="27">
                  <c:v>20</c:v>
                </c:pt>
                <c:pt idx="28">
                  <c:v>20.3</c:v>
                </c:pt>
                <c:pt idx="29">
                  <c:v>20.6</c:v>
                </c:pt>
                <c:pt idx="30">
                  <c:v>20.9</c:v>
                </c:pt>
                <c:pt idx="31">
                  <c:v>21.2</c:v>
                </c:pt>
                <c:pt idx="32">
                  <c:v>21.5</c:v>
                </c:pt>
                <c:pt idx="33">
                  <c:v>21.8</c:v>
                </c:pt>
                <c:pt idx="34">
                  <c:v>22.1</c:v>
                </c:pt>
                <c:pt idx="35">
                  <c:v>22.4</c:v>
                </c:pt>
                <c:pt idx="36">
                  <c:v>22.7</c:v>
                </c:pt>
                <c:pt idx="37">
                  <c:v>23</c:v>
                </c:pt>
                <c:pt idx="38">
                  <c:v>23.3</c:v>
                </c:pt>
                <c:pt idx="39">
                  <c:v>23.6</c:v>
                </c:pt>
                <c:pt idx="40">
                  <c:v>23.9</c:v>
                </c:pt>
                <c:pt idx="41">
                  <c:v>24.3</c:v>
                </c:pt>
                <c:pt idx="42">
                  <c:v>24.6</c:v>
                </c:pt>
                <c:pt idx="43">
                  <c:v>24.9</c:v>
                </c:pt>
                <c:pt idx="44">
                  <c:v>25.2</c:v>
                </c:pt>
                <c:pt idx="45">
                  <c:v>25.6</c:v>
                </c:pt>
                <c:pt idx="46">
                  <c:v>25.9</c:v>
                </c:pt>
                <c:pt idx="47">
                  <c:v>26.2</c:v>
                </c:pt>
                <c:pt idx="48">
                  <c:v>26.5</c:v>
                </c:pt>
                <c:pt idx="49">
                  <c:v>26.9</c:v>
                </c:pt>
                <c:pt idx="50">
                  <c:v>27.2</c:v>
                </c:pt>
                <c:pt idx="51">
                  <c:v>27.6</c:v>
                </c:pt>
                <c:pt idx="52">
                  <c:v>27.9</c:v>
                </c:pt>
                <c:pt idx="53">
                  <c:v>28.2</c:v>
                </c:pt>
                <c:pt idx="54">
                  <c:v>28.6</c:v>
                </c:pt>
                <c:pt idx="55">
                  <c:v>28.9</c:v>
                </c:pt>
                <c:pt idx="56">
                  <c:v>29.3</c:v>
                </c:pt>
                <c:pt idx="57">
                  <c:v>29.6</c:v>
                </c:pt>
                <c:pt idx="58">
                  <c:v>30</c:v>
                </c:pt>
                <c:pt idx="59">
                  <c:v>30.3</c:v>
                </c:pt>
                <c:pt idx="60">
                  <c:v>30.7</c:v>
                </c:pt>
                <c:pt idx="61">
                  <c:v>31.1</c:v>
                </c:pt>
                <c:pt idx="62">
                  <c:v>31.4</c:v>
                </c:pt>
                <c:pt idx="63">
                  <c:v>31.8</c:v>
                </c:pt>
                <c:pt idx="64">
                  <c:v>32.1</c:v>
                </c:pt>
                <c:pt idx="65">
                  <c:v>32.5</c:v>
                </c:pt>
                <c:pt idx="66">
                  <c:v>32.9</c:v>
                </c:pt>
                <c:pt idx="67">
                  <c:v>33.299999999999997</c:v>
                </c:pt>
                <c:pt idx="68">
                  <c:v>33.6</c:v>
                </c:pt>
                <c:pt idx="69">
                  <c:v>34</c:v>
                </c:pt>
                <c:pt idx="70">
                  <c:v>34.4</c:v>
                </c:pt>
                <c:pt idx="71">
                  <c:v>34.799999999999997</c:v>
                </c:pt>
                <c:pt idx="72">
                  <c:v>35.200000000000003</c:v>
                </c:pt>
                <c:pt idx="73">
                  <c:v>35.5</c:v>
                </c:pt>
                <c:pt idx="74">
                  <c:v>35.9</c:v>
                </c:pt>
                <c:pt idx="75">
                  <c:v>36.299999999999997</c:v>
                </c:pt>
                <c:pt idx="76">
                  <c:v>36.700000000000003</c:v>
                </c:pt>
                <c:pt idx="77">
                  <c:v>37.1</c:v>
                </c:pt>
                <c:pt idx="78">
                  <c:v>37.5</c:v>
                </c:pt>
                <c:pt idx="79">
                  <c:v>37.9</c:v>
                </c:pt>
                <c:pt idx="80">
                  <c:v>38.299999999999997</c:v>
                </c:pt>
                <c:pt idx="81">
                  <c:v>38.700000000000003</c:v>
                </c:pt>
                <c:pt idx="82">
                  <c:v>39.1</c:v>
                </c:pt>
                <c:pt idx="83">
                  <c:v>39.5</c:v>
                </c:pt>
                <c:pt idx="84">
                  <c:v>39.9</c:v>
                </c:pt>
                <c:pt idx="85">
                  <c:v>40.299999999999997</c:v>
                </c:pt>
                <c:pt idx="86">
                  <c:v>40.700000000000003</c:v>
                </c:pt>
                <c:pt idx="87">
                  <c:v>41.2</c:v>
                </c:pt>
                <c:pt idx="88">
                  <c:v>41.6</c:v>
                </c:pt>
                <c:pt idx="89">
                  <c:v>42</c:v>
                </c:pt>
                <c:pt idx="90">
                  <c:v>42.4</c:v>
                </c:pt>
                <c:pt idx="91">
                  <c:v>42.8</c:v>
                </c:pt>
                <c:pt idx="92">
                  <c:v>43.3</c:v>
                </c:pt>
                <c:pt idx="93">
                  <c:v>43.7</c:v>
                </c:pt>
                <c:pt idx="94">
                  <c:v>44.1</c:v>
                </c:pt>
                <c:pt idx="95">
                  <c:v>44.5</c:v>
                </c:pt>
                <c:pt idx="96">
                  <c:v>45</c:v>
                </c:pt>
                <c:pt idx="97">
                  <c:v>45.4</c:v>
                </c:pt>
                <c:pt idx="98">
                  <c:v>45.9</c:v>
                </c:pt>
                <c:pt idx="99">
                  <c:v>46.3</c:v>
                </c:pt>
                <c:pt idx="100">
                  <c:v>46.7</c:v>
                </c:pt>
                <c:pt idx="101">
                  <c:v>47.2</c:v>
                </c:pt>
                <c:pt idx="102">
                  <c:v>47.6</c:v>
                </c:pt>
                <c:pt idx="103">
                  <c:v>48.1</c:v>
                </c:pt>
                <c:pt idx="104">
                  <c:v>48.5</c:v>
                </c:pt>
                <c:pt idx="105">
                  <c:v>49</c:v>
                </c:pt>
                <c:pt idx="106">
                  <c:v>49.4</c:v>
                </c:pt>
                <c:pt idx="107">
                  <c:v>49.9</c:v>
                </c:pt>
                <c:pt idx="108">
                  <c:v>50.4</c:v>
                </c:pt>
                <c:pt idx="109">
                  <c:v>50.8</c:v>
                </c:pt>
                <c:pt idx="110">
                  <c:v>51.3</c:v>
                </c:pt>
                <c:pt idx="111">
                  <c:v>51.7</c:v>
                </c:pt>
                <c:pt idx="112">
                  <c:v>52.2</c:v>
                </c:pt>
                <c:pt idx="113">
                  <c:v>52.7</c:v>
                </c:pt>
                <c:pt idx="114">
                  <c:v>53.2</c:v>
                </c:pt>
                <c:pt idx="115">
                  <c:v>53.6</c:v>
                </c:pt>
                <c:pt idx="116">
                  <c:v>54.1</c:v>
                </c:pt>
                <c:pt idx="117">
                  <c:v>54.6</c:v>
                </c:pt>
                <c:pt idx="118">
                  <c:v>55</c:v>
                </c:pt>
                <c:pt idx="119">
                  <c:v>55.5</c:v>
                </c:pt>
                <c:pt idx="120">
                  <c:v>56</c:v>
                </c:pt>
                <c:pt idx="121">
                  <c:v>56.5</c:v>
                </c:pt>
                <c:pt idx="122">
                  <c:v>57</c:v>
                </c:pt>
                <c:pt idx="123">
                  <c:v>57.5</c:v>
                </c:pt>
                <c:pt idx="124">
                  <c:v>58</c:v>
                </c:pt>
                <c:pt idx="125">
                  <c:v>58.5</c:v>
                </c:pt>
                <c:pt idx="126">
                  <c:v>59</c:v>
                </c:pt>
                <c:pt idx="127">
                  <c:v>59.5</c:v>
                </c:pt>
                <c:pt idx="128">
                  <c:v>60</c:v>
                </c:pt>
              </c:numCache>
            </c:numRef>
          </c:xVal>
          <c:yVal>
            <c:numRef>
              <c:f>'apendice A'!$J$32:$J$160</c:f>
              <c:numCache>
                <c:formatCode>General</c:formatCode>
                <c:ptCount val="129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10.5</c:v>
                </c:pt>
                <c:pt idx="4">
                  <c:v>10.7</c:v>
                </c:pt>
                <c:pt idx="5">
                  <c:v>10.9</c:v>
                </c:pt>
                <c:pt idx="6">
                  <c:v>11.1</c:v>
                </c:pt>
                <c:pt idx="7">
                  <c:v>11.2</c:v>
                </c:pt>
                <c:pt idx="8" formatCode="0.0">
                  <c:v>11.5</c:v>
                </c:pt>
                <c:pt idx="9" formatCode="0.0">
                  <c:v>11.6</c:v>
                </c:pt>
                <c:pt idx="10" formatCode="0.0">
                  <c:v>11.9</c:v>
                </c:pt>
                <c:pt idx="11" formatCode="0.0">
                  <c:v>12</c:v>
                </c:pt>
                <c:pt idx="12" formatCode="0.0">
                  <c:v>12.2</c:v>
                </c:pt>
                <c:pt idx="13" formatCode="0.0">
                  <c:v>12.5</c:v>
                </c:pt>
                <c:pt idx="14" formatCode="0.0">
                  <c:v>12.6</c:v>
                </c:pt>
                <c:pt idx="15" formatCode="0.0">
                  <c:v>12.9</c:v>
                </c:pt>
                <c:pt idx="16" formatCode="0.0">
                  <c:v>13</c:v>
                </c:pt>
                <c:pt idx="17" formatCode="0.0">
                  <c:v>13.2</c:v>
                </c:pt>
                <c:pt idx="18" formatCode="0.0">
                  <c:v>13.5</c:v>
                </c:pt>
                <c:pt idx="19" formatCode="0.0">
                  <c:v>13.7</c:v>
                </c:pt>
                <c:pt idx="20" formatCode="0.0">
                  <c:v>13.9</c:v>
                </c:pt>
                <c:pt idx="21" formatCode="0.0">
                  <c:v>14.1</c:v>
                </c:pt>
                <c:pt idx="22" formatCode="0.0">
                  <c:v>14.3</c:v>
                </c:pt>
                <c:pt idx="23" formatCode="0.0">
                  <c:v>14.6</c:v>
                </c:pt>
                <c:pt idx="24" formatCode="0.0">
                  <c:v>14.7</c:v>
                </c:pt>
                <c:pt idx="25" formatCode="0.0">
                  <c:v>14.9</c:v>
                </c:pt>
                <c:pt idx="26" formatCode="0.0">
                  <c:v>15.1</c:v>
                </c:pt>
                <c:pt idx="27" formatCode="0.0">
                  <c:v>15.3</c:v>
                </c:pt>
                <c:pt idx="28" formatCode="0.0">
                  <c:v>15.4</c:v>
                </c:pt>
                <c:pt idx="29" formatCode="0.0">
                  <c:v>15.6</c:v>
                </c:pt>
                <c:pt idx="30" formatCode="0.0">
                  <c:v>15.8</c:v>
                </c:pt>
                <c:pt idx="31" formatCode="0.0">
                  <c:v>16</c:v>
                </c:pt>
                <c:pt idx="32" formatCode="0.0">
                  <c:v>16.2</c:v>
                </c:pt>
                <c:pt idx="33" formatCode="0.0">
                  <c:v>16.399999999999999</c:v>
                </c:pt>
                <c:pt idx="34" formatCode="0.0">
                  <c:v>16.600000000000001</c:v>
                </c:pt>
                <c:pt idx="35" formatCode="0.0">
                  <c:v>16.8</c:v>
                </c:pt>
                <c:pt idx="36" formatCode="0.0">
                  <c:v>17</c:v>
                </c:pt>
                <c:pt idx="37" formatCode="0.0">
                  <c:v>17.2</c:v>
                </c:pt>
                <c:pt idx="38" formatCode="0.0">
                  <c:v>17.399999999999999</c:v>
                </c:pt>
                <c:pt idx="39" formatCode="0.0">
                  <c:v>17.600000000000001</c:v>
                </c:pt>
                <c:pt idx="40" formatCode="0.0">
                  <c:v>17.8</c:v>
                </c:pt>
                <c:pt idx="41" formatCode="0.0">
                  <c:v>18</c:v>
                </c:pt>
                <c:pt idx="42" formatCode="0.0">
                  <c:v>18.2</c:v>
                </c:pt>
                <c:pt idx="43" formatCode="0.0">
                  <c:v>18.399999999999999</c:v>
                </c:pt>
                <c:pt idx="44" formatCode="0.0">
                  <c:v>18.600000000000001</c:v>
                </c:pt>
                <c:pt idx="45" formatCode="0.0">
                  <c:v>18.899999999999999</c:v>
                </c:pt>
                <c:pt idx="46" formatCode="0.0">
                  <c:v>19.2</c:v>
                </c:pt>
                <c:pt idx="47" formatCode="0.0">
                  <c:v>19.399999999999999</c:v>
                </c:pt>
                <c:pt idx="48" formatCode="0.0">
                  <c:v>19.600000000000001</c:v>
                </c:pt>
                <c:pt idx="49" formatCode="0.0">
                  <c:v>19.899999999999999</c:v>
                </c:pt>
                <c:pt idx="50" formatCode="0.0">
                  <c:v>20.100000000000001</c:v>
                </c:pt>
                <c:pt idx="51" formatCode="0.0">
                  <c:v>20.399999999999999</c:v>
                </c:pt>
                <c:pt idx="52" formatCode="0.0">
                  <c:v>20.6</c:v>
                </c:pt>
                <c:pt idx="53" formatCode="0.0">
                  <c:v>20.9</c:v>
                </c:pt>
                <c:pt idx="54" formatCode="0.0">
                  <c:v>21.2</c:v>
                </c:pt>
                <c:pt idx="55" formatCode="0.0">
                  <c:v>21.4</c:v>
                </c:pt>
                <c:pt idx="56" formatCode="0.0">
                  <c:v>21.7</c:v>
                </c:pt>
                <c:pt idx="57" formatCode="0.0">
                  <c:v>21.9</c:v>
                </c:pt>
                <c:pt idx="58" formatCode="0.0">
                  <c:v>22.1</c:v>
                </c:pt>
                <c:pt idx="59" formatCode="0.0">
                  <c:v>22.3</c:v>
                </c:pt>
                <c:pt idx="60" formatCode="0.0">
                  <c:v>22.5</c:v>
                </c:pt>
                <c:pt idx="61" formatCode="0.0">
                  <c:v>22.7</c:v>
                </c:pt>
                <c:pt idx="62" formatCode="0.0">
                  <c:v>22.9</c:v>
                </c:pt>
                <c:pt idx="63" formatCode="0.0">
                  <c:v>23.2</c:v>
                </c:pt>
                <c:pt idx="64" formatCode="0.0">
                  <c:v>23.4</c:v>
                </c:pt>
                <c:pt idx="65" formatCode="0.0">
                  <c:v>23.7</c:v>
                </c:pt>
                <c:pt idx="66" formatCode="0.0">
                  <c:v>24</c:v>
                </c:pt>
                <c:pt idx="67" formatCode="0.0">
                  <c:v>24.3</c:v>
                </c:pt>
                <c:pt idx="68" formatCode="0.0">
                  <c:v>24.5</c:v>
                </c:pt>
                <c:pt idx="69" formatCode="0.0">
                  <c:v>24.8</c:v>
                </c:pt>
                <c:pt idx="70" formatCode="0.0">
                  <c:v>25.1</c:v>
                </c:pt>
                <c:pt idx="71" formatCode="0.0">
                  <c:v>25.4</c:v>
                </c:pt>
                <c:pt idx="72" formatCode="0.0">
                  <c:v>25.7</c:v>
                </c:pt>
                <c:pt idx="73" formatCode="0.0">
                  <c:v>25.9</c:v>
                </c:pt>
                <c:pt idx="74" formatCode="0.0">
                  <c:v>26.2</c:v>
                </c:pt>
                <c:pt idx="75" formatCode="0.0">
                  <c:v>26.6</c:v>
                </c:pt>
                <c:pt idx="76" formatCode="0.0">
                  <c:v>26.8</c:v>
                </c:pt>
                <c:pt idx="77" formatCode="0.0">
                  <c:v>27.1</c:v>
                </c:pt>
                <c:pt idx="78" formatCode="0.0">
                  <c:v>27.4</c:v>
                </c:pt>
                <c:pt idx="79" formatCode="0.0">
                  <c:v>27.7</c:v>
                </c:pt>
                <c:pt idx="80" formatCode="0.0">
                  <c:v>28</c:v>
                </c:pt>
                <c:pt idx="81" formatCode="0.0">
                  <c:v>28.3</c:v>
                </c:pt>
                <c:pt idx="82" formatCode="0.0">
                  <c:v>28.5</c:v>
                </c:pt>
                <c:pt idx="83" formatCode="0.0">
                  <c:v>28.8</c:v>
                </c:pt>
                <c:pt idx="84" formatCode="0.0">
                  <c:v>29</c:v>
                </c:pt>
                <c:pt idx="85" formatCode="0.0">
                  <c:v>29.2</c:v>
                </c:pt>
                <c:pt idx="86" formatCode="0.0">
                  <c:v>29.4</c:v>
                </c:pt>
                <c:pt idx="87" formatCode="0.0">
                  <c:v>29.7</c:v>
                </c:pt>
                <c:pt idx="88" formatCode="0.0">
                  <c:v>30</c:v>
                </c:pt>
                <c:pt idx="89" formatCode="0.0">
                  <c:v>30.2</c:v>
                </c:pt>
                <c:pt idx="90" formatCode="0.0">
                  <c:v>30.5</c:v>
                </c:pt>
                <c:pt idx="91" formatCode="0.0">
                  <c:v>30.8</c:v>
                </c:pt>
                <c:pt idx="92" formatCode="0.0">
                  <c:v>31.2</c:v>
                </c:pt>
                <c:pt idx="93" formatCode="0.0">
                  <c:v>31.5</c:v>
                </c:pt>
                <c:pt idx="94" formatCode="0.0">
                  <c:v>31.8</c:v>
                </c:pt>
                <c:pt idx="95" formatCode="0.0">
                  <c:v>32</c:v>
                </c:pt>
                <c:pt idx="96" formatCode="0.0">
                  <c:v>32.4</c:v>
                </c:pt>
                <c:pt idx="97" formatCode="0.0">
                  <c:v>32.700000000000003</c:v>
                </c:pt>
                <c:pt idx="98" formatCode="0.0">
                  <c:v>33</c:v>
                </c:pt>
                <c:pt idx="99" formatCode="0.0">
                  <c:v>33.299999999999997</c:v>
                </c:pt>
                <c:pt idx="100" formatCode="0.0">
                  <c:v>33.6</c:v>
                </c:pt>
                <c:pt idx="101" formatCode="0.0">
                  <c:v>34</c:v>
                </c:pt>
                <c:pt idx="102" formatCode="0.0">
                  <c:v>34.299999999999997</c:v>
                </c:pt>
                <c:pt idx="103" formatCode="0.0">
                  <c:v>34.6</c:v>
                </c:pt>
                <c:pt idx="104" formatCode="0.0">
                  <c:v>34.9</c:v>
                </c:pt>
                <c:pt idx="105" formatCode="0.0">
                  <c:v>35.299999999999997</c:v>
                </c:pt>
                <c:pt idx="106" formatCode="0.0">
                  <c:v>35.6</c:v>
                </c:pt>
                <c:pt idx="107" formatCode="0.0">
                  <c:v>35.9</c:v>
                </c:pt>
                <c:pt idx="108" formatCode="0.0">
                  <c:v>36.299999999999997</c:v>
                </c:pt>
                <c:pt idx="109" formatCode="0.0">
                  <c:v>36.6</c:v>
                </c:pt>
                <c:pt idx="110" formatCode="0.0">
                  <c:v>36.9</c:v>
                </c:pt>
                <c:pt idx="111" formatCode="0.0">
                  <c:v>37.200000000000003</c:v>
                </c:pt>
                <c:pt idx="112" formatCode="0.0">
                  <c:v>37.6</c:v>
                </c:pt>
                <c:pt idx="113" formatCode="0.0">
                  <c:v>37.9</c:v>
                </c:pt>
                <c:pt idx="114" formatCode="0.0">
                  <c:v>38.299999999999997</c:v>
                </c:pt>
                <c:pt idx="115" formatCode="0.0">
                  <c:v>38.6</c:v>
                </c:pt>
                <c:pt idx="116" formatCode="0.0">
                  <c:v>39</c:v>
                </c:pt>
                <c:pt idx="117" formatCode="0.0">
                  <c:v>39.299999999999997</c:v>
                </c:pt>
                <c:pt idx="118" formatCode="0.0">
                  <c:v>39.700000000000003</c:v>
                </c:pt>
                <c:pt idx="119" formatCode="0.0">
                  <c:v>40</c:v>
                </c:pt>
                <c:pt idx="120" formatCode="0.0">
                  <c:v>40.299999999999997</c:v>
                </c:pt>
                <c:pt idx="121" formatCode="0.0">
                  <c:v>40.700000000000003</c:v>
                </c:pt>
                <c:pt idx="122" formatCode="0.0">
                  <c:v>41</c:v>
                </c:pt>
                <c:pt idx="123" formatCode="0.0">
                  <c:v>41.4</c:v>
                </c:pt>
                <c:pt idx="124" formatCode="0.0">
                  <c:v>41.8</c:v>
                </c:pt>
                <c:pt idx="125" formatCode="0.0">
                  <c:v>42.1</c:v>
                </c:pt>
                <c:pt idx="126" formatCode="0.0">
                  <c:v>42.5</c:v>
                </c:pt>
                <c:pt idx="127" formatCode="0.0">
                  <c:v>42.8</c:v>
                </c:pt>
                <c:pt idx="128" formatCode="0.0">
                  <c:v>43.2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6EC-474F-B130-F1006375581C}"/>
            </c:ext>
          </c:extLst>
        </c:ser>
        <c:ser>
          <c:idx val="5"/>
          <c:order val="5"/>
          <c:tx>
            <c:strRef>
              <c:f>'apendice A'!$AA$17</c:f>
              <c:strCache>
                <c:ptCount val="1"/>
                <c:pt idx="0">
                  <c:v>dm=3.5mm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'apendice A'!$B$31:$B$160</c:f>
              <c:numCache>
                <c:formatCode>0.0</c:formatCode>
                <c:ptCount val="130"/>
                <c:pt idx="0">
                  <c:v>12.7</c:v>
                </c:pt>
                <c:pt idx="1">
                  <c:v>13</c:v>
                </c:pt>
                <c:pt idx="2">
                  <c:v>13.2</c:v>
                </c:pt>
                <c:pt idx="3">
                  <c:v>13.4</c:v>
                </c:pt>
                <c:pt idx="4">
                  <c:v>13.7</c:v>
                </c:pt>
                <c:pt idx="5">
                  <c:v>13.9</c:v>
                </c:pt>
                <c:pt idx="6">
                  <c:v>14.1</c:v>
                </c:pt>
                <c:pt idx="7">
                  <c:v>14.4</c:v>
                </c:pt>
                <c:pt idx="8">
                  <c:v>14.6</c:v>
                </c:pt>
                <c:pt idx="9">
                  <c:v>14.9</c:v>
                </c:pt>
                <c:pt idx="10">
                  <c:v>15.1</c:v>
                </c:pt>
                <c:pt idx="11">
                  <c:v>15.4</c:v>
                </c:pt>
                <c:pt idx="12">
                  <c:v>15.6</c:v>
                </c:pt>
                <c:pt idx="13">
                  <c:v>15.9</c:v>
                </c:pt>
                <c:pt idx="14">
                  <c:v>16.2</c:v>
                </c:pt>
                <c:pt idx="15">
                  <c:v>16.399999999999999</c:v>
                </c:pt>
                <c:pt idx="16">
                  <c:v>16.7</c:v>
                </c:pt>
                <c:pt idx="17">
                  <c:v>16.899999999999999</c:v>
                </c:pt>
                <c:pt idx="18">
                  <c:v>17.2</c:v>
                </c:pt>
                <c:pt idx="19">
                  <c:v>17.5</c:v>
                </c:pt>
                <c:pt idx="20">
                  <c:v>17.8</c:v>
                </c:pt>
                <c:pt idx="21">
                  <c:v>18</c:v>
                </c:pt>
                <c:pt idx="22">
                  <c:v>18.3</c:v>
                </c:pt>
                <c:pt idx="23">
                  <c:v>18.600000000000001</c:v>
                </c:pt>
                <c:pt idx="24">
                  <c:v>18.899999999999999</c:v>
                </c:pt>
                <c:pt idx="25">
                  <c:v>19.100000000000001</c:v>
                </c:pt>
                <c:pt idx="26">
                  <c:v>19.399999999999999</c:v>
                </c:pt>
                <c:pt idx="27">
                  <c:v>19.7</c:v>
                </c:pt>
                <c:pt idx="28">
                  <c:v>20</c:v>
                </c:pt>
                <c:pt idx="29">
                  <c:v>20.3</c:v>
                </c:pt>
                <c:pt idx="30">
                  <c:v>20.6</c:v>
                </c:pt>
                <c:pt idx="31">
                  <c:v>20.9</c:v>
                </c:pt>
                <c:pt idx="32">
                  <c:v>21.2</c:v>
                </c:pt>
                <c:pt idx="33">
                  <c:v>21.5</c:v>
                </c:pt>
                <c:pt idx="34">
                  <c:v>21.8</c:v>
                </c:pt>
                <c:pt idx="35">
                  <c:v>22.1</c:v>
                </c:pt>
                <c:pt idx="36">
                  <c:v>22.4</c:v>
                </c:pt>
                <c:pt idx="37">
                  <c:v>22.7</c:v>
                </c:pt>
                <c:pt idx="38">
                  <c:v>23</c:v>
                </c:pt>
                <c:pt idx="39">
                  <c:v>23.3</c:v>
                </c:pt>
                <c:pt idx="40">
                  <c:v>23.6</c:v>
                </c:pt>
                <c:pt idx="41">
                  <c:v>23.9</c:v>
                </c:pt>
                <c:pt idx="42">
                  <c:v>24.3</c:v>
                </c:pt>
                <c:pt idx="43">
                  <c:v>24.6</c:v>
                </c:pt>
                <c:pt idx="44">
                  <c:v>24.9</c:v>
                </c:pt>
                <c:pt idx="45">
                  <c:v>25.2</c:v>
                </c:pt>
                <c:pt idx="46">
                  <c:v>25.6</c:v>
                </c:pt>
                <c:pt idx="47">
                  <c:v>25.9</c:v>
                </c:pt>
                <c:pt idx="48">
                  <c:v>26.2</c:v>
                </c:pt>
                <c:pt idx="49">
                  <c:v>26.5</c:v>
                </c:pt>
                <c:pt idx="50">
                  <c:v>26.9</c:v>
                </c:pt>
                <c:pt idx="51">
                  <c:v>27.2</c:v>
                </c:pt>
                <c:pt idx="52">
                  <c:v>27.6</c:v>
                </c:pt>
                <c:pt idx="53">
                  <c:v>27.9</c:v>
                </c:pt>
                <c:pt idx="54">
                  <c:v>28.2</c:v>
                </c:pt>
                <c:pt idx="55">
                  <c:v>28.6</c:v>
                </c:pt>
                <c:pt idx="56">
                  <c:v>28.9</c:v>
                </c:pt>
                <c:pt idx="57">
                  <c:v>29.3</c:v>
                </c:pt>
                <c:pt idx="58">
                  <c:v>29.6</c:v>
                </c:pt>
                <c:pt idx="59">
                  <c:v>30</c:v>
                </c:pt>
                <c:pt idx="60">
                  <c:v>30.3</c:v>
                </c:pt>
                <c:pt idx="61">
                  <c:v>30.7</c:v>
                </c:pt>
                <c:pt idx="62">
                  <c:v>31.1</c:v>
                </c:pt>
                <c:pt idx="63">
                  <c:v>31.4</c:v>
                </c:pt>
                <c:pt idx="64">
                  <c:v>31.8</c:v>
                </c:pt>
                <c:pt idx="65">
                  <c:v>32.1</c:v>
                </c:pt>
                <c:pt idx="66">
                  <c:v>32.5</c:v>
                </c:pt>
                <c:pt idx="67">
                  <c:v>32.9</c:v>
                </c:pt>
                <c:pt idx="68">
                  <c:v>33.299999999999997</c:v>
                </c:pt>
                <c:pt idx="69">
                  <c:v>33.6</c:v>
                </c:pt>
                <c:pt idx="70">
                  <c:v>34</c:v>
                </c:pt>
                <c:pt idx="71">
                  <c:v>34.4</c:v>
                </c:pt>
                <c:pt idx="72">
                  <c:v>34.799999999999997</c:v>
                </c:pt>
                <c:pt idx="73">
                  <c:v>35.200000000000003</c:v>
                </c:pt>
                <c:pt idx="74">
                  <c:v>35.5</c:v>
                </c:pt>
                <c:pt idx="75">
                  <c:v>35.9</c:v>
                </c:pt>
                <c:pt idx="76">
                  <c:v>36.299999999999997</c:v>
                </c:pt>
                <c:pt idx="77">
                  <c:v>36.700000000000003</c:v>
                </c:pt>
                <c:pt idx="78">
                  <c:v>37.1</c:v>
                </c:pt>
                <c:pt idx="79">
                  <c:v>37.5</c:v>
                </c:pt>
                <c:pt idx="80">
                  <c:v>37.9</c:v>
                </c:pt>
                <c:pt idx="81">
                  <c:v>38.299999999999997</c:v>
                </c:pt>
                <c:pt idx="82">
                  <c:v>38.700000000000003</c:v>
                </c:pt>
                <c:pt idx="83">
                  <c:v>39.1</c:v>
                </c:pt>
                <c:pt idx="84">
                  <c:v>39.5</c:v>
                </c:pt>
                <c:pt idx="85">
                  <c:v>39.9</c:v>
                </c:pt>
                <c:pt idx="86">
                  <c:v>40.299999999999997</c:v>
                </c:pt>
                <c:pt idx="87">
                  <c:v>40.700000000000003</c:v>
                </c:pt>
                <c:pt idx="88">
                  <c:v>41.2</c:v>
                </c:pt>
                <c:pt idx="89">
                  <c:v>41.6</c:v>
                </c:pt>
                <c:pt idx="90">
                  <c:v>42</c:v>
                </c:pt>
                <c:pt idx="91">
                  <c:v>42.4</c:v>
                </c:pt>
                <c:pt idx="92">
                  <c:v>42.8</c:v>
                </c:pt>
                <c:pt idx="93">
                  <c:v>43.3</c:v>
                </c:pt>
                <c:pt idx="94">
                  <c:v>43.7</c:v>
                </c:pt>
                <c:pt idx="95">
                  <c:v>44.1</c:v>
                </c:pt>
                <c:pt idx="96">
                  <c:v>44.5</c:v>
                </c:pt>
                <c:pt idx="97">
                  <c:v>45</c:v>
                </c:pt>
                <c:pt idx="98">
                  <c:v>45.4</c:v>
                </c:pt>
                <c:pt idx="99">
                  <c:v>45.9</c:v>
                </c:pt>
                <c:pt idx="100">
                  <c:v>46.3</c:v>
                </c:pt>
                <c:pt idx="101">
                  <c:v>46.7</c:v>
                </c:pt>
                <c:pt idx="102">
                  <c:v>47.2</c:v>
                </c:pt>
                <c:pt idx="103">
                  <c:v>47.6</c:v>
                </c:pt>
                <c:pt idx="104">
                  <c:v>48.1</c:v>
                </c:pt>
                <c:pt idx="105">
                  <c:v>48.5</c:v>
                </c:pt>
                <c:pt idx="106">
                  <c:v>49</c:v>
                </c:pt>
                <c:pt idx="107">
                  <c:v>49.4</c:v>
                </c:pt>
                <c:pt idx="108">
                  <c:v>49.9</c:v>
                </c:pt>
                <c:pt idx="109">
                  <c:v>50.4</c:v>
                </c:pt>
                <c:pt idx="110">
                  <c:v>50.8</c:v>
                </c:pt>
                <c:pt idx="111">
                  <c:v>51.3</c:v>
                </c:pt>
                <c:pt idx="112">
                  <c:v>51.7</c:v>
                </c:pt>
                <c:pt idx="113">
                  <c:v>52.2</c:v>
                </c:pt>
                <c:pt idx="114">
                  <c:v>52.7</c:v>
                </c:pt>
                <c:pt idx="115">
                  <c:v>53.2</c:v>
                </c:pt>
                <c:pt idx="116">
                  <c:v>53.6</c:v>
                </c:pt>
                <c:pt idx="117">
                  <c:v>54.1</c:v>
                </c:pt>
                <c:pt idx="118">
                  <c:v>54.6</c:v>
                </c:pt>
                <c:pt idx="119">
                  <c:v>55</c:v>
                </c:pt>
                <c:pt idx="120">
                  <c:v>55.5</c:v>
                </c:pt>
                <c:pt idx="121">
                  <c:v>56</c:v>
                </c:pt>
                <c:pt idx="122">
                  <c:v>56.5</c:v>
                </c:pt>
                <c:pt idx="123">
                  <c:v>57</c:v>
                </c:pt>
                <c:pt idx="124">
                  <c:v>57.5</c:v>
                </c:pt>
                <c:pt idx="125">
                  <c:v>58</c:v>
                </c:pt>
                <c:pt idx="126">
                  <c:v>58.5</c:v>
                </c:pt>
                <c:pt idx="127">
                  <c:v>59</c:v>
                </c:pt>
                <c:pt idx="128">
                  <c:v>59.5</c:v>
                </c:pt>
                <c:pt idx="129">
                  <c:v>60</c:v>
                </c:pt>
              </c:numCache>
            </c:numRef>
          </c:xVal>
          <c:yVal>
            <c:numRef>
              <c:f>'apendice A'!$I$31:$I$160</c:f>
              <c:numCache>
                <c:formatCode>General</c:formatCode>
                <c:ptCount val="130"/>
                <c:pt idx="0">
                  <c:v>10</c:v>
                </c:pt>
                <c:pt idx="1">
                  <c:v>10.3</c:v>
                </c:pt>
                <c:pt idx="2">
                  <c:v>10.4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11.5</c:v>
                </c:pt>
                <c:pt idx="9" formatCode="0.0">
                  <c:v>11.8</c:v>
                </c:pt>
                <c:pt idx="10" formatCode="0.0">
                  <c:v>11.9</c:v>
                </c:pt>
                <c:pt idx="11" formatCode="0.0">
                  <c:v>12.2</c:v>
                </c:pt>
                <c:pt idx="12" formatCode="0.0">
                  <c:v>12.3</c:v>
                </c:pt>
                <c:pt idx="13" formatCode="0.0">
                  <c:v>12.6</c:v>
                </c:pt>
                <c:pt idx="14" formatCode="0.0">
                  <c:v>12.8</c:v>
                </c:pt>
                <c:pt idx="15" formatCode="0.0">
                  <c:v>13</c:v>
                </c:pt>
                <c:pt idx="16" formatCode="0.0">
                  <c:v>13.2</c:v>
                </c:pt>
                <c:pt idx="17" formatCode="0.0">
                  <c:v>13.4</c:v>
                </c:pt>
                <c:pt idx="18" formatCode="0.0">
                  <c:v>13.6</c:v>
                </c:pt>
                <c:pt idx="19" formatCode="0.0">
                  <c:v>13.8</c:v>
                </c:pt>
                <c:pt idx="20" formatCode="0.0">
                  <c:v>14</c:v>
                </c:pt>
                <c:pt idx="21" formatCode="0.0">
                  <c:v>14.2</c:v>
                </c:pt>
                <c:pt idx="22" formatCode="0.0">
                  <c:v>14.4</c:v>
                </c:pt>
                <c:pt idx="23" formatCode="0.0">
                  <c:v>14.6</c:v>
                </c:pt>
                <c:pt idx="24" formatCode="0.0">
                  <c:v>14.8</c:v>
                </c:pt>
                <c:pt idx="25" formatCode="0.0">
                  <c:v>15</c:v>
                </c:pt>
                <c:pt idx="26" formatCode="0.0">
                  <c:v>15.2</c:v>
                </c:pt>
                <c:pt idx="27" formatCode="0.0">
                  <c:v>15.4</c:v>
                </c:pt>
                <c:pt idx="28" formatCode="0.0">
                  <c:v>15.6</c:v>
                </c:pt>
                <c:pt idx="29" formatCode="0.0">
                  <c:v>15.8</c:v>
                </c:pt>
                <c:pt idx="30" formatCode="0.0">
                  <c:v>16</c:v>
                </c:pt>
                <c:pt idx="31" formatCode="0.0">
                  <c:v>16.2</c:v>
                </c:pt>
                <c:pt idx="32" formatCode="0.0">
                  <c:v>16.399999999999999</c:v>
                </c:pt>
                <c:pt idx="33" formatCode="0.0">
                  <c:v>16.600000000000001</c:v>
                </c:pt>
                <c:pt idx="34" formatCode="0.0">
                  <c:v>16.8</c:v>
                </c:pt>
                <c:pt idx="35" formatCode="0.0">
                  <c:v>17</c:v>
                </c:pt>
                <c:pt idx="36" formatCode="0.0">
                  <c:v>17.2</c:v>
                </c:pt>
                <c:pt idx="37" formatCode="0.0">
                  <c:v>17.5</c:v>
                </c:pt>
                <c:pt idx="38" formatCode="0.0">
                  <c:v>17.7</c:v>
                </c:pt>
                <c:pt idx="39" formatCode="0.0">
                  <c:v>17.899999999999999</c:v>
                </c:pt>
                <c:pt idx="40" formatCode="0.0">
                  <c:v>18.2</c:v>
                </c:pt>
                <c:pt idx="41" formatCode="0.0">
                  <c:v>18.399999999999999</c:v>
                </c:pt>
                <c:pt idx="42" formatCode="0.0">
                  <c:v>18.7</c:v>
                </c:pt>
                <c:pt idx="43" formatCode="0.0">
                  <c:v>18.899999999999999</c:v>
                </c:pt>
                <c:pt idx="44" formatCode="0.0">
                  <c:v>19.2</c:v>
                </c:pt>
                <c:pt idx="45" formatCode="0.0">
                  <c:v>19.399999999999999</c:v>
                </c:pt>
                <c:pt idx="46" formatCode="0.0">
                  <c:v>19.7</c:v>
                </c:pt>
                <c:pt idx="47" formatCode="0.0">
                  <c:v>19.899999999999999</c:v>
                </c:pt>
                <c:pt idx="48" formatCode="0.0">
                  <c:v>20.2</c:v>
                </c:pt>
                <c:pt idx="49" formatCode="0.0">
                  <c:v>20.399999999999999</c:v>
                </c:pt>
                <c:pt idx="50" formatCode="0.0">
                  <c:v>20.7</c:v>
                </c:pt>
                <c:pt idx="51" formatCode="0.0">
                  <c:v>20.9</c:v>
                </c:pt>
                <c:pt idx="52" formatCode="0.0">
                  <c:v>21.3</c:v>
                </c:pt>
                <c:pt idx="53" formatCode="0.0">
                  <c:v>21.5</c:v>
                </c:pt>
                <c:pt idx="54" formatCode="0.0">
                  <c:v>21.7</c:v>
                </c:pt>
                <c:pt idx="55" formatCode="0.0">
                  <c:v>22</c:v>
                </c:pt>
                <c:pt idx="56" formatCode="0.0">
                  <c:v>22.3</c:v>
                </c:pt>
                <c:pt idx="57" formatCode="0.0">
                  <c:v>22.6</c:v>
                </c:pt>
                <c:pt idx="58" formatCode="0.0">
                  <c:v>22.8</c:v>
                </c:pt>
                <c:pt idx="59" formatCode="0.0">
                  <c:v>23</c:v>
                </c:pt>
                <c:pt idx="60" formatCode="0.0">
                  <c:v>23.2</c:v>
                </c:pt>
                <c:pt idx="61" formatCode="0.0">
                  <c:v>23.4</c:v>
                </c:pt>
                <c:pt idx="62" formatCode="0.0">
                  <c:v>23.6</c:v>
                </c:pt>
                <c:pt idx="63" formatCode="0.0">
                  <c:v>23.8</c:v>
                </c:pt>
                <c:pt idx="64" formatCode="0.0">
                  <c:v>24</c:v>
                </c:pt>
                <c:pt idx="65" formatCode="0.0">
                  <c:v>24.2</c:v>
                </c:pt>
                <c:pt idx="66" formatCode="0.0">
                  <c:v>24.4</c:v>
                </c:pt>
                <c:pt idx="67" formatCode="0.0">
                  <c:v>24.7</c:v>
                </c:pt>
                <c:pt idx="68" formatCode="0.0">
                  <c:v>25</c:v>
                </c:pt>
                <c:pt idx="69" formatCode="0.0">
                  <c:v>25.2</c:v>
                </c:pt>
                <c:pt idx="70" formatCode="0.0">
                  <c:v>25.5</c:v>
                </c:pt>
                <c:pt idx="71" formatCode="0.0">
                  <c:v>25.8</c:v>
                </c:pt>
                <c:pt idx="72" formatCode="0.0">
                  <c:v>26.1</c:v>
                </c:pt>
                <c:pt idx="73" formatCode="0.0">
                  <c:v>26.4</c:v>
                </c:pt>
                <c:pt idx="74" formatCode="0.0">
                  <c:v>26.6</c:v>
                </c:pt>
                <c:pt idx="75" formatCode="0.0">
                  <c:v>26.9</c:v>
                </c:pt>
                <c:pt idx="76" formatCode="0.0">
                  <c:v>27.2</c:v>
                </c:pt>
                <c:pt idx="77" formatCode="0.0">
                  <c:v>27.5</c:v>
                </c:pt>
                <c:pt idx="78" formatCode="0.0">
                  <c:v>27.8</c:v>
                </c:pt>
                <c:pt idx="79" formatCode="0.0">
                  <c:v>28.1</c:v>
                </c:pt>
                <c:pt idx="80" formatCode="0.0">
                  <c:v>28.4</c:v>
                </c:pt>
                <c:pt idx="81" formatCode="0.0">
                  <c:v>28.7</c:v>
                </c:pt>
                <c:pt idx="82" formatCode="0.0">
                  <c:v>29</c:v>
                </c:pt>
                <c:pt idx="83" formatCode="0.0">
                  <c:v>29.3</c:v>
                </c:pt>
                <c:pt idx="84" formatCode="0.0">
                  <c:v>29.6</c:v>
                </c:pt>
                <c:pt idx="85" formatCode="0.0">
                  <c:v>29.8</c:v>
                </c:pt>
                <c:pt idx="86" formatCode="0.0">
                  <c:v>30</c:v>
                </c:pt>
                <c:pt idx="87" formatCode="0.0">
                  <c:v>30.2</c:v>
                </c:pt>
                <c:pt idx="88" formatCode="0.0">
                  <c:v>30.5</c:v>
                </c:pt>
                <c:pt idx="89" formatCode="0.0">
                  <c:v>30.8</c:v>
                </c:pt>
                <c:pt idx="90" formatCode="0.0">
                  <c:v>31.1</c:v>
                </c:pt>
                <c:pt idx="91" formatCode="0.0">
                  <c:v>31.4</c:v>
                </c:pt>
                <c:pt idx="92" formatCode="0.0">
                  <c:v>31.7</c:v>
                </c:pt>
                <c:pt idx="93" formatCode="0.0">
                  <c:v>32</c:v>
                </c:pt>
                <c:pt idx="94" formatCode="0.0">
                  <c:v>32.299999999999997</c:v>
                </c:pt>
                <c:pt idx="95" formatCode="0.0">
                  <c:v>32.6</c:v>
                </c:pt>
                <c:pt idx="96" formatCode="0.0">
                  <c:v>32.9</c:v>
                </c:pt>
                <c:pt idx="97" formatCode="0.0">
                  <c:v>33.299999999999997</c:v>
                </c:pt>
                <c:pt idx="98" formatCode="0.0">
                  <c:v>33.6</c:v>
                </c:pt>
                <c:pt idx="99" formatCode="0.0">
                  <c:v>34</c:v>
                </c:pt>
                <c:pt idx="100" formatCode="0.0">
                  <c:v>34.299999999999997</c:v>
                </c:pt>
                <c:pt idx="101" formatCode="0.0">
                  <c:v>34.6</c:v>
                </c:pt>
                <c:pt idx="102" formatCode="0.0">
                  <c:v>34.9</c:v>
                </c:pt>
                <c:pt idx="103" formatCode="0.0">
                  <c:v>35.200000000000003</c:v>
                </c:pt>
                <c:pt idx="104" formatCode="0.0">
                  <c:v>35.6</c:v>
                </c:pt>
                <c:pt idx="105" formatCode="0.0">
                  <c:v>35.9</c:v>
                </c:pt>
                <c:pt idx="106" formatCode="0.0">
                  <c:v>36.299999999999997</c:v>
                </c:pt>
                <c:pt idx="107" formatCode="0.0">
                  <c:v>36.6</c:v>
                </c:pt>
                <c:pt idx="108" formatCode="0.0">
                  <c:v>36.9</c:v>
                </c:pt>
                <c:pt idx="109" formatCode="0.0">
                  <c:v>37.299999999999997</c:v>
                </c:pt>
                <c:pt idx="110" formatCode="0.0">
                  <c:v>37.6</c:v>
                </c:pt>
                <c:pt idx="111" formatCode="0.0">
                  <c:v>38</c:v>
                </c:pt>
                <c:pt idx="112" formatCode="0.0">
                  <c:v>38.299999999999997</c:v>
                </c:pt>
                <c:pt idx="113" formatCode="0.0">
                  <c:v>38.6</c:v>
                </c:pt>
                <c:pt idx="114" formatCode="0.0">
                  <c:v>39</c:v>
                </c:pt>
                <c:pt idx="115" formatCode="0.0">
                  <c:v>39.4</c:v>
                </c:pt>
                <c:pt idx="116" formatCode="0.0">
                  <c:v>39.700000000000003</c:v>
                </c:pt>
                <c:pt idx="117" formatCode="0.0">
                  <c:v>40</c:v>
                </c:pt>
                <c:pt idx="118" formatCode="0.0">
                  <c:v>40.4</c:v>
                </c:pt>
                <c:pt idx="119" formatCode="0.0">
                  <c:v>40.799999999999997</c:v>
                </c:pt>
                <c:pt idx="120" formatCode="0.0">
                  <c:v>41.1</c:v>
                </c:pt>
                <c:pt idx="121" formatCode="0.0">
                  <c:v>41.4</c:v>
                </c:pt>
                <c:pt idx="122" formatCode="0.0">
                  <c:v>41.8</c:v>
                </c:pt>
                <c:pt idx="123" formatCode="0.0">
                  <c:v>42.2</c:v>
                </c:pt>
                <c:pt idx="124" formatCode="0.0">
                  <c:v>42.6</c:v>
                </c:pt>
                <c:pt idx="125" formatCode="0.0">
                  <c:v>42.9</c:v>
                </c:pt>
                <c:pt idx="126" formatCode="0.0">
                  <c:v>43.3</c:v>
                </c:pt>
                <c:pt idx="127" formatCode="0.0">
                  <c:v>43.7</c:v>
                </c:pt>
                <c:pt idx="128" formatCode="0.0">
                  <c:v>44</c:v>
                </c:pt>
                <c:pt idx="129" formatCode="0.0">
                  <c:v>44.4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EC-474F-B130-F1006375581C}"/>
            </c:ext>
          </c:extLst>
        </c:ser>
        <c:ser>
          <c:idx val="6"/>
          <c:order val="6"/>
          <c:tx>
            <c:strRef>
              <c:f>'apendice A'!$Z$17</c:f>
              <c:strCache>
                <c:ptCount val="1"/>
                <c:pt idx="0">
                  <c:v>dm=3.0mm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A'!$B$29:$B$160</c:f>
              <c:numCache>
                <c:formatCode>0.0</c:formatCode>
                <c:ptCount val="132"/>
                <c:pt idx="0">
                  <c:v>12.3</c:v>
                </c:pt>
                <c:pt idx="1">
                  <c:v>12.5</c:v>
                </c:pt>
                <c:pt idx="2">
                  <c:v>12.7</c:v>
                </c:pt>
                <c:pt idx="3">
                  <c:v>13</c:v>
                </c:pt>
                <c:pt idx="4">
                  <c:v>13.2</c:v>
                </c:pt>
                <c:pt idx="5">
                  <c:v>13.4</c:v>
                </c:pt>
                <c:pt idx="6">
                  <c:v>13.7</c:v>
                </c:pt>
                <c:pt idx="7">
                  <c:v>13.9</c:v>
                </c:pt>
                <c:pt idx="8">
                  <c:v>14.1</c:v>
                </c:pt>
                <c:pt idx="9">
                  <c:v>14.4</c:v>
                </c:pt>
                <c:pt idx="10">
                  <c:v>14.6</c:v>
                </c:pt>
                <c:pt idx="11">
                  <c:v>14.9</c:v>
                </c:pt>
                <c:pt idx="12">
                  <c:v>15.1</c:v>
                </c:pt>
                <c:pt idx="13">
                  <c:v>15.4</c:v>
                </c:pt>
                <c:pt idx="14">
                  <c:v>15.6</c:v>
                </c:pt>
                <c:pt idx="15">
                  <c:v>15.9</c:v>
                </c:pt>
                <c:pt idx="16">
                  <c:v>16.2</c:v>
                </c:pt>
                <c:pt idx="17">
                  <c:v>16.399999999999999</c:v>
                </c:pt>
                <c:pt idx="18">
                  <c:v>16.7</c:v>
                </c:pt>
                <c:pt idx="19">
                  <c:v>16.899999999999999</c:v>
                </c:pt>
                <c:pt idx="20">
                  <c:v>17.2</c:v>
                </c:pt>
                <c:pt idx="21">
                  <c:v>17.5</c:v>
                </c:pt>
                <c:pt idx="22">
                  <c:v>17.8</c:v>
                </c:pt>
                <c:pt idx="23">
                  <c:v>18</c:v>
                </c:pt>
                <c:pt idx="24">
                  <c:v>18.3</c:v>
                </c:pt>
                <c:pt idx="25">
                  <c:v>18.600000000000001</c:v>
                </c:pt>
                <c:pt idx="26">
                  <c:v>18.899999999999999</c:v>
                </c:pt>
                <c:pt idx="27">
                  <c:v>19.100000000000001</c:v>
                </c:pt>
                <c:pt idx="28">
                  <c:v>19.399999999999999</c:v>
                </c:pt>
                <c:pt idx="29">
                  <c:v>19.7</c:v>
                </c:pt>
                <c:pt idx="30">
                  <c:v>20</c:v>
                </c:pt>
                <c:pt idx="31">
                  <c:v>20.3</c:v>
                </c:pt>
                <c:pt idx="32">
                  <c:v>20.6</c:v>
                </c:pt>
                <c:pt idx="33">
                  <c:v>20.9</c:v>
                </c:pt>
                <c:pt idx="34">
                  <c:v>21.2</c:v>
                </c:pt>
                <c:pt idx="35">
                  <c:v>21.5</c:v>
                </c:pt>
                <c:pt idx="36">
                  <c:v>21.8</c:v>
                </c:pt>
                <c:pt idx="37">
                  <c:v>22.1</c:v>
                </c:pt>
                <c:pt idx="38">
                  <c:v>22.4</c:v>
                </c:pt>
                <c:pt idx="39">
                  <c:v>22.7</c:v>
                </c:pt>
                <c:pt idx="40">
                  <c:v>23</c:v>
                </c:pt>
                <c:pt idx="41">
                  <c:v>23.3</c:v>
                </c:pt>
                <c:pt idx="42">
                  <c:v>23.6</c:v>
                </c:pt>
                <c:pt idx="43">
                  <c:v>23.9</c:v>
                </c:pt>
                <c:pt idx="44">
                  <c:v>24.3</c:v>
                </c:pt>
                <c:pt idx="45">
                  <c:v>24.6</c:v>
                </c:pt>
                <c:pt idx="46">
                  <c:v>24.9</c:v>
                </c:pt>
                <c:pt idx="47">
                  <c:v>25.2</c:v>
                </c:pt>
                <c:pt idx="48">
                  <c:v>25.6</c:v>
                </c:pt>
                <c:pt idx="49">
                  <c:v>25.9</c:v>
                </c:pt>
                <c:pt idx="50">
                  <c:v>26.2</c:v>
                </c:pt>
                <c:pt idx="51">
                  <c:v>26.5</c:v>
                </c:pt>
                <c:pt idx="52">
                  <c:v>26.9</c:v>
                </c:pt>
                <c:pt idx="53">
                  <c:v>27.2</c:v>
                </c:pt>
                <c:pt idx="54">
                  <c:v>27.6</c:v>
                </c:pt>
                <c:pt idx="55">
                  <c:v>27.9</c:v>
                </c:pt>
                <c:pt idx="56">
                  <c:v>28.2</c:v>
                </c:pt>
                <c:pt idx="57">
                  <c:v>28.6</c:v>
                </c:pt>
                <c:pt idx="58">
                  <c:v>28.9</c:v>
                </c:pt>
                <c:pt idx="59">
                  <c:v>29.3</c:v>
                </c:pt>
                <c:pt idx="60">
                  <c:v>29.6</c:v>
                </c:pt>
                <c:pt idx="61">
                  <c:v>30</c:v>
                </c:pt>
                <c:pt idx="62">
                  <c:v>30.3</c:v>
                </c:pt>
                <c:pt idx="63">
                  <c:v>30.7</c:v>
                </c:pt>
                <c:pt idx="64">
                  <c:v>31.1</c:v>
                </c:pt>
                <c:pt idx="65">
                  <c:v>31.4</c:v>
                </c:pt>
                <c:pt idx="66">
                  <c:v>31.8</c:v>
                </c:pt>
                <c:pt idx="67">
                  <c:v>32.1</c:v>
                </c:pt>
                <c:pt idx="68">
                  <c:v>32.5</c:v>
                </c:pt>
                <c:pt idx="69">
                  <c:v>32.9</c:v>
                </c:pt>
                <c:pt idx="70">
                  <c:v>33.299999999999997</c:v>
                </c:pt>
                <c:pt idx="71">
                  <c:v>33.6</c:v>
                </c:pt>
                <c:pt idx="72">
                  <c:v>34</c:v>
                </c:pt>
                <c:pt idx="73">
                  <c:v>34.4</c:v>
                </c:pt>
                <c:pt idx="74">
                  <c:v>34.799999999999997</c:v>
                </c:pt>
                <c:pt idx="75">
                  <c:v>35.200000000000003</c:v>
                </c:pt>
                <c:pt idx="76">
                  <c:v>35.5</c:v>
                </c:pt>
                <c:pt idx="77">
                  <c:v>35.9</c:v>
                </c:pt>
                <c:pt idx="78">
                  <c:v>36.299999999999997</c:v>
                </c:pt>
                <c:pt idx="79">
                  <c:v>36.700000000000003</c:v>
                </c:pt>
                <c:pt idx="80">
                  <c:v>37.1</c:v>
                </c:pt>
                <c:pt idx="81">
                  <c:v>37.5</c:v>
                </c:pt>
                <c:pt idx="82">
                  <c:v>37.9</c:v>
                </c:pt>
                <c:pt idx="83">
                  <c:v>38.299999999999997</c:v>
                </c:pt>
                <c:pt idx="84">
                  <c:v>38.700000000000003</c:v>
                </c:pt>
                <c:pt idx="85">
                  <c:v>39.1</c:v>
                </c:pt>
                <c:pt idx="86">
                  <c:v>39.5</c:v>
                </c:pt>
                <c:pt idx="87">
                  <c:v>39.9</c:v>
                </c:pt>
                <c:pt idx="88">
                  <c:v>40.299999999999997</c:v>
                </c:pt>
                <c:pt idx="89">
                  <c:v>40.700000000000003</c:v>
                </c:pt>
                <c:pt idx="90">
                  <c:v>41.2</c:v>
                </c:pt>
                <c:pt idx="91">
                  <c:v>41.6</c:v>
                </c:pt>
                <c:pt idx="92">
                  <c:v>42</c:v>
                </c:pt>
                <c:pt idx="93">
                  <c:v>42.4</c:v>
                </c:pt>
                <c:pt idx="94">
                  <c:v>42.8</c:v>
                </c:pt>
                <c:pt idx="95">
                  <c:v>43.3</c:v>
                </c:pt>
                <c:pt idx="96">
                  <c:v>43.7</c:v>
                </c:pt>
                <c:pt idx="97">
                  <c:v>44.1</c:v>
                </c:pt>
                <c:pt idx="98">
                  <c:v>44.5</c:v>
                </c:pt>
                <c:pt idx="99">
                  <c:v>45</c:v>
                </c:pt>
                <c:pt idx="100">
                  <c:v>45.4</c:v>
                </c:pt>
                <c:pt idx="101">
                  <c:v>45.9</c:v>
                </c:pt>
                <c:pt idx="102">
                  <c:v>46.3</c:v>
                </c:pt>
                <c:pt idx="103">
                  <c:v>46.7</c:v>
                </c:pt>
                <c:pt idx="104">
                  <c:v>47.2</c:v>
                </c:pt>
                <c:pt idx="105">
                  <c:v>47.6</c:v>
                </c:pt>
                <c:pt idx="106">
                  <c:v>48.1</c:v>
                </c:pt>
                <c:pt idx="107">
                  <c:v>48.5</c:v>
                </c:pt>
                <c:pt idx="108">
                  <c:v>49</c:v>
                </c:pt>
                <c:pt idx="109">
                  <c:v>49.4</c:v>
                </c:pt>
                <c:pt idx="110">
                  <c:v>49.9</c:v>
                </c:pt>
                <c:pt idx="111">
                  <c:v>50.4</c:v>
                </c:pt>
                <c:pt idx="112">
                  <c:v>50.8</c:v>
                </c:pt>
                <c:pt idx="113">
                  <c:v>51.3</c:v>
                </c:pt>
                <c:pt idx="114">
                  <c:v>51.7</c:v>
                </c:pt>
                <c:pt idx="115">
                  <c:v>52.2</c:v>
                </c:pt>
                <c:pt idx="116">
                  <c:v>52.7</c:v>
                </c:pt>
                <c:pt idx="117">
                  <c:v>53.2</c:v>
                </c:pt>
                <c:pt idx="118">
                  <c:v>53.6</c:v>
                </c:pt>
                <c:pt idx="119">
                  <c:v>54.1</c:v>
                </c:pt>
                <c:pt idx="120">
                  <c:v>54.6</c:v>
                </c:pt>
                <c:pt idx="121">
                  <c:v>55</c:v>
                </c:pt>
                <c:pt idx="122">
                  <c:v>55.5</c:v>
                </c:pt>
                <c:pt idx="123">
                  <c:v>56</c:v>
                </c:pt>
                <c:pt idx="124">
                  <c:v>56.5</c:v>
                </c:pt>
                <c:pt idx="125">
                  <c:v>57</c:v>
                </c:pt>
                <c:pt idx="126">
                  <c:v>57.5</c:v>
                </c:pt>
                <c:pt idx="127">
                  <c:v>58</c:v>
                </c:pt>
                <c:pt idx="128">
                  <c:v>58.5</c:v>
                </c:pt>
                <c:pt idx="129">
                  <c:v>59</c:v>
                </c:pt>
                <c:pt idx="130">
                  <c:v>59.5</c:v>
                </c:pt>
                <c:pt idx="131">
                  <c:v>60</c:v>
                </c:pt>
              </c:numCache>
            </c:numRef>
          </c:xVal>
          <c:yVal>
            <c:numRef>
              <c:f>'apendice A'!$H$29:$H$160</c:f>
              <c:numCache>
                <c:formatCode>General</c:formatCode>
                <c:ptCount val="132"/>
                <c:pt idx="0">
                  <c:v>10.1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10.7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 formatCode="0.0">
                  <c:v>12.2</c:v>
                </c:pt>
                <c:pt idx="12" formatCode="0.0">
                  <c:v>12.4</c:v>
                </c:pt>
                <c:pt idx="13" formatCode="0.0">
                  <c:v>12.6</c:v>
                </c:pt>
                <c:pt idx="14" formatCode="0.0">
                  <c:v>12.8</c:v>
                </c:pt>
                <c:pt idx="15" formatCode="0.0">
                  <c:v>13</c:v>
                </c:pt>
                <c:pt idx="16" formatCode="0.0">
                  <c:v>13.3</c:v>
                </c:pt>
                <c:pt idx="17" formatCode="0.0">
                  <c:v>13.4</c:v>
                </c:pt>
                <c:pt idx="18" formatCode="0.0">
                  <c:v>13.7</c:v>
                </c:pt>
                <c:pt idx="19" formatCode="0.0">
                  <c:v>13.9</c:v>
                </c:pt>
                <c:pt idx="20" formatCode="0.0">
                  <c:v>14.1</c:v>
                </c:pt>
                <c:pt idx="21" formatCode="0.0">
                  <c:v>14.4</c:v>
                </c:pt>
                <c:pt idx="22" formatCode="0.0">
                  <c:v>14.6</c:v>
                </c:pt>
                <c:pt idx="23" formatCode="0.0">
                  <c:v>14.8</c:v>
                </c:pt>
                <c:pt idx="24" formatCode="0.0">
                  <c:v>15</c:v>
                </c:pt>
                <c:pt idx="25" formatCode="0.0">
                  <c:v>15.3</c:v>
                </c:pt>
                <c:pt idx="26" formatCode="0.0">
                  <c:v>15.5</c:v>
                </c:pt>
                <c:pt idx="27" formatCode="0.0">
                  <c:v>15.7</c:v>
                </c:pt>
                <c:pt idx="28" formatCode="0.0">
                  <c:v>15.9</c:v>
                </c:pt>
                <c:pt idx="29" formatCode="0.0">
                  <c:v>16.100000000000001</c:v>
                </c:pt>
                <c:pt idx="30" formatCode="0.0">
                  <c:v>16.3</c:v>
                </c:pt>
                <c:pt idx="31" formatCode="0.0">
                  <c:v>16.5</c:v>
                </c:pt>
                <c:pt idx="32" formatCode="0.0">
                  <c:v>16.7</c:v>
                </c:pt>
                <c:pt idx="33" formatCode="0.0">
                  <c:v>16.899999999999999</c:v>
                </c:pt>
                <c:pt idx="34" formatCode="0.0">
                  <c:v>17.100000000000001</c:v>
                </c:pt>
                <c:pt idx="35" formatCode="0.0">
                  <c:v>17.3</c:v>
                </c:pt>
                <c:pt idx="36" formatCode="0.0">
                  <c:v>17.5</c:v>
                </c:pt>
                <c:pt idx="37" formatCode="0.0">
                  <c:v>17.7</c:v>
                </c:pt>
                <c:pt idx="38" formatCode="0.0">
                  <c:v>17.899999999999999</c:v>
                </c:pt>
                <c:pt idx="39" formatCode="0.0">
                  <c:v>18.2</c:v>
                </c:pt>
                <c:pt idx="40" formatCode="0.0">
                  <c:v>18.399999999999999</c:v>
                </c:pt>
                <c:pt idx="41" formatCode="0.0">
                  <c:v>18.600000000000001</c:v>
                </c:pt>
                <c:pt idx="42" formatCode="0.0">
                  <c:v>18.899999999999999</c:v>
                </c:pt>
                <c:pt idx="43" formatCode="0.0">
                  <c:v>19.100000000000001</c:v>
                </c:pt>
                <c:pt idx="44" formatCode="0.0">
                  <c:v>19.399999999999999</c:v>
                </c:pt>
                <c:pt idx="45" formatCode="0.0">
                  <c:v>19.7</c:v>
                </c:pt>
                <c:pt idx="46" formatCode="0.0">
                  <c:v>19.899999999999999</c:v>
                </c:pt>
                <c:pt idx="47" formatCode="0.0">
                  <c:v>20.2</c:v>
                </c:pt>
                <c:pt idx="48" formatCode="0.0">
                  <c:v>20.5</c:v>
                </c:pt>
                <c:pt idx="49" formatCode="0.0">
                  <c:v>20.7</c:v>
                </c:pt>
                <c:pt idx="50" formatCode="0.0">
                  <c:v>21</c:v>
                </c:pt>
                <c:pt idx="51" formatCode="0.0">
                  <c:v>21.2</c:v>
                </c:pt>
                <c:pt idx="52" formatCode="0.0">
                  <c:v>21.5</c:v>
                </c:pt>
                <c:pt idx="53" formatCode="0.0">
                  <c:v>21.8</c:v>
                </c:pt>
                <c:pt idx="54" formatCode="0.0">
                  <c:v>22.1</c:v>
                </c:pt>
                <c:pt idx="55" formatCode="0.0">
                  <c:v>22.3</c:v>
                </c:pt>
                <c:pt idx="56" formatCode="0.0">
                  <c:v>22.6</c:v>
                </c:pt>
                <c:pt idx="57" formatCode="0.0">
                  <c:v>22.9</c:v>
                </c:pt>
                <c:pt idx="58" formatCode="0.0">
                  <c:v>23.1</c:v>
                </c:pt>
                <c:pt idx="59" formatCode="0.0">
                  <c:v>23.3</c:v>
                </c:pt>
                <c:pt idx="60" formatCode="0.0">
                  <c:v>23.5</c:v>
                </c:pt>
                <c:pt idx="61" formatCode="0.0">
                  <c:v>23.7</c:v>
                </c:pt>
                <c:pt idx="62" formatCode="0.0">
                  <c:v>23.9</c:v>
                </c:pt>
                <c:pt idx="63" formatCode="0.0">
                  <c:v>24.1</c:v>
                </c:pt>
                <c:pt idx="64" formatCode="0.0">
                  <c:v>24.3</c:v>
                </c:pt>
                <c:pt idx="65" formatCode="0.0">
                  <c:v>24.5</c:v>
                </c:pt>
                <c:pt idx="66" formatCode="0.0">
                  <c:v>24.8</c:v>
                </c:pt>
                <c:pt idx="67" formatCode="0.0">
                  <c:v>25</c:v>
                </c:pt>
                <c:pt idx="68" formatCode="0.0">
                  <c:v>25.4</c:v>
                </c:pt>
                <c:pt idx="69" formatCode="0.0">
                  <c:v>25.7</c:v>
                </c:pt>
                <c:pt idx="70" formatCode="0.0">
                  <c:v>26</c:v>
                </c:pt>
                <c:pt idx="71" formatCode="0.0">
                  <c:v>26.2</c:v>
                </c:pt>
                <c:pt idx="72" formatCode="0.0">
                  <c:v>26.5</c:v>
                </c:pt>
                <c:pt idx="73" formatCode="0.0">
                  <c:v>26.8</c:v>
                </c:pt>
                <c:pt idx="74" formatCode="0.0">
                  <c:v>27.1</c:v>
                </c:pt>
                <c:pt idx="75" formatCode="0.0">
                  <c:v>27.5</c:v>
                </c:pt>
                <c:pt idx="76" formatCode="0.0">
                  <c:v>27.7</c:v>
                </c:pt>
                <c:pt idx="77" formatCode="0.0">
                  <c:v>28</c:v>
                </c:pt>
                <c:pt idx="78" formatCode="0.0">
                  <c:v>28.3</c:v>
                </c:pt>
                <c:pt idx="79" formatCode="0.0">
                  <c:v>28.6</c:v>
                </c:pt>
                <c:pt idx="80" formatCode="0.0">
                  <c:v>28.9</c:v>
                </c:pt>
                <c:pt idx="81" formatCode="0.0">
                  <c:v>29.2</c:v>
                </c:pt>
                <c:pt idx="82" formatCode="0.0">
                  <c:v>29.5</c:v>
                </c:pt>
                <c:pt idx="83" formatCode="0.0">
                  <c:v>29.8</c:v>
                </c:pt>
                <c:pt idx="84" formatCode="0.0">
                  <c:v>30.1</c:v>
                </c:pt>
                <c:pt idx="85" formatCode="0.0">
                  <c:v>30.4</c:v>
                </c:pt>
                <c:pt idx="86" formatCode="0.0">
                  <c:v>30.6</c:v>
                </c:pt>
                <c:pt idx="87" formatCode="0.0">
                  <c:v>30.8</c:v>
                </c:pt>
                <c:pt idx="88" formatCode="0.0">
                  <c:v>31</c:v>
                </c:pt>
                <c:pt idx="89" formatCode="0.0">
                  <c:v>31.2</c:v>
                </c:pt>
                <c:pt idx="90" formatCode="0.0">
                  <c:v>31.4</c:v>
                </c:pt>
                <c:pt idx="91" formatCode="0.0">
                  <c:v>31.7</c:v>
                </c:pt>
                <c:pt idx="92" formatCode="0.0">
                  <c:v>32</c:v>
                </c:pt>
                <c:pt idx="93" formatCode="0.0">
                  <c:v>32.299999999999997</c:v>
                </c:pt>
                <c:pt idx="94" formatCode="0.0">
                  <c:v>32.6</c:v>
                </c:pt>
                <c:pt idx="95" formatCode="0.0">
                  <c:v>32.9</c:v>
                </c:pt>
                <c:pt idx="96" formatCode="0.0">
                  <c:v>33.200000000000003</c:v>
                </c:pt>
                <c:pt idx="97" formatCode="0.0">
                  <c:v>33.5</c:v>
                </c:pt>
                <c:pt idx="98" formatCode="0.0">
                  <c:v>33.799999999999997</c:v>
                </c:pt>
                <c:pt idx="99" formatCode="0.0">
                  <c:v>34.200000000000003</c:v>
                </c:pt>
                <c:pt idx="100" formatCode="0.0">
                  <c:v>34.5</c:v>
                </c:pt>
                <c:pt idx="101" formatCode="0.0">
                  <c:v>34.9</c:v>
                </c:pt>
                <c:pt idx="102" formatCode="0.0">
                  <c:v>35.200000000000003</c:v>
                </c:pt>
                <c:pt idx="103" formatCode="0.0">
                  <c:v>35.5</c:v>
                </c:pt>
                <c:pt idx="104" formatCode="0.0">
                  <c:v>35.9</c:v>
                </c:pt>
                <c:pt idx="105" formatCode="0.0">
                  <c:v>36.200000000000003</c:v>
                </c:pt>
                <c:pt idx="106" formatCode="0.0">
                  <c:v>36.6</c:v>
                </c:pt>
                <c:pt idx="107" formatCode="0.0">
                  <c:v>36.9</c:v>
                </c:pt>
                <c:pt idx="108" formatCode="0.0">
                  <c:v>37.200000000000003</c:v>
                </c:pt>
                <c:pt idx="109" formatCode="0.0">
                  <c:v>37.5</c:v>
                </c:pt>
                <c:pt idx="110" formatCode="0.0">
                  <c:v>37.9</c:v>
                </c:pt>
                <c:pt idx="111" formatCode="0.0">
                  <c:v>38.299999999999997</c:v>
                </c:pt>
                <c:pt idx="112" formatCode="0.0">
                  <c:v>38.6</c:v>
                </c:pt>
                <c:pt idx="113" formatCode="0.0">
                  <c:v>39</c:v>
                </c:pt>
                <c:pt idx="114" formatCode="0.0">
                  <c:v>39.299999999999997</c:v>
                </c:pt>
                <c:pt idx="115" formatCode="0.0">
                  <c:v>39.700000000000003</c:v>
                </c:pt>
                <c:pt idx="116" formatCode="0.0">
                  <c:v>40.1</c:v>
                </c:pt>
                <c:pt idx="117" formatCode="0.0">
                  <c:v>40.4</c:v>
                </c:pt>
                <c:pt idx="118" formatCode="0.0">
                  <c:v>40.700000000000003</c:v>
                </c:pt>
                <c:pt idx="119" formatCode="0.0">
                  <c:v>41.1</c:v>
                </c:pt>
                <c:pt idx="120" formatCode="0.0">
                  <c:v>41.5</c:v>
                </c:pt>
                <c:pt idx="121" formatCode="0.0">
                  <c:v>41.9</c:v>
                </c:pt>
                <c:pt idx="122" formatCode="0.0">
                  <c:v>42.2</c:v>
                </c:pt>
                <c:pt idx="123" formatCode="0.0">
                  <c:v>42.6</c:v>
                </c:pt>
                <c:pt idx="124" formatCode="0.0">
                  <c:v>42.9</c:v>
                </c:pt>
                <c:pt idx="125" formatCode="0.0">
                  <c:v>43.3</c:v>
                </c:pt>
                <c:pt idx="126" formatCode="0.0">
                  <c:v>43.7</c:v>
                </c:pt>
                <c:pt idx="127" formatCode="0.0">
                  <c:v>44.1</c:v>
                </c:pt>
                <c:pt idx="128" formatCode="0.0">
                  <c:v>44.5</c:v>
                </c:pt>
                <c:pt idx="129" formatCode="0.0">
                  <c:v>44.8</c:v>
                </c:pt>
                <c:pt idx="130" formatCode="0.0">
                  <c:v>45.2</c:v>
                </c:pt>
                <c:pt idx="131" formatCode="0.0">
                  <c:v>45.6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6EC-474F-B130-F1006375581C}"/>
            </c:ext>
          </c:extLst>
        </c:ser>
        <c:ser>
          <c:idx val="7"/>
          <c:order val="7"/>
          <c:tx>
            <c:strRef>
              <c:f>'apendice A'!$Y$17</c:f>
              <c:strCache>
                <c:ptCount val="1"/>
                <c:pt idx="0">
                  <c:v>dm=2.5mm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A'!$B$27:$B$160</c:f>
              <c:numCache>
                <c:formatCode>0.0</c:formatCode>
                <c:ptCount val="134"/>
                <c:pt idx="0">
                  <c:v>11.8</c:v>
                </c:pt>
                <c:pt idx="1">
                  <c:v>12</c:v>
                </c:pt>
                <c:pt idx="2">
                  <c:v>12.3</c:v>
                </c:pt>
                <c:pt idx="3">
                  <c:v>12.5</c:v>
                </c:pt>
                <c:pt idx="4">
                  <c:v>12.7</c:v>
                </c:pt>
                <c:pt idx="5">
                  <c:v>13</c:v>
                </c:pt>
                <c:pt idx="6">
                  <c:v>13.2</c:v>
                </c:pt>
                <c:pt idx="7">
                  <c:v>13.4</c:v>
                </c:pt>
                <c:pt idx="8">
                  <c:v>13.7</c:v>
                </c:pt>
                <c:pt idx="9">
                  <c:v>13.9</c:v>
                </c:pt>
                <c:pt idx="10">
                  <c:v>14.1</c:v>
                </c:pt>
                <c:pt idx="11">
                  <c:v>14.4</c:v>
                </c:pt>
                <c:pt idx="12">
                  <c:v>14.6</c:v>
                </c:pt>
                <c:pt idx="13">
                  <c:v>14.9</c:v>
                </c:pt>
                <c:pt idx="14">
                  <c:v>15.1</c:v>
                </c:pt>
                <c:pt idx="15">
                  <c:v>15.4</c:v>
                </c:pt>
                <c:pt idx="16">
                  <c:v>15.6</c:v>
                </c:pt>
                <c:pt idx="17">
                  <c:v>15.9</c:v>
                </c:pt>
                <c:pt idx="18">
                  <c:v>16.2</c:v>
                </c:pt>
                <c:pt idx="19">
                  <c:v>16.399999999999999</c:v>
                </c:pt>
                <c:pt idx="20">
                  <c:v>16.7</c:v>
                </c:pt>
                <c:pt idx="21">
                  <c:v>16.899999999999999</c:v>
                </c:pt>
                <c:pt idx="22">
                  <c:v>17.2</c:v>
                </c:pt>
                <c:pt idx="23">
                  <c:v>17.5</c:v>
                </c:pt>
                <c:pt idx="24">
                  <c:v>17.8</c:v>
                </c:pt>
                <c:pt idx="25">
                  <c:v>18</c:v>
                </c:pt>
                <c:pt idx="26">
                  <c:v>18.3</c:v>
                </c:pt>
                <c:pt idx="27">
                  <c:v>18.600000000000001</c:v>
                </c:pt>
                <c:pt idx="28">
                  <c:v>18.899999999999999</c:v>
                </c:pt>
                <c:pt idx="29">
                  <c:v>19.100000000000001</c:v>
                </c:pt>
                <c:pt idx="30">
                  <c:v>19.399999999999999</c:v>
                </c:pt>
                <c:pt idx="31">
                  <c:v>19.7</c:v>
                </c:pt>
                <c:pt idx="32">
                  <c:v>20</c:v>
                </c:pt>
                <c:pt idx="33">
                  <c:v>20.3</c:v>
                </c:pt>
                <c:pt idx="34">
                  <c:v>20.6</c:v>
                </c:pt>
                <c:pt idx="35">
                  <c:v>20.9</c:v>
                </c:pt>
                <c:pt idx="36">
                  <c:v>21.2</c:v>
                </c:pt>
                <c:pt idx="37">
                  <c:v>21.5</c:v>
                </c:pt>
                <c:pt idx="38">
                  <c:v>21.8</c:v>
                </c:pt>
                <c:pt idx="39">
                  <c:v>22.1</c:v>
                </c:pt>
                <c:pt idx="40">
                  <c:v>22.4</c:v>
                </c:pt>
                <c:pt idx="41">
                  <c:v>22.7</c:v>
                </c:pt>
                <c:pt idx="42">
                  <c:v>23</c:v>
                </c:pt>
                <c:pt idx="43">
                  <c:v>23.3</c:v>
                </c:pt>
                <c:pt idx="44">
                  <c:v>23.6</c:v>
                </c:pt>
                <c:pt idx="45">
                  <c:v>23.9</c:v>
                </c:pt>
                <c:pt idx="46">
                  <c:v>24.3</c:v>
                </c:pt>
                <c:pt idx="47">
                  <c:v>24.6</c:v>
                </c:pt>
                <c:pt idx="48">
                  <c:v>24.9</c:v>
                </c:pt>
                <c:pt idx="49">
                  <c:v>25.2</c:v>
                </c:pt>
                <c:pt idx="50">
                  <c:v>25.6</c:v>
                </c:pt>
                <c:pt idx="51">
                  <c:v>25.9</c:v>
                </c:pt>
                <c:pt idx="52">
                  <c:v>26.2</c:v>
                </c:pt>
                <c:pt idx="53">
                  <c:v>26.5</c:v>
                </c:pt>
                <c:pt idx="54">
                  <c:v>26.9</c:v>
                </c:pt>
                <c:pt idx="55">
                  <c:v>27.2</c:v>
                </c:pt>
                <c:pt idx="56">
                  <c:v>27.6</c:v>
                </c:pt>
                <c:pt idx="57">
                  <c:v>27.9</c:v>
                </c:pt>
                <c:pt idx="58">
                  <c:v>28.2</c:v>
                </c:pt>
                <c:pt idx="59">
                  <c:v>28.6</c:v>
                </c:pt>
                <c:pt idx="60">
                  <c:v>28.9</c:v>
                </c:pt>
                <c:pt idx="61">
                  <c:v>29.3</c:v>
                </c:pt>
                <c:pt idx="62">
                  <c:v>29.6</c:v>
                </c:pt>
                <c:pt idx="63">
                  <c:v>30</c:v>
                </c:pt>
                <c:pt idx="64">
                  <c:v>30.3</c:v>
                </c:pt>
                <c:pt idx="65">
                  <c:v>30.7</c:v>
                </c:pt>
                <c:pt idx="66">
                  <c:v>31.1</c:v>
                </c:pt>
                <c:pt idx="67">
                  <c:v>31.4</c:v>
                </c:pt>
                <c:pt idx="68">
                  <c:v>31.8</c:v>
                </c:pt>
                <c:pt idx="69">
                  <c:v>32.1</c:v>
                </c:pt>
                <c:pt idx="70">
                  <c:v>32.5</c:v>
                </c:pt>
                <c:pt idx="71">
                  <c:v>32.9</c:v>
                </c:pt>
                <c:pt idx="72">
                  <c:v>33.299999999999997</c:v>
                </c:pt>
                <c:pt idx="73">
                  <c:v>33.6</c:v>
                </c:pt>
                <c:pt idx="74">
                  <c:v>34</c:v>
                </c:pt>
                <c:pt idx="75">
                  <c:v>34.4</c:v>
                </c:pt>
                <c:pt idx="76">
                  <c:v>34.799999999999997</c:v>
                </c:pt>
                <c:pt idx="77">
                  <c:v>35.200000000000003</c:v>
                </c:pt>
                <c:pt idx="78">
                  <c:v>35.5</c:v>
                </c:pt>
                <c:pt idx="79">
                  <c:v>35.9</c:v>
                </c:pt>
                <c:pt idx="80">
                  <c:v>36.299999999999997</c:v>
                </c:pt>
                <c:pt idx="81">
                  <c:v>36.700000000000003</c:v>
                </c:pt>
                <c:pt idx="82">
                  <c:v>37.1</c:v>
                </c:pt>
                <c:pt idx="83">
                  <c:v>37.5</c:v>
                </c:pt>
                <c:pt idx="84">
                  <c:v>37.9</c:v>
                </c:pt>
                <c:pt idx="85">
                  <c:v>38.299999999999997</c:v>
                </c:pt>
                <c:pt idx="86">
                  <c:v>38.700000000000003</c:v>
                </c:pt>
                <c:pt idx="87">
                  <c:v>39.1</c:v>
                </c:pt>
                <c:pt idx="88">
                  <c:v>39.5</c:v>
                </c:pt>
                <c:pt idx="89">
                  <c:v>39.9</c:v>
                </c:pt>
                <c:pt idx="90">
                  <c:v>40.299999999999997</c:v>
                </c:pt>
                <c:pt idx="91">
                  <c:v>40.700000000000003</c:v>
                </c:pt>
                <c:pt idx="92">
                  <c:v>41.2</c:v>
                </c:pt>
                <c:pt idx="93">
                  <c:v>41.6</c:v>
                </c:pt>
                <c:pt idx="94">
                  <c:v>42</c:v>
                </c:pt>
                <c:pt idx="95">
                  <c:v>42.4</c:v>
                </c:pt>
                <c:pt idx="96">
                  <c:v>42.8</c:v>
                </c:pt>
                <c:pt idx="97">
                  <c:v>43.3</c:v>
                </c:pt>
                <c:pt idx="98">
                  <c:v>43.7</c:v>
                </c:pt>
                <c:pt idx="99">
                  <c:v>44.1</c:v>
                </c:pt>
                <c:pt idx="100">
                  <c:v>44.5</c:v>
                </c:pt>
                <c:pt idx="101">
                  <c:v>45</c:v>
                </c:pt>
                <c:pt idx="102">
                  <c:v>45.4</c:v>
                </c:pt>
                <c:pt idx="103">
                  <c:v>45.9</c:v>
                </c:pt>
                <c:pt idx="104">
                  <c:v>46.3</c:v>
                </c:pt>
                <c:pt idx="105">
                  <c:v>46.7</c:v>
                </c:pt>
                <c:pt idx="106">
                  <c:v>47.2</c:v>
                </c:pt>
                <c:pt idx="107">
                  <c:v>47.6</c:v>
                </c:pt>
                <c:pt idx="108">
                  <c:v>48.1</c:v>
                </c:pt>
                <c:pt idx="109">
                  <c:v>48.5</c:v>
                </c:pt>
                <c:pt idx="110">
                  <c:v>49</c:v>
                </c:pt>
                <c:pt idx="111">
                  <c:v>49.4</c:v>
                </c:pt>
                <c:pt idx="112">
                  <c:v>49.9</c:v>
                </c:pt>
                <c:pt idx="113">
                  <c:v>50.4</c:v>
                </c:pt>
                <c:pt idx="114">
                  <c:v>50.8</c:v>
                </c:pt>
                <c:pt idx="115">
                  <c:v>51.3</c:v>
                </c:pt>
                <c:pt idx="116">
                  <c:v>51.7</c:v>
                </c:pt>
                <c:pt idx="117">
                  <c:v>52.2</c:v>
                </c:pt>
                <c:pt idx="118">
                  <c:v>52.7</c:v>
                </c:pt>
                <c:pt idx="119">
                  <c:v>53.2</c:v>
                </c:pt>
                <c:pt idx="120">
                  <c:v>53.6</c:v>
                </c:pt>
                <c:pt idx="121">
                  <c:v>54.1</c:v>
                </c:pt>
                <c:pt idx="122">
                  <c:v>54.6</c:v>
                </c:pt>
                <c:pt idx="123">
                  <c:v>55</c:v>
                </c:pt>
                <c:pt idx="124">
                  <c:v>55.5</c:v>
                </c:pt>
                <c:pt idx="125">
                  <c:v>56</c:v>
                </c:pt>
                <c:pt idx="126">
                  <c:v>56.5</c:v>
                </c:pt>
                <c:pt idx="127">
                  <c:v>57</c:v>
                </c:pt>
                <c:pt idx="128">
                  <c:v>57.5</c:v>
                </c:pt>
                <c:pt idx="129">
                  <c:v>58</c:v>
                </c:pt>
                <c:pt idx="130">
                  <c:v>58.5</c:v>
                </c:pt>
                <c:pt idx="131">
                  <c:v>59</c:v>
                </c:pt>
                <c:pt idx="132">
                  <c:v>59.5</c:v>
                </c:pt>
                <c:pt idx="133">
                  <c:v>60</c:v>
                </c:pt>
              </c:numCache>
            </c:numRef>
          </c:xVal>
          <c:yVal>
            <c:numRef>
              <c:f>'apendice A'!$G$27:$G$160</c:f>
              <c:numCache>
                <c:formatCode>General</c:formatCode>
                <c:ptCount val="134"/>
                <c:pt idx="0">
                  <c:v>10</c:v>
                </c:pt>
                <c:pt idx="1">
                  <c:v>10.199999999999999</c:v>
                </c:pt>
                <c:pt idx="2">
                  <c:v>10.5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 formatCode="0.0">
                  <c:v>12.7</c:v>
                </c:pt>
                <c:pt idx="14" formatCode="0.0">
                  <c:v>12.8</c:v>
                </c:pt>
                <c:pt idx="15" formatCode="0.0">
                  <c:v>13.1</c:v>
                </c:pt>
                <c:pt idx="16" formatCode="0.0">
                  <c:v>13.3</c:v>
                </c:pt>
                <c:pt idx="17" formatCode="0.0">
                  <c:v>13.5</c:v>
                </c:pt>
                <c:pt idx="18" formatCode="0.0">
                  <c:v>13.8</c:v>
                </c:pt>
                <c:pt idx="19" formatCode="0.0">
                  <c:v>13.9</c:v>
                </c:pt>
                <c:pt idx="20" formatCode="0.0">
                  <c:v>14.2</c:v>
                </c:pt>
                <c:pt idx="21" formatCode="0.0">
                  <c:v>14.4</c:v>
                </c:pt>
                <c:pt idx="22" formatCode="0.0">
                  <c:v>14.6</c:v>
                </c:pt>
                <c:pt idx="23" formatCode="0.0">
                  <c:v>14.9</c:v>
                </c:pt>
                <c:pt idx="24" formatCode="0.0">
                  <c:v>15.1</c:v>
                </c:pt>
                <c:pt idx="25" formatCode="0.0">
                  <c:v>15.3</c:v>
                </c:pt>
                <c:pt idx="26" formatCode="0.0">
                  <c:v>15.6</c:v>
                </c:pt>
                <c:pt idx="27" formatCode="0.0">
                  <c:v>15.8</c:v>
                </c:pt>
                <c:pt idx="28" formatCode="0.0">
                  <c:v>16.100000000000001</c:v>
                </c:pt>
                <c:pt idx="29" formatCode="0.0">
                  <c:v>16.2</c:v>
                </c:pt>
                <c:pt idx="30" formatCode="0.0">
                  <c:v>16.399999999999999</c:v>
                </c:pt>
                <c:pt idx="31" formatCode="0.0">
                  <c:v>16.600000000000001</c:v>
                </c:pt>
                <c:pt idx="32" formatCode="0.0">
                  <c:v>16.8</c:v>
                </c:pt>
                <c:pt idx="33" formatCode="0.0">
                  <c:v>17</c:v>
                </c:pt>
                <c:pt idx="34" formatCode="0.0">
                  <c:v>17.2</c:v>
                </c:pt>
                <c:pt idx="35" formatCode="0.0">
                  <c:v>17.399999999999999</c:v>
                </c:pt>
                <c:pt idx="36" formatCode="0.0">
                  <c:v>17.600000000000001</c:v>
                </c:pt>
                <c:pt idx="37" formatCode="0.0">
                  <c:v>17.8</c:v>
                </c:pt>
                <c:pt idx="38" formatCode="0.0">
                  <c:v>18.100000000000001</c:v>
                </c:pt>
                <c:pt idx="39" formatCode="0.0">
                  <c:v>18.3</c:v>
                </c:pt>
                <c:pt idx="40" formatCode="0.0">
                  <c:v>18.600000000000001</c:v>
                </c:pt>
                <c:pt idx="41" formatCode="0.0">
                  <c:v>18.8</c:v>
                </c:pt>
                <c:pt idx="42" formatCode="0.0">
                  <c:v>19.100000000000001</c:v>
                </c:pt>
                <c:pt idx="43" formatCode="0.0">
                  <c:v>19.3</c:v>
                </c:pt>
                <c:pt idx="44" formatCode="0.0">
                  <c:v>19.600000000000001</c:v>
                </c:pt>
                <c:pt idx="45" formatCode="0.0">
                  <c:v>19.8</c:v>
                </c:pt>
                <c:pt idx="46" formatCode="0.0">
                  <c:v>20.2</c:v>
                </c:pt>
                <c:pt idx="47" formatCode="0.0">
                  <c:v>20.399999999999999</c:v>
                </c:pt>
                <c:pt idx="48" formatCode="0.0">
                  <c:v>20.7</c:v>
                </c:pt>
                <c:pt idx="49" formatCode="0.0">
                  <c:v>20.9</c:v>
                </c:pt>
                <c:pt idx="50" formatCode="0.0">
                  <c:v>21.2</c:v>
                </c:pt>
                <c:pt idx="51" formatCode="0.0">
                  <c:v>21.5</c:v>
                </c:pt>
                <c:pt idx="52" formatCode="0.0">
                  <c:v>21.7</c:v>
                </c:pt>
                <c:pt idx="53" formatCode="0.0">
                  <c:v>22</c:v>
                </c:pt>
                <c:pt idx="54" formatCode="0.0">
                  <c:v>22.3</c:v>
                </c:pt>
                <c:pt idx="55" formatCode="0.0">
                  <c:v>22.6</c:v>
                </c:pt>
                <c:pt idx="56" formatCode="0.0">
                  <c:v>22.9</c:v>
                </c:pt>
                <c:pt idx="57" formatCode="0.0">
                  <c:v>23.2</c:v>
                </c:pt>
                <c:pt idx="58" formatCode="0.0">
                  <c:v>23.4</c:v>
                </c:pt>
                <c:pt idx="59" formatCode="0.0">
                  <c:v>23.7</c:v>
                </c:pt>
                <c:pt idx="60" formatCode="0.0">
                  <c:v>24</c:v>
                </c:pt>
                <c:pt idx="61" formatCode="0.0">
                  <c:v>24.2</c:v>
                </c:pt>
                <c:pt idx="62" formatCode="0.0">
                  <c:v>24.4</c:v>
                </c:pt>
                <c:pt idx="63" formatCode="0.0">
                  <c:v>24.6</c:v>
                </c:pt>
                <c:pt idx="64" formatCode="0.0">
                  <c:v>24.8</c:v>
                </c:pt>
                <c:pt idx="65" formatCode="0.0">
                  <c:v>25</c:v>
                </c:pt>
                <c:pt idx="66" formatCode="0.0">
                  <c:v>25.2</c:v>
                </c:pt>
                <c:pt idx="67" formatCode="0.0">
                  <c:v>25.4</c:v>
                </c:pt>
                <c:pt idx="68" formatCode="0.0">
                  <c:v>25.8</c:v>
                </c:pt>
                <c:pt idx="69" formatCode="0.0">
                  <c:v>26</c:v>
                </c:pt>
                <c:pt idx="70" formatCode="0.0">
                  <c:v>26.3</c:v>
                </c:pt>
                <c:pt idx="71" formatCode="0.0">
                  <c:v>26.6</c:v>
                </c:pt>
                <c:pt idx="72" formatCode="0.0">
                  <c:v>27</c:v>
                </c:pt>
                <c:pt idx="73" formatCode="0.0">
                  <c:v>27.2</c:v>
                </c:pt>
                <c:pt idx="74" formatCode="0.0">
                  <c:v>27.5</c:v>
                </c:pt>
                <c:pt idx="75" formatCode="0.0">
                  <c:v>27.9</c:v>
                </c:pt>
                <c:pt idx="76" formatCode="0.0">
                  <c:v>28.2</c:v>
                </c:pt>
                <c:pt idx="77" formatCode="0.0">
                  <c:v>28.5</c:v>
                </c:pt>
                <c:pt idx="78" formatCode="0.0">
                  <c:v>28.8</c:v>
                </c:pt>
                <c:pt idx="79" formatCode="0.0">
                  <c:v>29.1</c:v>
                </c:pt>
                <c:pt idx="80" formatCode="0.0">
                  <c:v>29.4</c:v>
                </c:pt>
                <c:pt idx="81" formatCode="0.0">
                  <c:v>29.7</c:v>
                </c:pt>
                <c:pt idx="82" formatCode="0.0">
                  <c:v>30</c:v>
                </c:pt>
                <c:pt idx="83" formatCode="0.0">
                  <c:v>30.3</c:v>
                </c:pt>
                <c:pt idx="84" formatCode="0.0">
                  <c:v>30.6</c:v>
                </c:pt>
                <c:pt idx="85" formatCode="0.0">
                  <c:v>30.9</c:v>
                </c:pt>
                <c:pt idx="86" formatCode="0.0">
                  <c:v>31.2</c:v>
                </c:pt>
                <c:pt idx="87" formatCode="0.0">
                  <c:v>31.5</c:v>
                </c:pt>
                <c:pt idx="88" formatCode="0.0">
                  <c:v>31.8</c:v>
                </c:pt>
                <c:pt idx="89" formatCode="0.0">
                  <c:v>32.1</c:v>
                </c:pt>
                <c:pt idx="90" formatCode="0.0">
                  <c:v>32.4</c:v>
                </c:pt>
                <c:pt idx="91" formatCode="0.0">
                  <c:v>32.700000000000003</c:v>
                </c:pt>
                <c:pt idx="92" formatCode="0.0">
                  <c:v>33</c:v>
                </c:pt>
                <c:pt idx="93" formatCode="0.0">
                  <c:v>33.299999999999997</c:v>
                </c:pt>
                <c:pt idx="94" formatCode="0.0">
                  <c:v>33.6</c:v>
                </c:pt>
                <c:pt idx="95" formatCode="0.0">
                  <c:v>33.9</c:v>
                </c:pt>
                <c:pt idx="96" formatCode="0.0">
                  <c:v>34.200000000000003</c:v>
                </c:pt>
                <c:pt idx="97" formatCode="0.0">
                  <c:v>34.5</c:v>
                </c:pt>
                <c:pt idx="98" formatCode="0.0">
                  <c:v>34.799999999999997</c:v>
                </c:pt>
                <c:pt idx="99" formatCode="0.0">
                  <c:v>35.1</c:v>
                </c:pt>
                <c:pt idx="100" formatCode="0.0">
                  <c:v>35.4</c:v>
                </c:pt>
                <c:pt idx="101" formatCode="0.0">
                  <c:v>35.700000000000003</c:v>
                </c:pt>
                <c:pt idx="102" formatCode="0.0">
                  <c:v>36</c:v>
                </c:pt>
                <c:pt idx="103" formatCode="0.0">
                  <c:v>36.299999999999997</c:v>
                </c:pt>
                <c:pt idx="104" formatCode="0.0">
                  <c:v>36.6</c:v>
                </c:pt>
                <c:pt idx="105" formatCode="0.0">
                  <c:v>36.9</c:v>
                </c:pt>
                <c:pt idx="106" formatCode="0.0">
                  <c:v>37.299999999999997</c:v>
                </c:pt>
                <c:pt idx="107" formatCode="0.0">
                  <c:v>37.6</c:v>
                </c:pt>
                <c:pt idx="108" formatCode="0.0">
                  <c:v>38</c:v>
                </c:pt>
                <c:pt idx="109" formatCode="0.0">
                  <c:v>38.299999999999997</c:v>
                </c:pt>
                <c:pt idx="110" formatCode="0.0">
                  <c:v>38.700000000000003</c:v>
                </c:pt>
                <c:pt idx="111" formatCode="0.0">
                  <c:v>39</c:v>
                </c:pt>
                <c:pt idx="112" formatCode="0.0">
                  <c:v>39.4</c:v>
                </c:pt>
                <c:pt idx="113" formatCode="0.0">
                  <c:v>39.799999999999997</c:v>
                </c:pt>
                <c:pt idx="114" formatCode="0.0">
                  <c:v>40.1</c:v>
                </c:pt>
                <c:pt idx="115" formatCode="0.0">
                  <c:v>40.5</c:v>
                </c:pt>
                <c:pt idx="116" formatCode="0.0">
                  <c:v>40.799999999999997</c:v>
                </c:pt>
                <c:pt idx="117" formatCode="0.0">
                  <c:v>41.2</c:v>
                </c:pt>
                <c:pt idx="118" formatCode="0.0">
                  <c:v>41.6</c:v>
                </c:pt>
                <c:pt idx="119" formatCode="0.0">
                  <c:v>42</c:v>
                </c:pt>
                <c:pt idx="120" formatCode="0.0">
                  <c:v>42.3</c:v>
                </c:pt>
                <c:pt idx="121" formatCode="0.0">
                  <c:v>42.7</c:v>
                </c:pt>
                <c:pt idx="122" formatCode="0.0">
                  <c:v>43.1</c:v>
                </c:pt>
                <c:pt idx="123" formatCode="0.0">
                  <c:v>43.5</c:v>
                </c:pt>
                <c:pt idx="124" formatCode="0.0">
                  <c:v>43.8</c:v>
                </c:pt>
                <c:pt idx="125" formatCode="0.0">
                  <c:v>44.2</c:v>
                </c:pt>
                <c:pt idx="126" formatCode="0.0">
                  <c:v>44.6</c:v>
                </c:pt>
                <c:pt idx="127" formatCode="0.0">
                  <c:v>45</c:v>
                </c:pt>
                <c:pt idx="128" formatCode="0.0">
                  <c:v>45.2</c:v>
                </c:pt>
                <c:pt idx="129" formatCode="0.0">
                  <c:v>45.8</c:v>
                </c:pt>
                <c:pt idx="130" formatCode="0.0">
                  <c:v>46.2</c:v>
                </c:pt>
                <c:pt idx="131" formatCode="0.0">
                  <c:v>46.6</c:v>
                </c:pt>
                <c:pt idx="132" formatCode="0.0">
                  <c:v>47</c:v>
                </c:pt>
                <c:pt idx="133" formatCode="0.0">
                  <c:v>47.4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EC-474F-B130-F1006375581C}"/>
            </c:ext>
          </c:extLst>
        </c:ser>
        <c:ser>
          <c:idx val="8"/>
          <c:order val="8"/>
          <c:tx>
            <c:strRef>
              <c:f>'apendice A'!$X$17</c:f>
              <c:strCache>
                <c:ptCount val="1"/>
                <c:pt idx="0">
                  <c:v>dm=2.0mm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A'!$B$25:$B$160</c:f>
              <c:numCache>
                <c:formatCode>0.0</c:formatCode>
                <c:ptCount val="136"/>
                <c:pt idx="0">
                  <c:v>11.4</c:v>
                </c:pt>
                <c:pt idx="1">
                  <c:v>11.6</c:v>
                </c:pt>
                <c:pt idx="2">
                  <c:v>11.8</c:v>
                </c:pt>
                <c:pt idx="3">
                  <c:v>12</c:v>
                </c:pt>
                <c:pt idx="4">
                  <c:v>12.3</c:v>
                </c:pt>
                <c:pt idx="5">
                  <c:v>12.5</c:v>
                </c:pt>
                <c:pt idx="6">
                  <c:v>12.7</c:v>
                </c:pt>
                <c:pt idx="7">
                  <c:v>13</c:v>
                </c:pt>
                <c:pt idx="8">
                  <c:v>13.2</c:v>
                </c:pt>
                <c:pt idx="9">
                  <c:v>13.4</c:v>
                </c:pt>
                <c:pt idx="10">
                  <c:v>13.7</c:v>
                </c:pt>
                <c:pt idx="11">
                  <c:v>13.9</c:v>
                </c:pt>
                <c:pt idx="12">
                  <c:v>14.1</c:v>
                </c:pt>
                <c:pt idx="13">
                  <c:v>14.4</c:v>
                </c:pt>
                <c:pt idx="14">
                  <c:v>14.6</c:v>
                </c:pt>
                <c:pt idx="15">
                  <c:v>14.9</c:v>
                </c:pt>
                <c:pt idx="16">
                  <c:v>15.1</c:v>
                </c:pt>
                <c:pt idx="17">
                  <c:v>15.4</c:v>
                </c:pt>
                <c:pt idx="18">
                  <c:v>15.6</c:v>
                </c:pt>
                <c:pt idx="19">
                  <c:v>15.9</c:v>
                </c:pt>
                <c:pt idx="20">
                  <c:v>16.2</c:v>
                </c:pt>
                <c:pt idx="21">
                  <c:v>16.399999999999999</c:v>
                </c:pt>
                <c:pt idx="22">
                  <c:v>16.7</c:v>
                </c:pt>
                <c:pt idx="23">
                  <c:v>16.899999999999999</c:v>
                </c:pt>
                <c:pt idx="24">
                  <c:v>17.2</c:v>
                </c:pt>
                <c:pt idx="25">
                  <c:v>17.5</c:v>
                </c:pt>
                <c:pt idx="26">
                  <c:v>17.8</c:v>
                </c:pt>
                <c:pt idx="27">
                  <c:v>18</c:v>
                </c:pt>
                <c:pt idx="28">
                  <c:v>18.3</c:v>
                </c:pt>
                <c:pt idx="29">
                  <c:v>18.600000000000001</c:v>
                </c:pt>
                <c:pt idx="30">
                  <c:v>18.899999999999999</c:v>
                </c:pt>
                <c:pt idx="31">
                  <c:v>19.100000000000001</c:v>
                </c:pt>
                <c:pt idx="32">
                  <c:v>19.399999999999999</c:v>
                </c:pt>
                <c:pt idx="33">
                  <c:v>19.7</c:v>
                </c:pt>
                <c:pt idx="34">
                  <c:v>20</c:v>
                </c:pt>
                <c:pt idx="35">
                  <c:v>20.3</c:v>
                </c:pt>
                <c:pt idx="36">
                  <c:v>20.6</c:v>
                </c:pt>
                <c:pt idx="37">
                  <c:v>20.9</c:v>
                </c:pt>
                <c:pt idx="38">
                  <c:v>21.2</c:v>
                </c:pt>
                <c:pt idx="39">
                  <c:v>21.5</c:v>
                </c:pt>
                <c:pt idx="40">
                  <c:v>21.8</c:v>
                </c:pt>
                <c:pt idx="41">
                  <c:v>22.1</c:v>
                </c:pt>
                <c:pt idx="42">
                  <c:v>22.4</c:v>
                </c:pt>
                <c:pt idx="43">
                  <c:v>22.7</c:v>
                </c:pt>
                <c:pt idx="44">
                  <c:v>23</c:v>
                </c:pt>
                <c:pt idx="45">
                  <c:v>23.3</c:v>
                </c:pt>
                <c:pt idx="46">
                  <c:v>23.6</c:v>
                </c:pt>
                <c:pt idx="47">
                  <c:v>23.9</c:v>
                </c:pt>
                <c:pt idx="48">
                  <c:v>24.3</c:v>
                </c:pt>
                <c:pt idx="49">
                  <c:v>24.6</c:v>
                </c:pt>
                <c:pt idx="50">
                  <c:v>24.9</c:v>
                </c:pt>
                <c:pt idx="51">
                  <c:v>25.2</c:v>
                </c:pt>
                <c:pt idx="52">
                  <c:v>25.6</c:v>
                </c:pt>
                <c:pt idx="53">
                  <c:v>25.9</c:v>
                </c:pt>
                <c:pt idx="54">
                  <c:v>26.2</c:v>
                </c:pt>
                <c:pt idx="55">
                  <c:v>26.5</c:v>
                </c:pt>
                <c:pt idx="56">
                  <c:v>26.9</c:v>
                </c:pt>
                <c:pt idx="57">
                  <c:v>27.2</c:v>
                </c:pt>
                <c:pt idx="58">
                  <c:v>27.6</c:v>
                </c:pt>
                <c:pt idx="59">
                  <c:v>27.9</c:v>
                </c:pt>
                <c:pt idx="60">
                  <c:v>28.2</c:v>
                </c:pt>
                <c:pt idx="61">
                  <c:v>28.6</c:v>
                </c:pt>
                <c:pt idx="62">
                  <c:v>28.9</c:v>
                </c:pt>
                <c:pt idx="63">
                  <c:v>29.3</c:v>
                </c:pt>
                <c:pt idx="64">
                  <c:v>29.6</c:v>
                </c:pt>
                <c:pt idx="65">
                  <c:v>30</c:v>
                </c:pt>
                <c:pt idx="66">
                  <c:v>30.3</c:v>
                </c:pt>
                <c:pt idx="67">
                  <c:v>30.7</c:v>
                </c:pt>
                <c:pt idx="68">
                  <c:v>31.1</c:v>
                </c:pt>
                <c:pt idx="69">
                  <c:v>31.4</c:v>
                </c:pt>
                <c:pt idx="70">
                  <c:v>31.8</c:v>
                </c:pt>
                <c:pt idx="71">
                  <c:v>32.1</c:v>
                </c:pt>
                <c:pt idx="72">
                  <c:v>32.5</c:v>
                </c:pt>
                <c:pt idx="73">
                  <c:v>32.9</c:v>
                </c:pt>
                <c:pt idx="74">
                  <c:v>33.299999999999997</c:v>
                </c:pt>
                <c:pt idx="75">
                  <c:v>33.6</c:v>
                </c:pt>
                <c:pt idx="76">
                  <c:v>34</c:v>
                </c:pt>
                <c:pt idx="77">
                  <c:v>34.4</c:v>
                </c:pt>
                <c:pt idx="78">
                  <c:v>34.799999999999997</c:v>
                </c:pt>
                <c:pt idx="79">
                  <c:v>35.200000000000003</c:v>
                </c:pt>
                <c:pt idx="80">
                  <c:v>35.5</c:v>
                </c:pt>
                <c:pt idx="81">
                  <c:v>35.9</c:v>
                </c:pt>
                <c:pt idx="82">
                  <c:v>36.299999999999997</c:v>
                </c:pt>
                <c:pt idx="83">
                  <c:v>36.700000000000003</c:v>
                </c:pt>
                <c:pt idx="84">
                  <c:v>37.1</c:v>
                </c:pt>
                <c:pt idx="85">
                  <c:v>37.5</c:v>
                </c:pt>
                <c:pt idx="86">
                  <c:v>37.9</c:v>
                </c:pt>
                <c:pt idx="87">
                  <c:v>38.299999999999997</c:v>
                </c:pt>
                <c:pt idx="88">
                  <c:v>38.700000000000003</c:v>
                </c:pt>
                <c:pt idx="89">
                  <c:v>39.1</c:v>
                </c:pt>
                <c:pt idx="90">
                  <c:v>39.5</c:v>
                </c:pt>
                <c:pt idx="91">
                  <c:v>39.9</c:v>
                </c:pt>
                <c:pt idx="92">
                  <c:v>40.299999999999997</c:v>
                </c:pt>
                <c:pt idx="93">
                  <c:v>40.700000000000003</c:v>
                </c:pt>
                <c:pt idx="94">
                  <c:v>41.2</c:v>
                </c:pt>
                <c:pt idx="95">
                  <c:v>41.6</c:v>
                </c:pt>
                <c:pt idx="96">
                  <c:v>42</c:v>
                </c:pt>
                <c:pt idx="97">
                  <c:v>42.4</c:v>
                </c:pt>
                <c:pt idx="98">
                  <c:v>42.8</c:v>
                </c:pt>
                <c:pt idx="99">
                  <c:v>43.3</c:v>
                </c:pt>
                <c:pt idx="100">
                  <c:v>43.7</c:v>
                </c:pt>
                <c:pt idx="101">
                  <c:v>44.1</c:v>
                </c:pt>
                <c:pt idx="102">
                  <c:v>44.5</c:v>
                </c:pt>
                <c:pt idx="103">
                  <c:v>45</c:v>
                </c:pt>
                <c:pt idx="104">
                  <c:v>45.4</c:v>
                </c:pt>
                <c:pt idx="105">
                  <c:v>45.9</c:v>
                </c:pt>
                <c:pt idx="106">
                  <c:v>46.3</c:v>
                </c:pt>
                <c:pt idx="107">
                  <c:v>46.7</c:v>
                </c:pt>
                <c:pt idx="108">
                  <c:v>47.2</c:v>
                </c:pt>
                <c:pt idx="109">
                  <c:v>47.6</c:v>
                </c:pt>
                <c:pt idx="110">
                  <c:v>48.1</c:v>
                </c:pt>
                <c:pt idx="111">
                  <c:v>48.5</c:v>
                </c:pt>
                <c:pt idx="112">
                  <c:v>49</c:v>
                </c:pt>
                <c:pt idx="113">
                  <c:v>49.4</c:v>
                </c:pt>
                <c:pt idx="114">
                  <c:v>49.9</c:v>
                </c:pt>
                <c:pt idx="115">
                  <c:v>50.4</c:v>
                </c:pt>
                <c:pt idx="116">
                  <c:v>50.8</c:v>
                </c:pt>
                <c:pt idx="117">
                  <c:v>51.3</c:v>
                </c:pt>
                <c:pt idx="118">
                  <c:v>51.7</c:v>
                </c:pt>
                <c:pt idx="119">
                  <c:v>52.2</c:v>
                </c:pt>
                <c:pt idx="120">
                  <c:v>52.7</c:v>
                </c:pt>
                <c:pt idx="121">
                  <c:v>53.2</c:v>
                </c:pt>
                <c:pt idx="122">
                  <c:v>53.6</c:v>
                </c:pt>
                <c:pt idx="123">
                  <c:v>54.1</c:v>
                </c:pt>
                <c:pt idx="124">
                  <c:v>54.6</c:v>
                </c:pt>
                <c:pt idx="125">
                  <c:v>55</c:v>
                </c:pt>
                <c:pt idx="126">
                  <c:v>55.5</c:v>
                </c:pt>
                <c:pt idx="127">
                  <c:v>56</c:v>
                </c:pt>
                <c:pt idx="128">
                  <c:v>56.5</c:v>
                </c:pt>
                <c:pt idx="129">
                  <c:v>57</c:v>
                </c:pt>
                <c:pt idx="130">
                  <c:v>57.5</c:v>
                </c:pt>
                <c:pt idx="131">
                  <c:v>58</c:v>
                </c:pt>
                <c:pt idx="132">
                  <c:v>58.5</c:v>
                </c:pt>
                <c:pt idx="133">
                  <c:v>59</c:v>
                </c:pt>
                <c:pt idx="134">
                  <c:v>59.5</c:v>
                </c:pt>
                <c:pt idx="135">
                  <c:v>60</c:v>
                </c:pt>
              </c:numCache>
            </c:numRef>
          </c:xVal>
          <c:yVal>
            <c:numRef>
              <c:f>'apendice A'!$F$25:$F$160</c:f>
              <c:numCache>
                <c:formatCode>General</c:formatCode>
                <c:ptCount val="136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12.1</c:v>
                </c:pt>
                <c:pt idx="11">
                  <c:v>12.2</c:v>
                </c:pt>
                <c:pt idx="12">
                  <c:v>12.4</c:v>
                </c:pt>
                <c:pt idx="13">
                  <c:v>12.7</c:v>
                </c:pt>
                <c:pt idx="14">
                  <c:v>12.8</c:v>
                </c:pt>
                <c:pt idx="15" formatCode="0.0">
                  <c:v>13.1</c:v>
                </c:pt>
                <c:pt idx="16" formatCode="0.0">
                  <c:v>13.3</c:v>
                </c:pt>
                <c:pt idx="17" formatCode="0.0">
                  <c:v>13.6</c:v>
                </c:pt>
                <c:pt idx="18" formatCode="0.0">
                  <c:v>13.7</c:v>
                </c:pt>
                <c:pt idx="19" formatCode="0.0">
                  <c:v>14</c:v>
                </c:pt>
                <c:pt idx="20" formatCode="0.0">
                  <c:v>14.3</c:v>
                </c:pt>
                <c:pt idx="21" formatCode="0.0">
                  <c:v>14.4</c:v>
                </c:pt>
                <c:pt idx="22" formatCode="0.0">
                  <c:v>14.7</c:v>
                </c:pt>
                <c:pt idx="23" formatCode="0.0">
                  <c:v>14.9</c:v>
                </c:pt>
                <c:pt idx="24" formatCode="0.0">
                  <c:v>15.1</c:v>
                </c:pt>
                <c:pt idx="25" formatCode="0.0">
                  <c:v>15.4</c:v>
                </c:pt>
                <c:pt idx="26" formatCode="0.0">
                  <c:v>15.7</c:v>
                </c:pt>
                <c:pt idx="27" formatCode="0.0">
                  <c:v>15.8</c:v>
                </c:pt>
                <c:pt idx="28" formatCode="0.0">
                  <c:v>16.100000000000001</c:v>
                </c:pt>
                <c:pt idx="29" formatCode="0.0">
                  <c:v>16.399999999999999</c:v>
                </c:pt>
                <c:pt idx="30" formatCode="0.0">
                  <c:v>16.600000000000001</c:v>
                </c:pt>
                <c:pt idx="31" formatCode="0.0">
                  <c:v>16.8</c:v>
                </c:pt>
                <c:pt idx="32" formatCode="0.0">
                  <c:v>17</c:v>
                </c:pt>
                <c:pt idx="33" formatCode="0.0">
                  <c:v>17.2</c:v>
                </c:pt>
                <c:pt idx="34" formatCode="0.0">
                  <c:v>17.399999999999999</c:v>
                </c:pt>
                <c:pt idx="35" formatCode="0.0">
                  <c:v>17.600000000000001</c:v>
                </c:pt>
                <c:pt idx="36" formatCode="0.0">
                  <c:v>17.8</c:v>
                </c:pt>
                <c:pt idx="37" formatCode="0.0">
                  <c:v>18</c:v>
                </c:pt>
                <c:pt idx="38" formatCode="0.0">
                  <c:v>18.2</c:v>
                </c:pt>
                <c:pt idx="39" formatCode="0.0">
                  <c:v>18.5</c:v>
                </c:pt>
                <c:pt idx="40" formatCode="0.0">
                  <c:v>18.7</c:v>
                </c:pt>
                <c:pt idx="41" formatCode="0.0">
                  <c:v>19</c:v>
                </c:pt>
                <c:pt idx="42" formatCode="0.0">
                  <c:v>19.3</c:v>
                </c:pt>
                <c:pt idx="43" formatCode="0.0">
                  <c:v>19.5</c:v>
                </c:pt>
                <c:pt idx="44" formatCode="0.0">
                  <c:v>19.8</c:v>
                </c:pt>
                <c:pt idx="45" formatCode="0.0">
                  <c:v>20</c:v>
                </c:pt>
                <c:pt idx="46" formatCode="0.0">
                  <c:v>20.3</c:v>
                </c:pt>
                <c:pt idx="47" formatCode="0.0">
                  <c:v>20.6</c:v>
                </c:pt>
                <c:pt idx="48" formatCode="0.0">
                  <c:v>20.9</c:v>
                </c:pt>
                <c:pt idx="49" formatCode="0.0">
                  <c:v>21.2</c:v>
                </c:pt>
                <c:pt idx="50" formatCode="0.0">
                  <c:v>21.4</c:v>
                </c:pt>
                <c:pt idx="51" formatCode="0.0">
                  <c:v>21.7</c:v>
                </c:pt>
                <c:pt idx="52" formatCode="0.0">
                  <c:v>22</c:v>
                </c:pt>
                <c:pt idx="53" formatCode="0.0">
                  <c:v>22.3</c:v>
                </c:pt>
                <c:pt idx="54" formatCode="0.0">
                  <c:v>22.5</c:v>
                </c:pt>
                <c:pt idx="55" formatCode="0.0">
                  <c:v>22.8</c:v>
                </c:pt>
                <c:pt idx="56" formatCode="0.0">
                  <c:v>23.1</c:v>
                </c:pt>
                <c:pt idx="57" formatCode="0.0">
                  <c:v>23.4</c:v>
                </c:pt>
                <c:pt idx="58" formatCode="0.0">
                  <c:v>23.7</c:v>
                </c:pt>
                <c:pt idx="59" formatCode="0.0">
                  <c:v>24</c:v>
                </c:pt>
                <c:pt idx="60" formatCode="0.0">
                  <c:v>24.3</c:v>
                </c:pt>
                <c:pt idx="61" formatCode="0.0">
                  <c:v>24.6</c:v>
                </c:pt>
                <c:pt idx="62" formatCode="0.0">
                  <c:v>24.9</c:v>
                </c:pt>
                <c:pt idx="63" formatCode="0.0">
                  <c:v>25.2</c:v>
                </c:pt>
                <c:pt idx="64" formatCode="0.0">
                  <c:v>25.4</c:v>
                </c:pt>
                <c:pt idx="65" formatCode="0.0">
                  <c:v>25.6</c:v>
                </c:pt>
                <c:pt idx="66" formatCode="0.0">
                  <c:v>25.8</c:v>
                </c:pt>
                <c:pt idx="67" formatCode="0.0">
                  <c:v>26</c:v>
                </c:pt>
                <c:pt idx="68" formatCode="0.0">
                  <c:v>26.2</c:v>
                </c:pt>
                <c:pt idx="69" formatCode="0.0">
                  <c:v>26.4</c:v>
                </c:pt>
                <c:pt idx="70" formatCode="0.0">
                  <c:v>26.7</c:v>
                </c:pt>
                <c:pt idx="71" formatCode="0.0">
                  <c:v>27</c:v>
                </c:pt>
                <c:pt idx="72" formatCode="0.0">
                  <c:v>27.3</c:v>
                </c:pt>
                <c:pt idx="73" formatCode="0.0">
                  <c:v>27.6</c:v>
                </c:pt>
                <c:pt idx="74" formatCode="0.0">
                  <c:v>28</c:v>
                </c:pt>
                <c:pt idx="75" formatCode="0.0">
                  <c:v>28.2</c:v>
                </c:pt>
                <c:pt idx="76" formatCode="0.0">
                  <c:v>28.6</c:v>
                </c:pt>
                <c:pt idx="77" formatCode="0.0">
                  <c:v>28.9</c:v>
                </c:pt>
                <c:pt idx="78" formatCode="0.0">
                  <c:v>29.2</c:v>
                </c:pt>
                <c:pt idx="79" formatCode="0.0">
                  <c:v>29.6</c:v>
                </c:pt>
                <c:pt idx="80" formatCode="0.0">
                  <c:v>29.8</c:v>
                </c:pt>
                <c:pt idx="81" formatCode="0.0">
                  <c:v>30.2</c:v>
                </c:pt>
                <c:pt idx="82" formatCode="0.0">
                  <c:v>30.5</c:v>
                </c:pt>
                <c:pt idx="83" formatCode="0.0">
                  <c:v>30.8</c:v>
                </c:pt>
                <c:pt idx="84" formatCode="0.0">
                  <c:v>31.2</c:v>
                </c:pt>
                <c:pt idx="85" formatCode="0.0">
                  <c:v>31.5</c:v>
                </c:pt>
                <c:pt idx="86" formatCode="0.0">
                  <c:v>31.8</c:v>
                </c:pt>
                <c:pt idx="87" formatCode="0.0">
                  <c:v>32.1</c:v>
                </c:pt>
                <c:pt idx="88" formatCode="0.0">
                  <c:v>32.4</c:v>
                </c:pt>
                <c:pt idx="89" formatCode="0.0">
                  <c:v>32.700000000000003</c:v>
                </c:pt>
                <c:pt idx="90" formatCode="0.0">
                  <c:v>33</c:v>
                </c:pt>
                <c:pt idx="91" formatCode="0.0">
                  <c:v>33.299999999999997</c:v>
                </c:pt>
                <c:pt idx="92" formatCode="0.0">
                  <c:v>33.6</c:v>
                </c:pt>
                <c:pt idx="93" formatCode="0.0">
                  <c:v>33.9</c:v>
                </c:pt>
                <c:pt idx="94" formatCode="0.0">
                  <c:v>34.200000000000003</c:v>
                </c:pt>
                <c:pt idx="95" formatCode="0.0">
                  <c:v>34.5</c:v>
                </c:pt>
                <c:pt idx="96" formatCode="0.0">
                  <c:v>34.799999999999997</c:v>
                </c:pt>
                <c:pt idx="97" formatCode="0.0">
                  <c:v>35.1</c:v>
                </c:pt>
                <c:pt idx="98" formatCode="0.0">
                  <c:v>35.4</c:v>
                </c:pt>
                <c:pt idx="99" formatCode="0.0">
                  <c:v>35.700000000000003</c:v>
                </c:pt>
                <c:pt idx="100" formatCode="0.0">
                  <c:v>36</c:v>
                </c:pt>
                <c:pt idx="101" formatCode="0.0">
                  <c:v>36.299999999999997</c:v>
                </c:pt>
                <c:pt idx="102" formatCode="0.0">
                  <c:v>36.6</c:v>
                </c:pt>
                <c:pt idx="103" formatCode="0.0">
                  <c:v>36.9</c:v>
                </c:pt>
                <c:pt idx="104" formatCode="0.0">
                  <c:v>37.200000000000003</c:v>
                </c:pt>
                <c:pt idx="105" formatCode="0.0">
                  <c:v>37.6</c:v>
                </c:pt>
                <c:pt idx="106" formatCode="0.0">
                  <c:v>38</c:v>
                </c:pt>
                <c:pt idx="107" formatCode="0.0">
                  <c:v>38.299999999999997</c:v>
                </c:pt>
                <c:pt idx="108" formatCode="0.0">
                  <c:v>38.700000000000003</c:v>
                </c:pt>
                <c:pt idx="109" formatCode="0.0">
                  <c:v>39</c:v>
                </c:pt>
                <c:pt idx="110" formatCode="0.0">
                  <c:v>39.4</c:v>
                </c:pt>
                <c:pt idx="111" formatCode="0.0">
                  <c:v>39.799999999999997</c:v>
                </c:pt>
                <c:pt idx="112" formatCode="0.0">
                  <c:v>40.200000000000003</c:v>
                </c:pt>
                <c:pt idx="113" formatCode="0.0">
                  <c:v>40.5</c:v>
                </c:pt>
                <c:pt idx="114" formatCode="0.0">
                  <c:v>40.9</c:v>
                </c:pt>
                <c:pt idx="115" formatCode="0.0">
                  <c:v>41.3</c:v>
                </c:pt>
                <c:pt idx="116" formatCode="0.0">
                  <c:v>41.7</c:v>
                </c:pt>
                <c:pt idx="117" formatCode="0.0">
                  <c:v>42.1</c:v>
                </c:pt>
                <c:pt idx="118" formatCode="0.0">
                  <c:v>42.4</c:v>
                </c:pt>
                <c:pt idx="119" formatCode="0.0">
                  <c:v>42.8</c:v>
                </c:pt>
                <c:pt idx="120" formatCode="0.0">
                  <c:v>43.2</c:v>
                </c:pt>
                <c:pt idx="121" formatCode="0.0">
                  <c:v>43.6</c:v>
                </c:pt>
                <c:pt idx="122" formatCode="0.0">
                  <c:v>44</c:v>
                </c:pt>
                <c:pt idx="123" formatCode="0.0">
                  <c:v>44.4</c:v>
                </c:pt>
                <c:pt idx="124" formatCode="0.0">
                  <c:v>44.8</c:v>
                </c:pt>
                <c:pt idx="125" formatCode="0.0">
                  <c:v>45.2</c:v>
                </c:pt>
                <c:pt idx="126" formatCode="0.0">
                  <c:v>45.5</c:v>
                </c:pt>
                <c:pt idx="127" formatCode="0.0">
                  <c:v>45.9</c:v>
                </c:pt>
                <c:pt idx="128" formatCode="0.0">
                  <c:v>46.3</c:v>
                </c:pt>
                <c:pt idx="129" formatCode="0.0">
                  <c:v>46.7</c:v>
                </c:pt>
                <c:pt idx="130" formatCode="0.0">
                  <c:v>47.2</c:v>
                </c:pt>
                <c:pt idx="131" formatCode="0.0">
                  <c:v>47.6</c:v>
                </c:pt>
                <c:pt idx="132" formatCode="0.0">
                  <c:v>48</c:v>
                </c:pt>
                <c:pt idx="133" formatCode="0.0">
                  <c:v>48.4</c:v>
                </c:pt>
                <c:pt idx="134" formatCode="0.0">
                  <c:v>48.8</c:v>
                </c:pt>
                <c:pt idx="135" formatCode="0.0">
                  <c:v>49.2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86EC-474F-B130-F1006375581C}"/>
            </c:ext>
          </c:extLst>
        </c:ser>
        <c:ser>
          <c:idx val="9"/>
          <c:order val="9"/>
          <c:tx>
            <c:strRef>
              <c:f>'apendice A'!$W$17</c:f>
              <c:strCache>
                <c:ptCount val="1"/>
                <c:pt idx="0">
                  <c:v>dm=1.5mm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A'!$B$23:$B$160</c:f>
              <c:numCache>
                <c:formatCode>0.0</c:formatCode>
                <c:ptCount val="138"/>
                <c:pt idx="0">
                  <c:v>11</c:v>
                </c:pt>
                <c:pt idx="1">
                  <c:v>11.2</c:v>
                </c:pt>
                <c:pt idx="2">
                  <c:v>11.4</c:v>
                </c:pt>
                <c:pt idx="3">
                  <c:v>11.6</c:v>
                </c:pt>
                <c:pt idx="4">
                  <c:v>11.8</c:v>
                </c:pt>
                <c:pt idx="5">
                  <c:v>12</c:v>
                </c:pt>
                <c:pt idx="6">
                  <c:v>12.3</c:v>
                </c:pt>
                <c:pt idx="7">
                  <c:v>12.5</c:v>
                </c:pt>
                <c:pt idx="8">
                  <c:v>12.7</c:v>
                </c:pt>
                <c:pt idx="9">
                  <c:v>13</c:v>
                </c:pt>
                <c:pt idx="10">
                  <c:v>13.2</c:v>
                </c:pt>
                <c:pt idx="11">
                  <c:v>13.4</c:v>
                </c:pt>
                <c:pt idx="12">
                  <c:v>13.7</c:v>
                </c:pt>
                <c:pt idx="13">
                  <c:v>13.9</c:v>
                </c:pt>
                <c:pt idx="14">
                  <c:v>14.1</c:v>
                </c:pt>
                <c:pt idx="15">
                  <c:v>14.4</c:v>
                </c:pt>
                <c:pt idx="16">
                  <c:v>14.6</c:v>
                </c:pt>
                <c:pt idx="17">
                  <c:v>14.9</c:v>
                </c:pt>
                <c:pt idx="18">
                  <c:v>15.1</c:v>
                </c:pt>
                <c:pt idx="19">
                  <c:v>15.4</c:v>
                </c:pt>
                <c:pt idx="20">
                  <c:v>15.6</c:v>
                </c:pt>
                <c:pt idx="21">
                  <c:v>15.9</c:v>
                </c:pt>
                <c:pt idx="22">
                  <c:v>16.2</c:v>
                </c:pt>
                <c:pt idx="23">
                  <c:v>16.399999999999999</c:v>
                </c:pt>
                <c:pt idx="24">
                  <c:v>16.7</c:v>
                </c:pt>
                <c:pt idx="25">
                  <c:v>16.899999999999999</c:v>
                </c:pt>
                <c:pt idx="26">
                  <c:v>17.2</c:v>
                </c:pt>
                <c:pt idx="27">
                  <c:v>17.5</c:v>
                </c:pt>
                <c:pt idx="28">
                  <c:v>17.8</c:v>
                </c:pt>
                <c:pt idx="29">
                  <c:v>18</c:v>
                </c:pt>
                <c:pt idx="30">
                  <c:v>18.3</c:v>
                </c:pt>
                <c:pt idx="31">
                  <c:v>18.600000000000001</c:v>
                </c:pt>
                <c:pt idx="32">
                  <c:v>18.899999999999999</c:v>
                </c:pt>
                <c:pt idx="33">
                  <c:v>19.100000000000001</c:v>
                </c:pt>
                <c:pt idx="34">
                  <c:v>19.399999999999999</c:v>
                </c:pt>
                <c:pt idx="35">
                  <c:v>19.7</c:v>
                </c:pt>
                <c:pt idx="36">
                  <c:v>20</c:v>
                </c:pt>
                <c:pt idx="37">
                  <c:v>20.3</c:v>
                </c:pt>
                <c:pt idx="38">
                  <c:v>20.6</c:v>
                </c:pt>
                <c:pt idx="39">
                  <c:v>20.9</c:v>
                </c:pt>
                <c:pt idx="40">
                  <c:v>21.2</c:v>
                </c:pt>
                <c:pt idx="41">
                  <c:v>21.5</c:v>
                </c:pt>
                <c:pt idx="42">
                  <c:v>21.8</c:v>
                </c:pt>
                <c:pt idx="43">
                  <c:v>22.1</c:v>
                </c:pt>
                <c:pt idx="44">
                  <c:v>22.4</c:v>
                </c:pt>
                <c:pt idx="45">
                  <c:v>22.7</c:v>
                </c:pt>
                <c:pt idx="46">
                  <c:v>23</c:v>
                </c:pt>
                <c:pt idx="47">
                  <c:v>23.3</c:v>
                </c:pt>
                <c:pt idx="48">
                  <c:v>23.6</c:v>
                </c:pt>
                <c:pt idx="49">
                  <c:v>23.9</c:v>
                </c:pt>
                <c:pt idx="50">
                  <c:v>24.3</c:v>
                </c:pt>
                <c:pt idx="51">
                  <c:v>24.6</c:v>
                </c:pt>
                <c:pt idx="52">
                  <c:v>24.9</c:v>
                </c:pt>
                <c:pt idx="53">
                  <c:v>25.2</c:v>
                </c:pt>
                <c:pt idx="54">
                  <c:v>25.6</c:v>
                </c:pt>
                <c:pt idx="55">
                  <c:v>25.9</c:v>
                </c:pt>
                <c:pt idx="56">
                  <c:v>26.2</c:v>
                </c:pt>
                <c:pt idx="57">
                  <c:v>26.5</c:v>
                </c:pt>
                <c:pt idx="58">
                  <c:v>26.9</c:v>
                </c:pt>
                <c:pt idx="59">
                  <c:v>27.2</c:v>
                </c:pt>
                <c:pt idx="60">
                  <c:v>27.6</c:v>
                </c:pt>
                <c:pt idx="61">
                  <c:v>27.9</c:v>
                </c:pt>
                <c:pt idx="62">
                  <c:v>28.2</c:v>
                </c:pt>
                <c:pt idx="63">
                  <c:v>28.6</c:v>
                </c:pt>
                <c:pt idx="64">
                  <c:v>28.9</c:v>
                </c:pt>
                <c:pt idx="65">
                  <c:v>29.3</c:v>
                </c:pt>
                <c:pt idx="66">
                  <c:v>29.6</c:v>
                </c:pt>
                <c:pt idx="67">
                  <c:v>30</c:v>
                </c:pt>
                <c:pt idx="68">
                  <c:v>30.3</c:v>
                </c:pt>
                <c:pt idx="69">
                  <c:v>30.7</c:v>
                </c:pt>
                <c:pt idx="70">
                  <c:v>31.1</c:v>
                </c:pt>
                <c:pt idx="71">
                  <c:v>31.4</c:v>
                </c:pt>
                <c:pt idx="72">
                  <c:v>31.8</c:v>
                </c:pt>
                <c:pt idx="73">
                  <c:v>32.1</c:v>
                </c:pt>
                <c:pt idx="74">
                  <c:v>32.5</c:v>
                </c:pt>
                <c:pt idx="75">
                  <c:v>32.9</c:v>
                </c:pt>
                <c:pt idx="76">
                  <c:v>33.299999999999997</c:v>
                </c:pt>
                <c:pt idx="77">
                  <c:v>33.6</c:v>
                </c:pt>
                <c:pt idx="78">
                  <c:v>34</c:v>
                </c:pt>
                <c:pt idx="79">
                  <c:v>34.4</c:v>
                </c:pt>
                <c:pt idx="80">
                  <c:v>34.799999999999997</c:v>
                </c:pt>
                <c:pt idx="81">
                  <c:v>35.200000000000003</c:v>
                </c:pt>
                <c:pt idx="82">
                  <c:v>35.5</c:v>
                </c:pt>
                <c:pt idx="83">
                  <c:v>35.9</c:v>
                </c:pt>
                <c:pt idx="84">
                  <c:v>36.299999999999997</c:v>
                </c:pt>
                <c:pt idx="85">
                  <c:v>36.700000000000003</c:v>
                </c:pt>
                <c:pt idx="86">
                  <c:v>37.1</c:v>
                </c:pt>
                <c:pt idx="87">
                  <c:v>37.5</c:v>
                </c:pt>
                <c:pt idx="88">
                  <c:v>37.9</c:v>
                </c:pt>
                <c:pt idx="89">
                  <c:v>38.299999999999997</c:v>
                </c:pt>
                <c:pt idx="90">
                  <c:v>38.700000000000003</c:v>
                </c:pt>
                <c:pt idx="91">
                  <c:v>39.1</c:v>
                </c:pt>
                <c:pt idx="92">
                  <c:v>39.5</c:v>
                </c:pt>
                <c:pt idx="93">
                  <c:v>39.9</c:v>
                </c:pt>
                <c:pt idx="94">
                  <c:v>40.299999999999997</c:v>
                </c:pt>
                <c:pt idx="95">
                  <c:v>40.700000000000003</c:v>
                </c:pt>
                <c:pt idx="96">
                  <c:v>41.2</c:v>
                </c:pt>
                <c:pt idx="97">
                  <c:v>41.6</c:v>
                </c:pt>
                <c:pt idx="98">
                  <c:v>42</c:v>
                </c:pt>
                <c:pt idx="99">
                  <c:v>42.4</c:v>
                </c:pt>
                <c:pt idx="100">
                  <c:v>42.8</c:v>
                </c:pt>
                <c:pt idx="101">
                  <c:v>43.3</c:v>
                </c:pt>
                <c:pt idx="102">
                  <c:v>43.7</c:v>
                </c:pt>
                <c:pt idx="103">
                  <c:v>44.1</c:v>
                </c:pt>
                <c:pt idx="104">
                  <c:v>44.5</c:v>
                </c:pt>
                <c:pt idx="105">
                  <c:v>45</c:v>
                </c:pt>
                <c:pt idx="106">
                  <c:v>45.4</c:v>
                </c:pt>
                <c:pt idx="107">
                  <c:v>45.9</c:v>
                </c:pt>
                <c:pt idx="108">
                  <c:v>46.3</c:v>
                </c:pt>
                <c:pt idx="109">
                  <c:v>46.7</c:v>
                </c:pt>
                <c:pt idx="110">
                  <c:v>47.2</c:v>
                </c:pt>
                <c:pt idx="111">
                  <c:v>47.6</c:v>
                </c:pt>
                <c:pt idx="112">
                  <c:v>48.1</c:v>
                </c:pt>
                <c:pt idx="113">
                  <c:v>48.5</c:v>
                </c:pt>
                <c:pt idx="114">
                  <c:v>49</c:v>
                </c:pt>
                <c:pt idx="115">
                  <c:v>49.4</c:v>
                </c:pt>
                <c:pt idx="116">
                  <c:v>49.9</c:v>
                </c:pt>
                <c:pt idx="117">
                  <c:v>50.4</c:v>
                </c:pt>
                <c:pt idx="118">
                  <c:v>50.8</c:v>
                </c:pt>
                <c:pt idx="119">
                  <c:v>51.3</c:v>
                </c:pt>
                <c:pt idx="120">
                  <c:v>51.7</c:v>
                </c:pt>
                <c:pt idx="121">
                  <c:v>52.2</c:v>
                </c:pt>
                <c:pt idx="122">
                  <c:v>52.7</c:v>
                </c:pt>
                <c:pt idx="123">
                  <c:v>53.2</c:v>
                </c:pt>
                <c:pt idx="124">
                  <c:v>53.6</c:v>
                </c:pt>
                <c:pt idx="125">
                  <c:v>54.1</c:v>
                </c:pt>
                <c:pt idx="126">
                  <c:v>54.6</c:v>
                </c:pt>
                <c:pt idx="127">
                  <c:v>55</c:v>
                </c:pt>
                <c:pt idx="128">
                  <c:v>55.5</c:v>
                </c:pt>
                <c:pt idx="129">
                  <c:v>56</c:v>
                </c:pt>
                <c:pt idx="130">
                  <c:v>56.5</c:v>
                </c:pt>
                <c:pt idx="131">
                  <c:v>57</c:v>
                </c:pt>
                <c:pt idx="132">
                  <c:v>57.5</c:v>
                </c:pt>
                <c:pt idx="133">
                  <c:v>58</c:v>
                </c:pt>
                <c:pt idx="134">
                  <c:v>58.5</c:v>
                </c:pt>
                <c:pt idx="135">
                  <c:v>59</c:v>
                </c:pt>
                <c:pt idx="136">
                  <c:v>59.5</c:v>
                </c:pt>
                <c:pt idx="137">
                  <c:v>60</c:v>
                </c:pt>
              </c:numCache>
            </c:numRef>
          </c:xVal>
          <c:yVal>
            <c:numRef>
              <c:f>'apendice A'!$E$23:$E$160</c:f>
              <c:numCache>
                <c:formatCode>General</c:formatCode>
                <c:ptCount val="138"/>
                <c:pt idx="0">
                  <c:v>10.1</c:v>
                </c:pt>
                <c:pt idx="1">
                  <c:v>10.3</c:v>
                </c:pt>
                <c:pt idx="2">
                  <c:v>10.5</c:v>
                </c:pt>
                <c:pt idx="3">
                  <c:v>10.7</c:v>
                </c:pt>
                <c:pt idx="4">
                  <c:v>10.9</c:v>
                </c:pt>
                <c:pt idx="5">
                  <c:v>11</c:v>
                </c:pt>
                <c:pt idx="6">
                  <c:v>11.3</c:v>
                </c:pt>
                <c:pt idx="7">
                  <c:v>11.5</c:v>
                </c:pt>
                <c:pt idx="8">
                  <c:v>11.7</c:v>
                </c:pt>
                <c:pt idx="9">
                  <c:v>12</c:v>
                </c:pt>
                <c:pt idx="10">
                  <c:v>12.1</c:v>
                </c:pt>
                <c:pt idx="11">
                  <c:v>12.3</c:v>
                </c:pt>
                <c:pt idx="12">
                  <c:v>12.6</c:v>
                </c:pt>
                <c:pt idx="13">
                  <c:v>12.8</c:v>
                </c:pt>
                <c:pt idx="14">
                  <c:v>13</c:v>
                </c:pt>
                <c:pt idx="15">
                  <c:v>13.2</c:v>
                </c:pt>
                <c:pt idx="16">
                  <c:v>13.4</c:v>
                </c:pt>
                <c:pt idx="17" formatCode="0.0">
                  <c:v>13.7</c:v>
                </c:pt>
                <c:pt idx="18" formatCode="0.0">
                  <c:v>13.9</c:v>
                </c:pt>
                <c:pt idx="19" formatCode="0.0">
                  <c:v>14.2</c:v>
                </c:pt>
                <c:pt idx="20" formatCode="0.0">
                  <c:v>14.4</c:v>
                </c:pt>
                <c:pt idx="21" formatCode="0.0">
                  <c:v>14.6</c:v>
                </c:pt>
                <c:pt idx="22" formatCode="0.0">
                  <c:v>14.9</c:v>
                </c:pt>
                <c:pt idx="23" formatCode="0.0">
                  <c:v>15.1</c:v>
                </c:pt>
                <c:pt idx="24" formatCode="0.0">
                  <c:v>15.4</c:v>
                </c:pt>
                <c:pt idx="25" formatCode="0.0">
                  <c:v>15.7</c:v>
                </c:pt>
                <c:pt idx="26" formatCode="0.0">
                  <c:v>15.8</c:v>
                </c:pt>
                <c:pt idx="27" formatCode="0.0">
                  <c:v>16.100000000000001</c:v>
                </c:pt>
                <c:pt idx="28" formatCode="0.0">
                  <c:v>16.399999999999999</c:v>
                </c:pt>
                <c:pt idx="29" formatCode="0.0">
                  <c:v>16.600000000000001</c:v>
                </c:pt>
                <c:pt idx="30" formatCode="0.0">
                  <c:v>16.8</c:v>
                </c:pt>
                <c:pt idx="31" formatCode="0.0">
                  <c:v>17.100000000000001</c:v>
                </c:pt>
                <c:pt idx="32" formatCode="0.0">
                  <c:v>17.399999999999999</c:v>
                </c:pt>
                <c:pt idx="33" formatCode="0.0">
                  <c:v>17.600000000000001</c:v>
                </c:pt>
                <c:pt idx="34" formatCode="0.0">
                  <c:v>17.8</c:v>
                </c:pt>
                <c:pt idx="35" formatCode="0.0">
                  <c:v>18</c:v>
                </c:pt>
                <c:pt idx="36" formatCode="0.0">
                  <c:v>18.2</c:v>
                </c:pt>
                <c:pt idx="37" formatCode="0.0">
                  <c:v>18.399999999999999</c:v>
                </c:pt>
                <c:pt idx="38" formatCode="0.0">
                  <c:v>18.600000000000001</c:v>
                </c:pt>
                <c:pt idx="39" formatCode="0.0">
                  <c:v>18.8</c:v>
                </c:pt>
                <c:pt idx="40" formatCode="0.0">
                  <c:v>19.100000000000001</c:v>
                </c:pt>
                <c:pt idx="41" formatCode="0.0">
                  <c:v>19.399999999999999</c:v>
                </c:pt>
                <c:pt idx="42" formatCode="0.0">
                  <c:v>19.600000000000001</c:v>
                </c:pt>
                <c:pt idx="43" formatCode="0.0">
                  <c:v>19.899999999999999</c:v>
                </c:pt>
                <c:pt idx="44" formatCode="0.0">
                  <c:v>20.2</c:v>
                </c:pt>
                <c:pt idx="45" formatCode="0.0">
                  <c:v>20.399999999999999</c:v>
                </c:pt>
                <c:pt idx="46" formatCode="0.0">
                  <c:v>20.7</c:v>
                </c:pt>
                <c:pt idx="47" formatCode="0.0">
                  <c:v>21</c:v>
                </c:pt>
                <c:pt idx="48" formatCode="0.0">
                  <c:v>21.2</c:v>
                </c:pt>
                <c:pt idx="49" formatCode="0.0">
                  <c:v>21.5</c:v>
                </c:pt>
                <c:pt idx="50" formatCode="0.0">
                  <c:v>21.9</c:v>
                </c:pt>
                <c:pt idx="51" formatCode="0.0">
                  <c:v>22.1</c:v>
                </c:pt>
                <c:pt idx="52" formatCode="0.0">
                  <c:v>22.4</c:v>
                </c:pt>
                <c:pt idx="53" formatCode="0.0">
                  <c:v>22.7</c:v>
                </c:pt>
                <c:pt idx="54" formatCode="0.0">
                  <c:v>23</c:v>
                </c:pt>
                <c:pt idx="55" formatCode="0.0">
                  <c:v>23.3</c:v>
                </c:pt>
                <c:pt idx="56" formatCode="0.0">
                  <c:v>23.6</c:v>
                </c:pt>
                <c:pt idx="57" formatCode="0.0">
                  <c:v>23.9</c:v>
                </c:pt>
                <c:pt idx="58" formatCode="0.0">
                  <c:v>24.2</c:v>
                </c:pt>
                <c:pt idx="59" formatCode="0.0">
                  <c:v>24.5</c:v>
                </c:pt>
                <c:pt idx="60" formatCode="0.0">
                  <c:v>24.8</c:v>
                </c:pt>
                <c:pt idx="61" formatCode="0.0">
                  <c:v>25.1</c:v>
                </c:pt>
                <c:pt idx="62" formatCode="0.0">
                  <c:v>25.4</c:v>
                </c:pt>
                <c:pt idx="63" formatCode="0.0">
                  <c:v>25.7</c:v>
                </c:pt>
                <c:pt idx="64" formatCode="0.0">
                  <c:v>26</c:v>
                </c:pt>
                <c:pt idx="65" formatCode="0.0">
                  <c:v>26.4</c:v>
                </c:pt>
                <c:pt idx="66" formatCode="0.0">
                  <c:v>26.6</c:v>
                </c:pt>
                <c:pt idx="67" formatCode="0.0">
                  <c:v>26.8</c:v>
                </c:pt>
                <c:pt idx="68" formatCode="0.0">
                  <c:v>27</c:v>
                </c:pt>
                <c:pt idx="69" formatCode="0.0">
                  <c:v>27.2</c:v>
                </c:pt>
                <c:pt idx="70" formatCode="0.0">
                  <c:v>27.4</c:v>
                </c:pt>
                <c:pt idx="71" formatCode="0.0">
                  <c:v>27.6</c:v>
                </c:pt>
                <c:pt idx="72" formatCode="0.0">
                  <c:v>28</c:v>
                </c:pt>
                <c:pt idx="73" formatCode="0.0">
                  <c:v>28.2</c:v>
                </c:pt>
                <c:pt idx="74" formatCode="0.0">
                  <c:v>28.6</c:v>
                </c:pt>
                <c:pt idx="75" formatCode="0.0">
                  <c:v>29</c:v>
                </c:pt>
                <c:pt idx="76" formatCode="0.0">
                  <c:v>29.3</c:v>
                </c:pt>
                <c:pt idx="77" formatCode="0.0">
                  <c:v>29.6</c:v>
                </c:pt>
                <c:pt idx="78" formatCode="0.0">
                  <c:v>29.9</c:v>
                </c:pt>
                <c:pt idx="79" formatCode="0.0">
                  <c:v>30.3</c:v>
                </c:pt>
                <c:pt idx="80" formatCode="0.0">
                  <c:v>30.6</c:v>
                </c:pt>
                <c:pt idx="81" formatCode="0.0">
                  <c:v>31</c:v>
                </c:pt>
                <c:pt idx="82" formatCode="0.0">
                  <c:v>31.2</c:v>
                </c:pt>
                <c:pt idx="83" formatCode="0.0">
                  <c:v>31.6</c:v>
                </c:pt>
                <c:pt idx="84" formatCode="0.0">
                  <c:v>31.9</c:v>
                </c:pt>
                <c:pt idx="85" formatCode="0.0">
                  <c:v>32.299999999999997</c:v>
                </c:pt>
                <c:pt idx="86" formatCode="0.0">
                  <c:v>32.6</c:v>
                </c:pt>
                <c:pt idx="87" formatCode="0.0">
                  <c:v>33</c:v>
                </c:pt>
                <c:pt idx="88" formatCode="0.0">
                  <c:v>33.4</c:v>
                </c:pt>
                <c:pt idx="89" formatCode="0.0">
                  <c:v>33.700000000000003</c:v>
                </c:pt>
                <c:pt idx="90" formatCode="0.0">
                  <c:v>34.1</c:v>
                </c:pt>
                <c:pt idx="91" formatCode="0.0">
                  <c:v>34.4</c:v>
                </c:pt>
                <c:pt idx="92" formatCode="0.0">
                  <c:v>34.700000000000003</c:v>
                </c:pt>
                <c:pt idx="93" formatCode="0.0">
                  <c:v>35</c:v>
                </c:pt>
                <c:pt idx="94" formatCode="0.0">
                  <c:v>35.299999999999997</c:v>
                </c:pt>
                <c:pt idx="95" formatCode="0.0">
                  <c:v>35.6</c:v>
                </c:pt>
                <c:pt idx="96" formatCode="0.0">
                  <c:v>35.9</c:v>
                </c:pt>
                <c:pt idx="97" formatCode="0.0">
                  <c:v>36.200000000000003</c:v>
                </c:pt>
                <c:pt idx="98" formatCode="0.0">
                  <c:v>36.5</c:v>
                </c:pt>
                <c:pt idx="99" formatCode="0.0">
                  <c:v>36.9</c:v>
                </c:pt>
                <c:pt idx="100" formatCode="0.0">
                  <c:v>37.200000000000003</c:v>
                </c:pt>
                <c:pt idx="101" formatCode="0.0">
                  <c:v>37.700000000000003</c:v>
                </c:pt>
                <c:pt idx="102" formatCode="0.0">
                  <c:v>38</c:v>
                </c:pt>
                <c:pt idx="103" formatCode="0.0">
                  <c:v>38.4</c:v>
                </c:pt>
                <c:pt idx="104" formatCode="0.0">
                  <c:v>38.700000000000003</c:v>
                </c:pt>
                <c:pt idx="105" formatCode="0.0">
                  <c:v>39.200000000000003</c:v>
                </c:pt>
                <c:pt idx="106" formatCode="0.0">
                  <c:v>39.5</c:v>
                </c:pt>
                <c:pt idx="107" formatCode="0.0">
                  <c:v>39.9</c:v>
                </c:pt>
                <c:pt idx="108" formatCode="0.0">
                  <c:v>40.299999999999997</c:v>
                </c:pt>
                <c:pt idx="109" formatCode="0.0">
                  <c:v>40.6</c:v>
                </c:pt>
                <c:pt idx="110" formatCode="0.0">
                  <c:v>41.1</c:v>
                </c:pt>
                <c:pt idx="111" formatCode="0.0">
                  <c:v>41.4</c:v>
                </c:pt>
                <c:pt idx="112" formatCode="0.0">
                  <c:v>41.8</c:v>
                </c:pt>
                <c:pt idx="113" formatCode="0.0">
                  <c:v>42.2</c:v>
                </c:pt>
                <c:pt idx="114" formatCode="0.0">
                  <c:v>42.6</c:v>
                </c:pt>
                <c:pt idx="115" formatCode="0.0">
                  <c:v>43</c:v>
                </c:pt>
                <c:pt idx="116" formatCode="0.0">
                  <c:v>43.4</c:v>
                </c:pt>
                <c:pt idx="117" formatCode="0.0">
                  <c:v>43.8</c:v>
                </c:pt>
                <c:pt idx="118" formatCode="0.0">
                  <c:v>44.2</c:v>
                </c:pt>
                <c:pt idx="119" formatCode="0.0">
                  <c:v>44.6</c:v>
                </c:pt>
                <c:pt idx="120" formatCode="0.0">
                  <c:v>45</c:v>
                </c:pt>
                <c:pt idx="121" formatCode="0.0">
                  <c:v>45.4</c:v>
                </c:pt>
                <c:pt idx="122" formatCode="0.0">
                  <c:v>45.8</c:v>
                </c:pt>
                <c:pt idx="123" formatCode="0.0">
                  <c:v>46.3</c:v>
                </c:pt>
                <c:pt idx="124" formatCode="0.0">
                  <c:v>46.6</c:v>
                </c:pt>
                <c:pt idx="125" formatCode="0.0">
                  <c:v>47.1</c:v>
                </c:pt>
                <c:pt idx="126" formatCode="0.0">
                  <c:v>47.5</c:v>
                </c:pt>
                <c:pt idx="127" formatCode="0.0">
                  <c:v>47.9</c:v>
                </c:pt>
                <c:pt idx="128" formatCode="0.0">
                  <c:v>48.3</c:v>
                </c:pt>
                <c:pt idx="129" formatCode="0.0">
                  <c:v>48.7</c:v>
                </c:pt>
                <c:pt idx="130" formatCode="0.0">
                  <c:v>49.2</c:v>
                </c:pt>
                <c:pt idx="131" formatCode="0.0">
                  <c:v>49.6</c:v>
                </c:pt>
                <c:pt idx="132" formatCode="0.0">
                  <c:v>50</c:v>
                </c:pt>
                <c:pt idx="133" formatCode="0.0">
                  <c:v>50.5</c:v>
                </c:pt>
                <c:pt idx="134" formatCode="0.0">
                  <c:v>50.9</c:v>
                </c:pt>
                <c:pt idx="135" formatCode="0.0">
                  <c:v>51.3</c:v>
                </c:pt>
                <c:pt idx="136" formatCode="0.0">
                  <c:v>51.8</c:v>
                </c:pt>
                <c:pt idx="137" formatCode="0.0">
                  <c:v>52.2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6EC-474F-B130-F1006375581C}"/>
            </c:ext>
          </c:extLst>
        </c:ser>
        <c:ser>
          <c:idx val="10"/>
          <c:order val="10"/>
          <c:tx>
            <c:strRef>
              <c:f>'apendice A'!$V$17</c:f>
              <c:strCache>
                <c:ptCount val="1"/>
                <c:pt idx="0">
                  <c:v>dm=1.0mm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A'!$B$21:$B$160</c:f>
              <c:numCache>
                <c:formatCode>0.0</c:formatCode>
                <c:ptCount val="140"/>
                <c:pt idx="0">
                  <c:v>10.5</c:v>
                </c:pt>
                <c:pt idx="1">
                  <c:v>10.7</c:v>
                </c:pt>
                <c:pt idx="2">
                  <c:v>11</c:v>
                </c:pt>
                <c:pt idx="3">
                  <c:v>11.2</c:v>
                </c:pt>
                <c:pt idx="4">
                  <c:v>11.4</c:v>
                </c:pt>
                <c:pt idx="5">
                  <c:v>11.6</c:v>
                </c:pt>
                <c:pt idx="6">
                  <c:v>11.8</c:v>
                </c:pt>
                <c:pt idx="7">
                  <c:v>12</c:v>
                </c:pt>
                <c:pt idx="8">
                  <c:v>12.3</c:v>
                </c:pt>
                <c:pt idx="9">
                  <c:v>12.5</c:v>
                </c:pt>
                <c:pt idx="10">
                  <c:v>12.7</c:v>
                </c:pt>
                <c:pt idx="11">
                  <c:v>13</c:v>
                </c:pt>
                <c:pt idx="12">
                  <c:v>13.2</c:v>
                </c:pt>
                <c:pt idx="13">
                  <c:v>13.4</c:v>
                </c:pt>
                <c:pt idx="14">
                  <c:v>13.7</c:v>
                </c:pt>
                <c:pt idx="15">
                  <c:v>13.9</c:v>
                </c:pt>
                <c:pt idx="16">
                  <c:v>14.1</c:v>
                </c:pt>
                <c:pt idx="17">
                  <c:v>14.4</c:v>
                </c:pt>
                <c:pt idx="18">
                  <c:v>14.6</c:v>
                </c:pt>
                <c:pt idx="19">
                  <c:v>14.9</c:v>
                </c:pt>
                <c:pt idx="20">
                  <c:v>15.1</c:v>
                </c:pt>
                <c:pt idx="21">
                  <c:v>15.4</c:v>
                </c:pt>
                <c:pt idx="22">
                  <c:v>15.6</c:v>
                </c:pt>
                <c:pt idx="23">
                  <c:v>15.9</c:v>
                </c:pt>
                <c:pt idx="24">
                  <c:v>16.2</c:v>
                </c:pt>
                <c:pt idx="25">
                  <c:v>16.399999999999999</c:v>
                </c:pt>
                <c:pt idx="26">
                  <c:v>16.7</c:v>
                </c:pt>
                <c:pt idx="27">
                  <c:v>16.899999999999999</c:v>
                </c:pt>
                <c:pt idx="28">
                  <c:v>17.2</c:v>
                </c:pt>
                <c:pt idx="29">
                  <c:v>17.5</c:v>
                </c:pt>
                <c:pt idx="30">
                  <c:v>17.8</c:v>
                </c:pt>
                <c:pt idx="31">
                  <c:v>18</c:v>
                </c:pt>
                <c:pt idx="32">
                  <c:v>18.3</c:v>
                </c:pt>
                <c:pt idx="33">
                  <c:v>18.600000000000001</c:v>
                </c:pt>
                <c:pt idx="34">
                  <c:v>18.899999999999999</c:v>
                </c:pt>
                <c:pt idx="35">
                  <c:v>19.100000000000001</c:v>
                </c:pt>
                <c:pt idx="36">
                  <c:v>19.399999999999999</c:v>
                </c:pt>
                <c:pt idx="37">
                  <c:v>19.7</c:v>
                </c:pt>
                <c:pt idx="38">
                  <c:v>20</c:v>
                </c:pt>
                <c:pt idx="39">
                  <c:v>20.3</c:v>
                </c:pt>
                <c:pt idx="40">
                  <c:v>20.6</c:v>
                </c:pt>
                <c:pt idx="41">
                  <c:v>20.9</c:v>
                </c:pt>
                <c:pt idx="42">
                  <c:v>21.2</c:v>
                </c:pt>
                <c:pt idx="43">
                  <c:v>21.5</c:v>
                </c:pt>
                <c:pt idx="44">
                  <c:v>21.8</c:v>
                </c:pt>
                <c:pt idx="45">
                  <c:v>22.1</c:v>
                </c:pt>
                <c:pt idx="46">
                  <c:v>22.4</c:v>
                </c:pt>
                <c:pt idx="47">
                  <c:v>22.7</c:v>
                </c:pt>
                <c:pt idx="48">
                  <c:v>23</c:v>
                </c:pt>
                <c:pt idx="49">
                  <c:v>23.3</c:v>
                </c:pt>
                <c:pt idx="50">
                  <c:v>23.6</c:v>
                </c:pt>
                <c:pt idx="51">
                  <c:v>23.9</c:v>
                </c:pt>
                <c:pt idx="52">
                  <c:v>24.3</c:v>
                </c:pt>
                <c:pt idx="53">
                  <c:v>24.6</c:v>
                </c:pt>
                <c:pt idx="54">
                  <c:v>24.9</c:v>
                </c:pt>
                <c:pt idx="55">
                  <c:v>25.2</c:v>
                </c:pt>
                <c:pt idx="56">
                  <c:v>25.6</c:v>
                </c:pt>
                <c:pt idx="57">
                  <c:v>25.9</c:v>
                </c:pt>
                <c:pt idx="58">
                  <c:v>26.2</c:v>
                </c:pt>
                <c:pt idx="59">
                  <c:v>26.5</c:v>
                </c:pt>
                <c:pt idx="60">
                  <c:v>26.9</c:v>
                </c:pt>
                <c:pt idx="61">
                  <c:v>27.2</c:v>
                </c:pt>
                <c:pt idx="62">
                  <c:v>27.6</c:v>
                </c:pt>
                <c:pt idx="63">
                  <c:v>27.9</c:v>
                </c:pt>
                <c:pt idx="64">
                  <c:v>28.2</c:v>
                </c:pt>
                <c:pt idx="65">
                  <c:v>28.6</c:v>
                </c:pt>
                <c:pt idx="66">
                  <c:v>28.9</c:v>
                </c:pt>
                <c:pt idx="67">
                  <c:v>29.3</c:v>
                </c:pt>
                <c:pt idx="68">
                  <c:v>29.6</c:v>
                </c:pt>
                <c:pt idx="69">
                  <c:v>30</c:v>
                </c:pt>
                <c:pt idx="70">
                  <c:v>30.3</c:v>
                </c:pt>
                <c:pt idx="71">
                  <c:v>30.7</c:v>
                </c:pt>
                <c:pt idx="72">
                  <c:v>31.1</c:v>
                </c:pt>
                <c:pt idx="73">
                  <c:v>31.4</c:v>
                </c:pt>
                <c:pt idx="74">
                  <c:v>31.8</c:v>
                </c:pt>
                <c:pt idx="75">
                  <c:v>32.1</c:v>
                </c:pt>
                <c:pt idx="76">
                  <c:v>32.5</c:v>
                </c:pt>
                <c:pt idx="77">
                  <c:v>32.9</c:v>
                </c:pt>
                <c:pt idx="78">
                  <c:v>33.299999999999997</c:v>
                </c:pt>
                <c:pt idx="79">
                  <c:v>33.6</c:v>
                </c:pt>
                <c:pt idx="80">
                  <c:v>34</c:v>
                </c:pt>
                <c:pt idx="81">
                  <c:v>34.4</c:v>
                </c:pt>
                <c:pt idx="82">
                  <c:v>34.799999999999997</c:v>
                </c:pt>
                <c:pt idx="83">
                  <c:v>35.200000000000003</c:v>
                </c:pt>
                <c:pt idx="84">
                  <c:v>35.5</c:v>
                </c:pt>
                <c:pt idx="85">
                  <c:v>35.9</c:v>
                </c:pt>
                <c:pt idx="86">
                  <c:v>36.299999999999997</c:v>
                </c:pt>
                <c:pt idx="87">
                  <c:v>36.700000000000003</c:v>
                </c:pt>
                <c:pt idx="88">
                  <c:v>37.1</c:v>
                </c:pt>
                <c:pt idx="89">
                  <c:v>37.5</c:v>
                </c:pt>
                <c:pt idx="90">
                  <c:v>37.9</c:v>
                </c:pt>
                <c:pt idx="91">
                  <c:v>38.299999999999997</c:v>
                </c:pt>
                <c:pt idx="92">
                  <c:v>38.700000000000003</c:v>
                </c:pt>
                <c:pt idx="93">
                  <c:v>39.1</c:v>
                </c:pt>
                <c:pt idx="94">
                  <c:v>39.5</c:v>
                </c:pt>
                <c:pt idx="95">
                  <c:v>39.9</c:v>
                </c:pt>
                <c:pt idx="96">
                  <c:v>40.299999999999997</c:v>
                </c:pt>
                <c:pt idx="97">
                  <c:v>40.700000000000003</c:v>
                </c:pt>
                <c:pt idx="98">
                  <c:v>41.2</c:v>
                </c:pt>
                <c:pt idx="99">
                  <c:v>41.6</c:v>
                </c:pt>
                <c:pt idx="100">
                  <c:v>42</c:v>
                </c:pt>
                <c:pt idx="101">
                  <c:v>42.4</c:v>
                </c:pt>
                <c:pt idx="102">
                  <c:v>42.8</c:v>
                </c:pt>
                <c:pt idx="103">
                  <c:v>43.3</c:v>
                </c:pt>
                <c:pt idx="104">
                  <c:v>43.7</c:v>
                </c:pt>
                <c:pt idx="105">
                  <c:v>44.1</c:v>
                </c:pt>
                <c:pt idx="106">
                  <c:v>44.5</c:v>
                </c:pt>
                <c:pt idx="107">
                  <c:v>45</c:v>
                </c:pt>
                <c:pt idx="108">
                  <c:v>45.4</c:v>
                </c:pt>
                <c:pt idx="109">
                  <c:v>45.9</c:v>
                </c:pt>
                <c:pt idx="110">
                  <c:v>46.3</c:v>
                </c:pt>
                <c:pt idx="111">
                  <c:v>46.7</c:v>
                </c:pt>
                <c:pt idx="112">
                  <c:v>47.2</c:v>
                </c:pt>
                <c:pt idx="113">
                  <c:v>47.6</c:v>
                </c:pt>
                <c:pt idx="114">
                  <c:v>48.1</c:v>
                </c:pt>
                <c:pt idx="115">
                  <c:v>48.5</c:v>
                </c:pt>
                <c:pt idx="116">
                  <c:v>49</c:v>
                </c:pt>
                <c:pt idx="117">
                  <c:v>49.4</c:v>
                </c:pt>
                <c:pt idx="118">
                  <c:v>49.9</c:v>
                </c:pt>
                <c:pt idx="119">
                  <c:v>50.4</c:v>
                </c:pt>
                <c:pt idx="120">
                  <c:v>50.8</c:v>
                </c:pt>
                <c:pt idx="121">
                  <c:v>51.3</c:v>
                </c:pt>
                <c:pt idx="122">
                  <c:v>51.7</c:v>
                </c:pt>
                <c:pt idx="123">
                  <c:v>52.2</c:v>
                </c:pt>
                <c:pt idx="124">
                  <c:v>52.7</c:v>
                </c:pt>
                <c:pt idx="125">
                  <c:v>53.2</c:v>
                </c:pt>
                <c:pt idx="126">
                  <c:v>53.6</c:v>
                </c:pt>
                <c:pt idx="127">
                  <c:v>54.1</c:v>
                </c:pt>
                <c:pt idx="128">
                  <c:v>54.6</c:v>
                </c:pt>
                <c:pt idx="129">
                  <c:v>55</c:v>
                </c:pt>
                <c:pt idx="130">
                  <c:v>55.5</c:v>
                </c:pt>
                <c:pt idx="131">
                  <c:v>56</c:v>
                </c:pt>
                <c:pt idx="132">
                  <c:v>56.5</c:v>
                </c:pt>
                <c:pt idx="133">
                  <c:v>57</c:v>
                </c:pt>
                <c:pt idx="134">
                  <c:v>57.5</c:v>
                </c:pt>
                <c:pt idx="135">
                  <c:v>58</c:v>
                </c:pt>
                <c:pt idx="136">
                  <c:v>58.5</c:v>
                </c:pt>
                <c:pt idx="137">
                  <c:v>59</c:v>
                </c:pt>
                <c:pt idx="138">
                  <c:v>59.5</c:v>
                </c:pt>
                <c:pt idx="139">
                  <c:v>60</c:v>
                </c:pt>
              </c:numCache>
            </c:numRef>
          </c:xVal>
          <c:yVal>
            <c:numRef>
              <c:f>'apendice A'!$D$21:$D$160</c:f>
              <c:numCache>
                <c:formatCode>General</c:formatCode>
                <c:ptCount val="140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11.7</c:v>
                </c:pt>
                <c:pt idx="9">
                  <c:v>11.9</c:v>
                </c:pt>
                <c:pt idx="10">
                  <c:v>12.1</c:v>
                </c:pt>
                <c:pt idx="11">
                  <c:v>12.4</c:v>
                </c:pt>
                <c:pt idx="12">
                  <c:v>12.5</c:v>
                </c:pt>
                <c:pt idx="13">
                  <c:v>12.7</c:v>
                </c:pt>
                <c:pt idx="14">
                  <c:v>13</c:v>
                </c:pt>
                <c:pt idx="15">
                  <c:v>13.2</c:v>
                </c:pt>
                <c:pt idx="16">
                  <c:v>13.4</c:v>
                </c:pt>
                <c:pt idx="17">
                  <c:v>13.7</c:v>
                </c:pt>
                <c:pt idx="18">
                  <c:v>13.9</c:v>
                </c:pt>
                <c:pt idx="19" formatCode="0.0">
                  <c:v>14.2</c:v>
                </c:pt>
                <c:pt idx="20" formatCode="0.0">
                  <c:v>14.3</c:v>
                </c:pt>
                <c:pt idx="21" formatCode="0.0">
                  <c:v>14.6</c:v>
                </c:pt>
                <c:pt idx="22" formatCode="0.0">
                  <c:v>14.8</c:v>
                </c:pt>
                <c:pt idx="23" formatCode="0.0">
                  <c:v>15.1</c:v>
                </c:pt>
                <c:pt idx="24" formatCode="0.0">
                  <c:v>15.4</c:v>
                </c:pt>
                <c:pt idx="25" formatCode="0.0">
                  <c:v>15.6</c:v>
                </c:pt>
                <c:pt idx="26" formatCode="0.0">
                  <c:v>15.9</c:v>
                </c:pt>
                <c:pt idx="27" formatCode="0.0">
                  <c:v>16.100000000000001</c:v>
                </c:pt>
                <c:pt idx="28" formatCode="0.0">
                  <c:v>16.3</c:v>
                </c:pt>
                <c:pt idx="29" formatCode="0.0">
                  <c:v>16.600000000000001</c:v>
                </c:pt>
                <c:pt idx="30" formatCode="0.0">
                  <c:v>16.899999999999999</c:v>
                </c:pt>
                <c:pt idx="31" formatCode="0.0">
                  <c:v>17.100000000000001</c:v>
                </c:pt>
                <c:pt idx="32" formatCode="0.0">
                  <c:v>17.399999999999999</c:v>
                </c:pt>
                <c:pt idx="33" formatCode="0.0">
                  <c:v>17.7</c:v>
                </c:pt>
                <c:pt idx="34" formatCode="0.0">
                  <c:v>18</c:v>
                </c:pt>
                <c:pt idx="35" formatCode="0.0">
                  <c:v>18.100000000000001</c:v>
                </c:pt>
                <c:pt idx="36" formatCode="0.0">
                  <c:v>18.399999999999999</c:v>
                </c:pt>
                <c:pt idx="37" formatCode="0.0">
                  <c:v>18.7</c:v>
                </c:pt>
                <c:pt idx="38" formatCode="0.0">
                  <c:v>19</c:v>
                </c:pt>
                <c:pt idx="39" formatCode="0.0">
                  <c:v>19.2</c:v>
                </c:pt>
                <c:pt idx="40" formatCode="0.0">
                  <c:v>19.5</c:v>
                </c:pt>
                <c:pt idx="41" formatCode="0.0">
                  <c:v>19.7</c:v>
                </c:pt>
                <c:pt idx="42" formatCode="0.0">
                  <c:v>20</c:v>
                </c:pt>
                <c:pt idx="43" formatCode="0.0">
                  <c:v>20</c:v>
                </c:pt>
                <c:pt idx="44" formatCode="0.0">
                  <c:v>20.5</c:v>
                </c:pt>
                <c:pt idx="45" formatCode="0.0">
                  <c:v>20.8</c:v>
                </c:pt>
                <c:pt idx="46" formatCode="0.0">
                  <c:v>21.1</c:v>
                </c:pt>
                <c:pt idx="47" formatCode="0.0">
                  <c:v>21.3</c:v>
                </c:pt>
                <c:pt idx="48" formatCode="0.0">
                  <c:v>21.6</c:v>
                </c:pt>
                <c:pt idx="49" formatCode="0.0">
                  <c:v>21.9</c:v>
                </c:pt>
                <c:pt idx="50" formatCode="0.0">
                  <c:v>22.2</c:v>
                </c:pt>
                <c:pt idx="51" formatCode="0.0">
                  <c:v>22.5</c:v>
                </c:pt>
                <c:pt idx="52" formatCode="0.0">
                  <c:v>22.8</c:v>
                </c:pt>
                <c:pt idx="53" formatCode="0.0">
                  <c:v>23.1</c:v>
                </c:pt>
                <c:pt idx="54" formatCode="0.0">
                  <c:v>23.4</c:v>
                </c:pt>
                <c:pt idx="55" formatCode="0.0">
                  <c:v>23.7</c:v>
                </c:pt>
                <c:pt idx="56" formatCode="0.0">
                  <c:v>24.1</c:v>
                </c:pt>
                <c:pt idx="57" formatCode="0.0">
                  <c:v>24.3</c:v>
                </c:pt>
                <c:pt idx="58" formatCode="0.0">
                  <c:v>24.6</c:v>
                </c:pt>
                <c:pt idx="59" formatCode="0.0">
                  <c:v>24.9</c:v>
                </c:pt>
                <c:pt idx="60" formatCode="0.0">
                  <c:v>25.3</c:v>
                </c:pt>
                <c:pt idx="61" formatCode="0.0">
                  <c:v>25.6</c:v>
                </c:pt>
                <c:pt idx="62" formatCode="0.0">
                  <c:v>25.9</c:v>
                </c:pt>
                <c:pt idx="63" formatCode="0.0">
                  <c:v>26.2</c:v>
                </c:pt>
                <c:pt idx="64" formatCode="0.0">
                  <c:v>26.5</c:v>
                </c:pt>
                <c:pt idx="65" formatCode="0.0">
                  <c:v>26.8</c:v>
                </c:pt>
                <c:pt idx="66" formatCode="0.0">
                  <c:v>27.1</c:v>
                </c:pt>
                <c:pt idx="67" formatCode="0.0">
                  <c:v>27.4</c:v>
                </c:pt>
                <c:pt idx="68" formatCode="0.0">
                  <c:v>27.7</c:v>
                </c:pt>
                <c:pt idx="69" formatCode="0.0">
                  <c:v>28</c:v>
                </c:pt>
                <c:pt idx="70" formatCode="0.0">
                  <c:v>28.3</c:v>
                </c:pt>
                <c:pt idx="71" formatCode="0.0">
                  <c:v>28.6</c:v>
                </c:pt>
                <c:pt idx="72" formatCode="0.0">
                  <c:v>28.9</c:v>
                </c:pt>
                <c:pt idx="73" formatCode="0.0">
                  <c:v>29.2</c:v>
                </c:pt>
                <c:pt idx="74" formatCode="0.0">
                  <c:v>29.6</c:v>
                </c:pt>
                <c:pt idx="75" formatCode="0.0">
                  <c:v>29.9</c:v>
                </c:pt>
                <c:pt idx="76" formatCode="0.0">
                  <c:v>30.2</c:v>
                </c:pt>
                <c:pt idx="77" formatCode="0.0">
                  <c:v>30.6</c:v>
                </c:pt>
                <c:pt idx="78" formatCode="0.0">
                  <c:v>31</c:v>
                </c:pt>
                <c:pt idx="79" formatCode="0.0">
                  <c:v>31.2</c:v>
                </c:pt>
                <c:pt idx="80" formatCode="0.0">
                  <c:v>31.6</c:v>
                </c:pt>
                <c:pt idx="81" formatCode="0.0">
                  <c:v>32</c:v>
                </c:pt>
                <c:pt idx="82" formatCode="0.0">
                  <c:v>32.4</c:v>
                </c:pt>
                <c:pt idx="83" formatCode="0.0">
                  <c:v>32.700000000000003</c:v>
                </c:pt>
                <c:pt idx="84" formatCode="0.0">
                  <c:v>33</c:v>
                </c:pt>
                <c:pt idx="85" formatCode="0.0">
                  <c:v>33.4</c:v>
                </c:pt>
                <c:pt idx="86" formatCode="0.0">
                  <c:v>33.799999999999997</c:v>
                </c:pt>
                <c:pt idx="87" formatCode="0.0">
                  <c:v>34.1</c:v>
                </c:pt>
                <c:pt idx="88" formatCode="0.0">
                  <c:v>34.5</c:v>
                </c:pt>
                <c:pt idx="89" formatCode="0.0">
                  <c:v>34.9</c:v>
                </c:pt>
                <c:pt idx="90" formatCode="0.0">
                  <c:v>35.200000000000003</c:v>
                </c:pt>
                <c:pt idx="91" formatCode="0.0">
                  <c:v>35.6</c:v>
                </c:pt>
                <c:pt idx="92" formatCode="0.0">
                  <c:v>36</c:v>
                </c:pt>
                <c:pt idx="93" formatCode="0.0">
                  <c:v>36.4</c:v>
                </c:pt>
                <c:pt idx="94" formatCode="0.0">
                  <c:v>36.700000000000003</c:v>
                </c:pt>
                <c:pt idx="95" formatCode="0.0">
                  <c:v>37</c:v>
                </c:pt>
                <c:pt idx="96" formatCode="0.0">
                  <c:v>37.299999999999997</c:v>
                </c:pt>
                <c:pt idx="97" formatCode="0.0">
                  <c:v>37.6</c:v>
                </c:pt>
                <c:pt idx="98" formatCode="0.0">
                  <c:v>38</c:v>
                </c:pt>
                <c:pt idx="99" formatCode="0.0">
                  <c:v>38.299999999999997</c:v>
                </c:pt>
                <c:pt idx="100" formatCode="0.0">
                  <c:v>38.6</c:v>
                </c:pt>
                <c:pt idx="101" formatCode="0.0">
                  <c:v>39</c:v>
                </c:pt>
                <c:pt idx="102" formatCode="0.0">
                  <c:v>39.4</c:v>
                </c:pt>
                <c:pt idx="103" formatCode="0.0">
                  <c:v>39.799999999999997</c:v>
                </c:pt>
                <c:pt idx="104" formatCode="0.0">
                  <c:v>40.200000000000003</c:v>
                </c:pt>
                <c:pt idx="105" formatCode="0.0">
                  <c:v>40.6</c:v>
                </c:pt>
                <c:pt idx="106" formatCode="0.0">
                  <c:v>40.9</c:v>
                </c:pt>
                <c:pt idx="107" formatCode="0.0">
                  <c:v>41.4</c:v>
                </c:pt>
                <c:pt idx="108" formatCode="0.0">
                  <c:v>41.8</c:v>
                </c:pt>
                <c:pt idx="109" formatCode="0.0">
                  <c:v>42.2</c:v>
                </c:pt>
                <c:pt idx="110" formatCode="0.0">
                  <c:v>42.6</c:v>
                </c:pt>
                <c:pt idx="111" formatCode="0.0">
                  <c:v>43</c:v>
                </c:pt>
                <c:pt idx="112" formatCode="0.0">
                  <c:v>43.4</c:v>
                </c:pt>
                <c:pt idx="113" formatCode="0.0">
                  <c:v>43.8</c:v>
                </c:pt>
                <c:pt idx="114" formatCode="0.0">
                  <c:v>44.2</c:v>
                </c:pt>
                <c:pt idx="115" formatCode="0.0">
                  <c:v>44.6</c:v>
                </c:pt>
                <c:pt idx="116" formatCode="0.0">
                  <c:v>45.1</c:v>
                </c:pt>
                <c:pt idx="117" formatCode="0.0">
                  <c:v>45.4</c:v>
                </c:pt>
                <c:pt idx="118" formatCode="0.0">
                  <c:v>45.9</c:v>
                </c:pt>
                <c:pt idx="119" formatCode="0.0">
                  <c:v>46.4</c:v>
                </c:pt>
                <c:pt idx="120" formatCode="0.0">
                  <c:v>46.7</c:v>
                </c:pt>
                <c:pt idx="121" formatCode="0.0">
                  <c:v>47.2</c:v>
                </c:pt>
                <c:pt idx="122" formatCode="0.0">
                  <c:v>47.6</c:v>
                </c:pt>
                <c:pt idx="123" formatCode="0.0">
                  <c:v>48</c:v>
                </c:pt>
                <c:pt idx="124" formatCode="0.0">
                  <c:v>48.5</c:v>
                </c:pt>
                <c:pt idx="125" formatCode="0.0">
                  <c:v>48.9</c:v>
                </c:pt>
                <c:pt idx="126" formatCode="0.0">
                  <c:v>49.4</c:v>
                </c:pt>
                <c:pt idx="127" formatCode="0.0">
                  <c:v>49.8</c:v>
                </c:pt>
                <c:pt idx="128" formatCode="0.0">
                  <c:v>50.2</c:v>
                </c:pt>
                <c:pt idx="129" formatCode="0.0">
                  <c:v>50.6</c:v>
                </c:pt>
                <c:pt idx="130" formatCode="0.0">
                  <c:v>51.1</c:v>
                </c:pt>
                <c:pt idx="131" formatCode="0.0">
                  <c:v>51.5</c:v>
                </c:pt>
                <c:pt idx="132" formatCode="0.0">
                  <c:v>52</c:v>
                </c:pt>
                <c:pt idx="133" formatCode="0.0">
                  <c:v>52.4</c:v>
                </c:pt>
                <c:pt idx="134" formatCode="0.0">
                  <c:v>52.9</c:v>
                </c:pt>
                <c:pt idx="135" formatCode="0.0">
                  <c:v>53.4</c:v>
                </c:pt>
                <c:pt idx="136" formatCode="0.0">
                  <c:v>53.8</c:v>
                </c:pt>
                <c:pt idx="137" formatCode="0.0">
                  <c:v>54.3</c:v>
                </c:pt>
                <c:pt idx="138" formatCode="0.0">
                  <c:v>54.7</c:v>
                </c:pt>
                <c:pt idx="139" formatCode="0.0">
                  <c:v>55.2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86EC-474F-B130-F1006375581C}"/>
            </c:ext>
          </c:extLst>
        </c:ser>
        <c:ser>
          <c:idx val="11"/>
          <c:order val="11"/>
          <c:tx>
            <c:strRef>
              <c:f>'apendice A'!$U$17</c:f>
              <c:strCache>
                <c:ptCount val="1"/>
                <c:pt idx="0">
                  <c:v>dm=0.5mm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A'!$B$20:$B$160</c:f>
              <c:numCache>
                <c:formatCode>0.0</c:formatCode>
                <c:ptCount val="141"/>
                <c:pt idx="0">
                  <c:v>10.3</c:v>
                </c:pt>
                <c:pt idx="1">
                  <c:v>10.5</c:v>
                </c:pt>
                <c:pt idx="2">
                  <c:v>10.7</c:v>
                </c:pt>
                <c:pt idx="3">
                  <c:v>11</c:v>
                </c:pt>
                <c:pt idx="4">
                  <c:v>11.2</c:v>
                </c:pt>
                <c:pt idx="5">
                  <c:v>11.4</c:v>
                </c:pt>
                <c:pt idx="6">
                  <c:v>11.6</c:v>
                </c:pt>
                <c:pt idx="7">
                  <c:v>11.8</c:v>
                </c:pt>
                <c:pt idx="8">
                  <c:v>12</c:v>
                </c:pt>
                <c:pt idx="9">
                  <c:v>12.3</c:v>
                </c:pt>
                <c:pt idx="10">
                  <c:v>12.5</c:v>
                </c:pt>
                <c:pt idx="11">
                  <c:v>12.7</c:v>
                </c:pt>
                <c:pt idx="12">
                  <c:v>13</c:v>
                </c:pt>
                <c:pt idx="13">
                  <c:v>13.2</c:v>
                </c:pt>
                <c:pt idx="14">
                  <c:v>13.4</c:v>
                </c:pt>
                <c:pt idx="15">
                  <c:v>13.7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16.899999999999999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19.100000000000001</c:v>
                </c:pt>
                <c:pt idx="37">
                  <c:v>19.399999999999999</c:v>
                </c:pt>
                <c:pt idx="38">
                  <c:v>19.7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22.7</c:v>
                </c:pt>
                <c:pt idx="49">
                  <c:v>23</c:v>
                </c:pt>
                <c:pt idx="50">
                  <c:v>23.3</c:v>
                </c:pt>
                <c:pt idx="51">
                  <c:v>23.6</c:v>
                </c:pt>
                <c:pt idx="52">
                  <c:v>23.9</c:v>
                </c:pt>
                <c:pt idx="53">
                  <c:v>24.3</c:v>
                </c:pt>
                <c:pt idx="54">
                  <c:v>24.6</c:v>
                </c:pt>
                <c:pt idx="55">
                  <c:v>24.9</c:v>
                </c:pt>
                <c:pt idx="56">
                  <c:v>25.2</c:v>
                </c:pt>
                <c:pt idx="57">
                  <c:v>25.6</c:v>
                </c:pt>
                <c:pt idx="58">
                  <c:v>25.9</c:v>
                </c:pt>
                <c:pt idx="59">
                  <c:v>26.2</c:v>
                </c:pt>
                <c:pt idx="60">
                  <c:v>26.5</c:v>
                </c:pt>
                <c:pt idx="61">
                  <c:v>26.9</c:v>
                </c:pt>
                <c:pt idx="62">
                  <c:v>27.2</c:v>
                </c:pt>
                <c:pt idx="63">
                  <c:v>27.6</c:v>
                </c:pt>
                <c:pt idx="64">
                  <c:v>27.9</c:v>
                </c:pt>
                <c:pt idx="65">
                  <c:v>28.2</c:v>
                </c:pt>
                <c:pt idx="66">
                  <c:v>28.6</c:v>
                </c:pt>
                <c:pt idx="67">
                  <c:v>28.9</c:v>
                </c:pt>
                <c:pt idx="68">
                  <c:v>29.3</c:v>
                </c:pt>
                <c:pt idx="69">
                  <c:v>29.6</c:v>
                </c:pt>
                <c:pt idx="70">
                  <c:v>30</c:v>
                </c:pt>
                <c:pt idx="71">
                  <c:v>30.3</c:v>
                </c:pt>
                <c:pt idx="72">
                  <c:v>30.7</c:v>
                </c:pt>
                <c:pt idx="73">
                  <c:v>31.1</c:v>
                </c:pt>
                <c:pt idx="74">
                  <c:v>31.4</c:v>
                </c:pt>
                <c:pt idx="75">
                  <c:v>31.8</c:v>
                </c:pt>
                <c:pt idx="76">
                  <c:v>32.1</c:v>
                </c:pt>
                <c:pt idx="77">
                  <c:v>32.5</c:v>
                </c:pt>
                <c:pt idx="78">
                  <c:v>32.9</c:v>
                </c:pt>
                <c:pt idx="79">
                  <c:v>33.299999999999997</c:v>
                </c:pt>
                <c:pt idx="80">
                  <c:v>33.6</c:v>
                </c:pt>
                <c:pt idx="81">
                  <c:v>34</c:v>
                </c:pt>
                <c:pt idx="82">
                  <c:v>34.4</c:v>
                </c:pt>
                <c:pt idx="83">
                  <c:v>34.799999999999997</c:v>
                </c:pt>
                <c:pt idx="84">
                  <c:v>35.200000000000003</c:v>
                </c:pt>
                <c:pt idx="85">
                  <c:v>35.5</c:v>
                </c:pt>
                <c:pt idx="86">
                  <c:v>35.9</c:v>
                </c:pt>
                <c:pt idx="87">
                  <c:v>36.299999999999997</c:v>
                </c:pt>
                <c:pt idx="88">
                  <c:v>36.700000000000003</c:v>
                </c:pt>
                <c:pt idx="89">
                  <c:v>37.1</c:v>
                </c:pt>
                <c:pt idx="90">
                  <c:v>37.5</c:v>
                </c:pt>
                <c:pt idx="91">
                  <c:v>37.9</c:v>
                </c:pt>
                <c:pt idx="92">
                  <c:v>38.299999999999997</c:v>
                </c:pt>
                <c:pt idx="93">
                  <c:v>38.700000000000003</c:v>
                </c:pt>
                <c:pt idx="94">
                  <c:v>39.1</c:v>
                </c:pt>
                <c:pt idx="95">
                  <c:v>39.5</c:v>
                </c:pt>
                <c:pt idx="96">
                  <c:v>39.9</c:v>
                </c:pt>
                <c:pt idx="97">
                  <c:v>40.299999999999997</c:v>
                </c:pt>
                <c:pt idx="98">
                  <c:v>40.700000000000003</c:v>
                </c:pt>
                <c:pt idx="99">
                  <c:v>41.2</c:v>
                </c:pt>
                <c:pt idx="100">
                  <c:v>41.6</c:v>
                </c:pt>
                <c:pt idx="101">
                  <c:v>42</c:v>
                </c:pt>
                <c:pt idx="102">
                  <c:v>42.4</c:v>
                </c:pt>
                <c:pt idx="103">
                  <c:v>42.8</c:v>
                </c:pt>
                <c:pt idx="104">
                  <c:v>43.3</c:v>
                </c:pt>
                <c:pt idx="105">
                  <c:v>43.7</c:v>
                </c:pt>
                <c:pt idx="106">
                  <c:v>44.1</c:v>
                </c:pt>
                <c:pt idx="107">
                  <c:v>44.5</c:v>
                </c:pt>
                <c:pt idx="108">
                  <c:v>45</c:v>
                </c:pt>
                <c:pt idx="109">
                  <c:v>45.4</c:v>
                </c:pt>
                <c:pt idx="110">
                  <c:v>45.9</c:v>
                </c:pt>
                <c:pt idx="111">
                  <c:v>46.3</c:v>
                </c:pt>
                <c:pt idx="112">
                  <c:v>46.7</c:v>
                </c:pt>
                <c:pt idx="113">
                  <c:v>47.2</c:v>
                </c:pt>
                <c:pt idx="114">
                  <c:v>47.6</c:v>
                </c:pt>
                <c:pt idx="115">
                  <c:v>48.1</c:v>
                </c:pt>
                <c:pt idx="116">
                  <c:v>48.5</c:v>
                </c:pt>
                <c:pt idx="117">
                  <c:v>49</c:v>
                </c:pt>
                <c:pt idx="118">
                  <c:v>49.4</c:v>
                </c:pt>
                <c:pt idx="119">
                  <c:v>49.9</c:v>
                </c:pt>
                <c:pt idx="120">
                  <c:v>50.4</c:v>
                </c:pt>
                <c:pt idx="121">
                  <c:v>50.8</c:v>
                </c:pt>
                <c:pt idx="122">
                  <c:v>51.3</c:v>
                </c:pt>
                <c:pt idx="123">
                  <c:v>51.7</c:v>
                </c:pt>
                <c:pt idx="124">
                  <c:v>52.2</c:v>
                </c:pt>
                <c:pt idx="125">
                  <c:v>52.7</c:v>
                </c:pt>
                <c:pt idx="126">
                  <c:v>53.2</c:v>
                </c:pt>
                <c:pt idx="127">
                  <c:v>53.6</c:v>
                </c:pt>
                <c:pt idx="128">
                  <c:v>54.1</c:v>
                </c:pt>
                <c:pt idx="129">
                  <c:v>54.6</c:v>
                </c:pt>
                <c:pt idx="130">
                  <c:v>55</c:v>
                </c:pt>
                <c:pt idx="131">
                  <c:v>55.5</c:v>
                </c:pt>
                <c:pt idx="132">
                  <c:v>56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  <c:pt idx="140">
                  <c:v>60</c:v>
                </c:pt>
              </c:numCache>
            </c:numRef>
          </c:xVal>
          <c:yVal>
            <c:numRef>
              <c:f>'apendice A'!$C$20:$C$160</c:f>
              <c:numCache>
                <c:formatCode>General</c:formatCode>
                <c:ptCount val="141"/>
                <c:pt idx="0">
                  <c:v>10.1</c:v>
                </c:pt>
                <c:pt idx="1">
                  <c:v>10.3</c:v>
                </c:pt>
                <c:pt idx="2">
                  <c:v>10.5</c:v>
                </c:pt>
                <c:pt idx="3">
                  <c:v>10.8</c:v>
                </c:pt>
                <c:pt idx="4">
                  <c:v>11</c:v>
                </c:pt>
                <c:pt idx="5">
                  <c:v>11.2</c:v>
                </c:pt>
                <c:pt idx="6">
                  <c:v>11.4</c:v>
                </c:pt>
                <c:pt idx="7">
                  <c:v>11.6</c:v>
                </c:pt>
                <c:pt idx="8">
                  <c:v>11.8</c:v>
                </c:pt>
                <c:pt idx="9">
                  <c:v>12.1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13.8</c:v>
                </c:pt>
                <c:pt idx="18">
                  <c:v>14.1</c:v>
                </c:pt>
                <c:pt idx="19">
                  <c:v>14.3</c:v>
                </c:pt>
                <c:pt idx="20" formatCode="0.0">
                  <c:v>14.6</c:v>
                </c:pt>
                <c:pt idx="21" formatCode="0.0">
                  <c:v>14.8</c:v>
                </c:pt>
                <c:pt idx="22" formatCode="0.0">
                  <c:v>15.1</c:v>
                </c:pt>
                <c:pt idx="23" formatCode="0.0">
                  <c:v>15.3</c:v>
                </c:pt>
                <c:pt idx="24" formatCode="0.0">
                  <c:v>15.6</c:v>
                </c:pt>
                <c:pt idx="25" formatCode="0.0">
                  <c:v>15.9</c:v>
                </c:pt>
                <c:pt idx="26" formatCode="0.0">
                  <c:v>16.100000000000001</c:v>
                </c:pt>
                <c:pt idx="27" formatCode="0.0">
                  <c:v>16.399999999999999</c:v>
                </c:pt>
                <c:pt idx="28" formatCode="0.0">
                  <c:v>16.600000000000001</c:v>
                </c:pt>
                <c:pt idx="29" formatCode="0.0">
                  <c:v>16.899999999999999</c:v>
                </c:pt>
                <c:pt idx="30" formatCode="0.0">
                  <c:v>17.2</c:v>
                </c:pt>
                <c:pt idx="31" formatCode="0.0">
                  <c:v>17.399999999999999</c:v>
                </c:pt>
                <c:pt idx="32" formatCode="0.0">
                  <c:v>17.600000000000001</c:v>
                </c:pt>
                <c:pt idx="33" formatCode="0.0">
                  <c:v>17.899999999999999</c:v>
                </c:pt>
                <c:pt idx="34" formatCode="0.0">
                  <c:v>18.2</c:v>
                </c:pt>
                <c:pt idx="35" formatCode="0.0">
                  <c:v>18.5</c:v>
                </c:pt>
                <c:pt idx="36" formatCode="0.0">
                  <c:v>18.7</c:v>
                </c:pt>
                <c:pt idx="37" formatCode="0.0">
                  <c:v>19</c:v>
                </c:pt>
                <c:pt idx="38" formatCode="0.0">
                  <c:v>19.3</c:v>
                </c:pt>
                <c:pt idx="39" formatCode="0.0">
                  <c:v>19.600000000000001</c:v>
                </c:pt>
                <c:pt idx="40" formatCode="0.0">
                  <c:v>19.7</c:v>
                </c:pt>
                <c:pt idx="41" formatCode="0.0">
                  <c:v>20</c:v>
                </c:pt>
                <c:pt idx="42" formatCode="0.0">
                  <c:v>20.3</c:v>
                </c:pt>
                <c:pt idx="43" formatCode="0.0">
                  <c:v>20.6</c:v>
                </c:pt>
                <c:pt idx="44" formatCode="0.0">
                  <c:v>20.9</c:v>
                </c:pt>
                <c:pt idx="45" formatCode="0.0">
                  <c:v>21.1</c:v>
                </c:pt>
                <c:pt idx="46" formatCode="0.0">
                  <c:v>21.4</c:v>
                </c:pt>
                <c:pt idx="47" formatCode="0.0">
                  <c:v>21.7</c:v>
                </c:pt>
                <c:pt idx="48" formatCode="0.0">
                  <c:v>22</c:v>
                </c:pt>
                <c:pt idx="49" formatCode="0.0">
                  <c:v>22.3</c:v>
                </c:pt>
                <c:pt idx="50" formatCode="0.0">
                  <c:v>22.6</c:v>
                </c:pt>
                <c:pt idx="51" formatCode="0.0">
                  <c:v>22.9</c:v>
                </c:pt>
                <c:pt idx="52" formatCode="0.0">
                  <c:v>23.2</c:v>
                </c:pt>
                <c:pt idx="53" formatCode="0.0">
                  <c:v>23.6</c:v>
                </c:pt>
                <c:pt idx="54" formatCode="0.0">
                  <c:v>23.9</c:v>
                </c:pt>
                <c:pt idx="55" formatCode="0.0">
                  <c:v>24.2</c:v>
                </c:pt>
                <c:pt idx="56" formatCode="0.0">
                  <c:v>24.4</c:v>
                </c:pt>
                <c:pt idx="57" formatCode="0.0">
                  <c:v>24.8</c:v>
                </c:pt>
                <c:pt idx="58" formatCode="0.0">
                  <c:v>25.1</c:v>
                </c:pt>
                <c:pt idx="59" formatCode="0.0">
                  <c:v>25.4</c:v>
                </c:pt>
                <c:pt idx="60" formatCode="0.0">
                  <c:v>25.7</c:v>
                </c:pt>
                <c:pt idx="61" formatCode="0.0">
                  <c:v>26.1</c:v>
                </c:pt>
                <c:pt idx="62" formatCode="0.0">
                  <c:v>26.4</c:v>
                </c:pt>
                <c:pt idx="63" formatCode="0.0">
                  <c:v>26.8</c:v>
                </c:pt>
                <c:pt idx="64" formatCode="0.0">
                  <c:v>27.1</c:v>
                </c:pt>
                <c:pt idx="65" formatCode="0.0">
                  <c:v>27.4</c:v>
                </c:pt>
                <c:pt idx="66" formatCode="0.0">
                  <c:v>27.7</c:v>
                </c:pt>
                <c:pt idx="67" formatCode="0.0">
                  <c:v>28</c:v>
                </c:pt>
                <c:pt idx="68" formatCode="0.0">
                  <c:v>28.4</c:v>
                </c:pt>
                <c:pt idx="69" formatCode="0.0">
                  <c:v>28.7</c:v>
                </c:pt>
                <c:pt idx="70" formatCode="0.0">
                  <c:v>29.1</c:v>
                </c:pt>
                <c:pt idx="71" formatCode="0.0">
                  <c:v>29.4</c:v>
                </c:pt>
                <c:pt idx="72" formatCode="0.0">
                  <c:v>29.8</c:v>
                </c:pt>
                <c:pt idx="73" formatCode="0.0">
                  <c:v>30.2</c:v>
                </c:pt>
                <c:pt idx="74" formatCode="0.0">
                  <c:v>30.5</c:v>
                </c:pt>
                <c:pt idx="75" formatCode="0.0">
                  <c:v>30.8</c:v>
                </c:pt>
                <c:pt idx="76" formatCode="0.0">
                  <c:v>31.1</c:v>
                </c:pt>
                <c:pt idx="77" formatCode="0.0">
                  <c:v>31.5</c:v>
                </c:pt>
                <c:pt idx="78" formatCode="0.0">
                  <c:v>31.9</c:v>
                </c:pt>
                <c:pt idx="79" formatCode="0.0">
                  <c:v>32.299999999999997</c:v>
                </c:pt>
                <c:pt idx="80" formatCode="0.0">
                  <c:v>32.6</c:v>
                </c:pt>
                <c:pt idx="81" formatCode="0.0">
                  <c:v>33</c:v>
                </c:pt>
                <c:pt idx="82" formatCode="0.0">
                  <c:v>33.4</c:v>
                </c:pt>
                <c:pt idx="83" formatCode="0.0">
                  <c:v>33.799999999999997</c:v>
                </c:pt>
                <c:pt idx="84" formatCode="0.0">
                  <c:v>34.1</c:v>
                </c:pt>
                <c:pt idx="85" formatCode="0.0">
                  <c:v>34.4</c:v>
                </c:pt>
                <c:pt idx="86" formatCode="0.0">
                  <c:v>34.799999999999997</c:v>
                </c:pt>
                <c:pt idx="87" formatCode="0.0">
                  <c:v>35.200000000000003</c:v>
                </c:pt>
                <c:pt idx="88" formatCode="0.0">
                  <c:v>35.6</c:v>
                </c:pt>
                <c:pt idx="89" formatCode="0.0">
                  <c:v>36</c:v>
                </c:pt>
                <c:pt idx="90" formatCode="0.0">
                  <c:v>36.4</c:v>
                </c:pt>
                <c:pt idx="91" formatCode="0.0">
                  <c:v>36.799999999999997</c:v>
                </c:pt>
                <c:pt idx="92" formatCode="0.0">
                  <c:v>37.200000000000003</c:v>
                </c:pt>
                <c:pt idx="93" formatCode="0.0">
                  <c:v>37.5</c:v>
                </c:pt>
                <c:pt idx="94" formatCode="0.0">
                  <c:v>37.9</c:v>
                </c:pt>
                <c:pt idx="95" formatCode="0.0">
                  <c:v>38.200000000000003</c:v>
                </c:pt>
                <c:pt idx="96" formatCode="0.0">
                  <c:v>38.5</c:v>
                </c:pt>
                <c:pt idx="97" formatCode="0.0">
                  <c:v>38.799999999999997</c:v>
                </c:pt>
                <c:pt idx="98" formatCode="0.0">
                  <c:v>39.1</c:v>
                </c:pt>
                <c:pt idx="99" formatCode="0.0">
                  <c:v>39.6</c:v>
                </c:pt>
                <c:pt idx="100" formatCode="0.0">
                  <c:v>39.9</c:v>
                </c:pt>
                <c:pt idx="101" formatCode="0.0">
                  <c:v>40.299999999999997</c:v>
                </c:pt>
                <c:pt idx="102" formatCode="0.0">
                  <c:v>40.700000000000003</c:v>
                </c:pt>
                <c:pt idx="103" formatCode="0.0">
                  <c:v>41.1</c:v>
                </c:pt>
                <c:pt idx="104" formatCode="0.0">
                  <c:v>41.6</c:v>
                </c:pt>
                <c:pt idx="105" formatCode="0.0">
                  <c:v>42</c:v>
                </c:pt>
                <c:pt idx="106" formatCode="0.0">
                  <c:v>42.3</c:v>
                </c:pt>
                <c:pt idx="107" formatCode="0.0">
                  <c:v>42.7</c:v>
                </c:pt>
                <c:pt idx="108" formatCode="0.0">
                  <c:v>43.2</c:v>
                </c:pt>
                <c:pt idx="109" formatCode="0.0">
                  <c:v>43.6</c:v>
                </c:pt>
                <c:pt idx="110" formatCode="0.0">
                  <c:v>44.1</c:v>
                </c:pt>
                <c:pt idx="111" formatCode="0.0">
                  <c:v>44.4</c:v>
                </c:pt>
                <c:pt idx="112" formatCode="0.0">
                  <c:v>44.8</c:v>
                </c:pt>
                <c:pt idx="113" formatCode="0.0">
                  <c:v>45.3</c:v>
                </c:pt>
                <c:pt idx="114" formatCode="0.0">
                  <c:v>45.7</c:v>
                </c:pt>
                <c:pt idx="115" formatCode="0.0">
                  <c:v>46.2</c:v>
                </c:pt>
                <c:pt idx="116" formatCode="0.0">
                  <c:v>46.6</c:v>
                </c:pt>
                <c:pt idx="117" formatCode="0.0">
                  <c:v>47</c:v>
                </c:pt>
                <c:pt idx="118" formatCode="0.0">
                  <c:v>47.4</c:v>
                </c:pt>
                <c:pt idx="119" formatCode="0.0">
                  <c:v>47.9</c:v>
                </c:pt>
                <c:pt idx="120" formatCode="0.0">
                  <c:v>48.4</c:v>
                </c:pt>
                <c:pt idx="121" formatCode="0.0">
                  <c:v>48.8</c:v>
                </c:pt>
                <c:pt idx="122" formatCode="0.0">
                  <c:v>49.2</c:v>
                </c:pt>
                <c:pt idx="123" formatCode="0.0">
                  <c:v>49.6</c:v>
                </c:pt>
                <c:pt idx="124" formatCode="0.0">
                  <c:v>50.1</c:v>
                </c:pt>
                <c:pt idx="125" formatCode="0.0">
                  <c:v>50.6</c:v>
                </c:pt>
                <c:pt idx="126" formatCode="0.0">
                  <c:v>51.1</c:v>
                </c:pt>
                <c:pt idx="127" formatCode="0.0">
                  <c:v>51.5</c:v>
                </c:pt>
                <c:pt idx="128" formatCode="0.0">
                  <c:v>51.9</c:v>
                </c:pt>
                <c:pt idx="129" formatCode="0.0">
                  <c:v>52.4</c:v>
                </c:pt>
                <c:pt idx="130" formatCode="0.0">
                  <c:v>52.8</c:v>
                </c:pt>
                <c:pt idx="131" formatCode="0.0">
                  <c:v>53.3</c:v>
                </c:pt>
                <c:pt idx="132" formatCode="0.0">
                  <c:v>53.8</c:v>
                </c:pt>
                <c:pt idx="133" formatCode="0.0">
                  <c:v>54.2</c:v>
                </c:pt>
                <c:pt idx="134" formatCode="0.0">
                  <c:v>54.7</c:v>
                </c:pt>
                <c:pt idx="135" formatCode="0.0">
                  <c:v>55.2</c:v>
                </c:pt>
                <c:pt idx="136" formatCode="0.0">
                  <c:v>55.7</c:v>
                </c:pt>
                <c:pt idx="137" formatCode="0.0">
                  <c:v>56.2</c:v>
                </c:pt>
                <c:pt idx="138" formatCode="0.0">
                  <c:v>56.6</c:v>
                </c:pt>
                <c:pt idx="139" formatCode="0.0">
                  <c:v>57.1</c:v>
                </c:pt>
                <c:pt idx="140" formatCode="0.0">
                  <c:v>57.6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86EC-474F-B130-F1006375581C}"/>
            </c:ext>
          </c:extLst>
        </c:ser>
        <c:ser>
          <c:idx val="12"/>
          <c:order val="12"/>
          <c:tx>
            <c:strRef>
              <c:f>'apendice A'!$T$17</c:f>
              <c:strCache>
                <c:ptCount val="1"/>
                <c:pt idx="0">
                  <c:v>dm=0.0mm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'apendice A'!$B$20:$B$160</c:f>
              <c:numCache>
                <c:formatCode>0.0</c:formatCode>
                <c:ptCount val="141"/>
                <c:pt idx="0">
                  <c:v>10.3</c:v>
                </c:pt>
                <c:pt idx="1">
                  <c:v>10.5</c:v>
                </c:pt>
                <c:pt idx="2">
                  <c:v>10.7</c:v>
                </c:pt>
                <c:pt idx="3">
                  <c:v>11</c:v>
                </c:pt>
                <c:pt idx="4">
                  <c:v>11.2</c:v>
                </c:pt>
                <c:pt idx="5">
                  <c:v>11.4</c:v>
                </c:pt>
                <c:pt idx="6">
                  <c:v>11.6</c:v>
                </c:pt>
                <c:pt idx="7">
                  <c:v>11.8</c:v>
                </c:pt>
                <c:pt idx="8">
                  <c:v>12</c:v>
                </c:pt>
                <c:pt idx="9">
                  <c:v>12.3</c:v>
                </c:pt>
                <c:pt idx="10">
                  <c:v>12.5</c:v>
                </c:pt>
                <c:pt idx="11">
                  <c:v>12.7</c:v>
                </c:pt>
                <c:pt idx="12">
                  <c:v>13</c:v>
                </c:pt>
                <c:pt idx="13">
                  <c:v>13.2</c:v>
                </c:pt>
                <c:pt idx="14">
                  <c:v>13.4</c:v>
                </c:pt>
                <c:pt idx="15">
                  <c:v>13.7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16.899999999999999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19.100000000000001</c:v>
                </c:pt>
                <c:pt idx="37">
                  <c:v>19.399999999999999</c:v>
                </c:pt>
                <c:pt idx="38">
                  <c:v>19.7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22.7</c:v>
                </c:pt>
                <c:pt idx="49">
                  <c:v>23</c:v>
                </c:pt>
                <c:pt idx="50">
                  <c:v>23.3</c:v>
                </c:pt>
                <c:pt idx="51">
                  <c:v>23.6</c:v>
                </c:pt>
                <c:pt idx="52">
                  <c:v>23.9</c:v>
                </c:pt>
                <c:pt idx="53">
                  <c:v>24.3</c:v>
                </c:pt>
                <c:pt idx="54">
                  <c:v>24.6</c:v>
                </c:pt>
                <c:pt idx="55">
                  <c:v>24.9</c:v>
                </c:pt>
                <c:pt idx="56">
                  <c:v>25.2</c:v>
                </c:pt>
                <c:pt idx="57">
                  <c:v>25.6</c:v>
                </c:pt>
                <c:pt idx="58">
                  <c:v>25.9</c:v>
                </c:pt>
                <c:pt idx="59">
                  <c:v>26.2</c:v>
                </c:pt>
                <c:pt idx="60">
                  <c:v>26.5</c:v>
                </c:pt>
                <c:pt idx="61">
                  <c:v>26.9</c:v>
                </c:pt>
                <c:pt idx="62">
                  <c:v>27.2</c:v>
                </c:pt>
                <c:pt idx="63">
                  <c:v>27.6</c:v>
                </c:pt>
                <c:pt idx="64">
                  <c:v>27.9</c:v>
                </c:pt>
                <c:pt idx="65">
                  <c:v>28.2</c:v>
                </c:pt>
                <c:pt idx="66">
                  <c:v>28.6</c:v>
                </c:pt>
                <c:pt idx="67">
                  <c:v>28.9</c:v>
                </c:pt>
                <c:pt idx="68">
                  <c:v>29.3</c:v>
                </c:pt>
                <c:pt idx="69">
                  <c:v>29.6</c:v>
                </c:pt>
                <c:pt idx="70">
                  <c:v>30</c:v>
                </c:pt>
                <c:pt idx="71">
                  <c:v>30.3</c:v>
                </c:pt>
                <c:pt idx="72">
                  <c:v>30.7</c:v>
                </c:pt>
                <c:pt idx="73">
                  <c:v>31.1</c:v>
                </c:pt>
                <c:pt idx="74">
                  <c:v>31.4</c:v>
                </c:pt>
                <c:pt idx="75">
                  <c:v>31.8</c:v>
                </c:pt>
                <c:pt idx="76">
                  <c:v>32.1</c:v>
                </c:pt>
                <c:pt idx="77">
                  <c:v>32.5</c:v>
                </c:pt>
                <c:pt idx="78">
                  <c:v>32.9</c:v>
                </c:pt>
                <c:pt idx="79">
                  <c:v>33.299999999999997</c:v>
                </c:pt>
                <c:pt idx="80">
                  <c:v>33.6</c:v>
                </c:pt>
                <c:pt idx="81">
                  <c:v>34</c:v>
                </c:pt>
                <c:pt idx="82">
                  <c:v>34.4</c:v>
                </c:pt>
                <c:pt idx="83">
                  <c:v>34.799999999999997</c:v>
                </c:pt>
                <c:pt idx="84">
                  <c:v>35.200000000000003</c:v>
                </c:pt>
                <c:pt idx="85">
                  <c:v>35.5</c:v>
                </c:pt>
                <c:pt idx="86">
                  <c:v>35.9</c:v>
                </c:pt>
                <c:pt idx="87">
                  <c:v>36.299999999999997</c:v>
                </c:pt>
                <c:pt idx="88">
                  <c:v>36.700000000000003</c:v>
                </c:pt>
                <c:pt idx="89">
                  <c:v>37.1</c:v>
                </c:pt>
                <c:pt idx="90">
                  <c:v>37.5</c:v>
                </c:pt>
                <c:pt idx="91">
                  <c:v>37.9</c:v>
                </c:pt>
                <c:pt idx="92">
                  <c:v>38.299999999999997</c:v>
                </c:pt>
                <c:pt idx="93">
                  <c:v>38.700000000000003</c:v>
                </c:pt>
                <c:pt idx="94">
                  <c:v>39.1</c:v>
                </c:pt>
                <c:pt idx="95">
                  <c:v>39.5</c:v>
                </c:pt>
                <c:pt idx="96">
                  <c:v>39.9</c:v>
                </c:pt>
                <c:pt idx="97">
                  <c:v>40.299999999999997</c:v>
                </c:pt>
                <c:pt idx="98">
                  <c:v>40.700000000000003</c:v>
                </c:pt>
                <c:pt idx="99">
                  <c:v>41.2</c:v>
                </c:pt>
                <c:pt idx="100">
                  <c:v>41.6</c:v>
                </c:pt>
                <c:pt idx="101">
                  <c:v>42</c:v>
                </c:pt>
                <c:pt idx="102">
                  <c:v>42.4</c:v>
                </c:pt>
                <c:pt idx="103">
                  <c:v>42.8</c:v>
                </c:pt>
                <c:pt idx="104">
                  <c:v>43.3</c:v>
                </c:pt>
                <c:pt idx="105">
                  <c:v>43.7</c:v>
                </c:pt>
                <c:pt idx="106">
                  <c:v>44.1</c:v>
                </c:pt>
                <c:pt idx="107">
                  <c:v>44.5</c:v>
                </c:pt>
                <c:pt idx="108">
                  <c:v>45</c:v>
                </c:pt>
                <c:pt idx="109">
                  <c:v>45.4</c:v>
                </c:pt>
                <c:pt idx="110">
                  <c:v>45.9</c:v>
                </c:pt>
                <c:pt idx="111">
                  <c:v>46.3</c:v>
                </c:pt>
                <c:pt idx="112">
                  <c:v>46.7</c:v>
                </c:pt>
                <c:pt idx="113">
                  <c:v>47.2</c:v>
                </c:pt>
                <c:pt idx="114">
                  <c:v>47.6</c:v>
                </c:pt>
                <c:pt idx="115">
                  <c:v>48.1</c:v>
                </c:pt>
                <c:pt idx="116">
                  <c:v>48.5</c:v>
                </c:pt>
                <c:pt idx="117">
                  <c:v>49</c:v>
                </c:pt>
                <c:pt idx="118">
                  <c:v>49.4</c:v>
                </c:pt>
                <c:pt idx="119">
                  <c:v>49.9</c:v>
                </c:pt>
                <c:pt idx="120">
                  <c:v>50.4</c:v>
                </c:pt>
                <c:pt idx="121">
                  <c:v>50.8</c:v>
                </c:pt>
                <c:pt idx="122">
                  <c:v>51.3</c:v>
                </c:pt>
                <c:pt idx="123">
                  <c:v>51.7</c:v>
                </c:pt>
                <c:pt idx="124">
                  <c:v>52.2</c:v>
                </c:pt>
                <c:pt idx="125">
                  <c:v>52.7</c:v>
                </c:pt>
                <c:pt idx="126">
                  <c:v>53.2</c:v>
                </c:pt>
                <c:pt idx="127">
                  <c:v>53.6</c:v>
                </c:pt>
                <c:pt idx="128">
                  <c:v>54.1</c:v>
                </c:pt>
                <c:pt idx="129">
                  <c:v>54.6</c:v>
                </c:pt>
                <c:pt idx="130">
                  <c:v>55</c:v>
                </c:pt>
                <c:pt idx="131">
                  <c:v>55.5</c:v>
                </c:pt>
                <c:pt idx="132">
                  <c:v>56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  <c:pt idx="140">
                  <c:v>60</c:v>
                </c:pt>
              </c:numCache>
            </c:numRef>
          </c:xVal>
          <c:yVal>
            <c:numRef>
              <c:f>'apendice A'!$B$20:$B$160</c:f>
              <c:numCache>
                <c:formatCode>0.0</c:formatCode>
                <c:ptCount val="141"/>
                <c:pt idx="0">
                  <c:v>10.3</c:v>
                </c:pt>
                <c:pt idx="1">
                  <c:v>10.5</c:v>
                </c:pt>
                <c:pt idx="2">
                  <c:v>10.7</c:v>
                </c:pt>
                <c:pt idx="3">
                  <c:v>11</c:v>
                </c:pt>
                <c:pt idx="4">
                  <c:v>11.2</c:v>
                </c:pt>
                <c:pt idx="5">
                  <c:v>11.4</c:v>
                </c:pt>
                <c:pt idx="6">
                  <c:v>11.6</c:v>
                </c:pt>
                <c:pt idx="7">
                  <c:v>11.8</c:v>
                </c:pt>
                <c:pt idx="8">
                  <c:v>12</c:v>
                </c:pt>
                <c:pt idx="9">
                  <c:v>12.3</c:v>
                </c:pt>
                <c:pt idx="10">
                  <c:v>12.5</c:v>
                </c:pt>
                <c:pt idx="11">
                  <c:v>12.7</c:v>
                </c:pt>
                <c:pt idx="12">
                  <c:v>13</c:v>
                </c:pt>
                <c:pt idx="13">
                  <c:v>13.2</c:v>
                </c:pt>
                <c:pt idx="14">
                  <c:v>13.4</c:v>
                </c:pt>
                <c:pt idx="15">
                  <c:v>13.7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16.899999999999999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19.100000000000001</c:v>
                </c:pt>
                <c:pt idx="37">
                  <c:v>19.399999999999999</c:v>
                </c:pt>
                <c:pt idx="38">
                  <c:v>19.7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22.7</c:v>
                </c:pt>
                <c:pt idx="49">
                  <c:v>23</c:v>
                </c:pt>
                <c:pt idx="50">
                  <c:v>23.3</c:v>
                </c:pt>
                <c:pt idx="51">
                  <c:v>23.6</c:v>
                </c:pt>
                <c:pt idx="52">
                  <c:v>23.9</c:v>
                </c:pt>
                <c:pt idx="53">
                  <c:v>24.3</c:v>
                </c:pt>
                <c:pt idx="54">
                  <c:v>24.6</c:v>
                </c:pt>
                <c:pt idx="55">
                  <c:v>24.9</c:v>
                </c:pt>
                <c:pt idx="56">
                  <c:v>25.2</c:v>
                </c:pt>
                <c:pt idx="57">
                  <c:v>25.6</c:v>
                </c:pt>
                <c:pt idx="58">
                  <c:v>25.9</c:v>
                </c:pt>
                <c:pt idx="59">
                  <c:v>26.2</c:v>
                </c:pt>
                <c:pt idx="60">
                  <c:v>26.5</c:v>
                </c:pt>
                <c:pt idx="61">
                  <c:v>26.9</c:v>
                </c:pt>
                <c:pt idx="62">
                  <c:v>27.2</c:v>
                </c:pt>
                <c:pt idx="63">
                  <c:v>27.6</c:v>
                </c:pt>
                <c:pt idx="64">
                  <c:v>27.9</c:v>
                </c:pt>
                <c:pt idx="65">
                  <c:v>28.2</c:v>
                </c:pt>
                <c:pt idx="66">
                  <c:v>28.6</c:v>
                </c:pt>
                <c:pt idx="67">
                  <c:v>28.9</c:v>
                </c:pt>
                <c:pt idx="68">
                  <c:v>29.3</c:v>
                </c:pt>
                <c:pt idx="69">
                  <c:v>29.6</c:v>
                </c:pt>
                <c:pt idx="70">
                  <c:v>30</c:v>
                </c:pt>
                <c:pt idx="71">
                  <c:v>30.3</c:v>
                </c:pt>
                <c:pt idx="72">
                  <c:v>30.7</c:v>
                </c:pt>
                <c:pt idx="73">
                  <c:v>31.1</c:v>
                </c:pt>
                <c:pt idx="74">
                  <c:v>31.4</c:v>
                </c:pt>
                <c:pt idx="75">
                  <c:v>31.8</c:v>
                </c:pt>
                <c:pt idx="76">
                  <c:v>32.1</c:v>
                </c:pt>
                <c:pt idx="77">
                  <c:v>32.5</c:v>
                </c:pt>
                <c:pt idx="78">
                  <c:v>32.9</c:v>
                </c:pt>
                <c:pt idx="79">
                  <c:v>33.299999999999997</c:v>
                </c:pt>
                <c:pt idx="80">
                  <c:v>33.6</c:v>
                </c:pt>
                <c:pt idx="81">
                  <c:v>34</c:v>
                </c:pt>
                <c:pt idx="82">
                  <c:v>34.4</c:v>
                </c:pt>
                <c:pt idx="83">
                  <c:v>34.799999999999997</c:v>
                </c:pt>
                <c:pt idx="84">
                  <c:v>35.200000000000003</c:v>
                </c:pt>
                <c:pt idx="85">
                  <c:v>35.5</c:v>
                </c:pt>
                <c:pt idx="86">
                  <c:v>35.9</c:v>
                </c:pt>
                <c:pt idx="87">
                  <c:v>36.299999999999997</c:v>
                </c:pt>
                <c:pt idx="88">
                  <c:v>36.700000000000003</c:v>
                </c:pt>
                <c:pt idx="89">
                  <c:v>37.1</c:v>
                </c:pt>
                <c:pt idx="90">
                  <c:v>37.5</c:v>
                </c:pt>
                <c:pt idx="91">
                  <c:v>37.9</c:v>
                </c:pt>
                <c:pt idx="92">
                  <c:v>38.299999999999997</c:v>
                </c:pt>
                <c:pt idx="93">
                  <c:v>38.700000000000003</c:v>
                </c:pt>
                <c:pt idx="94">
                  <c:v>39.1</c:v>
                </c:pt>
                <c:pt idx="95">
                  <c:v>39.5</c:v>
                </c:pt>
                <c:pt idx="96">
                  <c:v>39.9</c:v>
                </c:pt>
                <c:pt idx="97">
                  <c:v>40.299999999999997</c:v>
                </c:pt>
                <c:pt idx="98">
                  <c:v>40.700000000000003</c:v>
                </c:pt>
                <c:pt idx="99">
                  <c:v>41.2</c:v>
                </c:pt>
                <c:pt idx="100">
                  <c:v>41.6</c:v>
                </c:pt>
                <c:pt idx="101">
                  <c:v>42</c:v>
                </c:pt>
                <c:pt idx="102">
                  <c:v>42.4</c:v>
                </c:pt>
                <c:pt idx="103">
                  <c:v>42.8</c:v>
                </c:pt>
                <c:pt idx="104">
                  <c:v>43.3</c:v>
                </c:pt>
                <c:pt idx="105">
                  <c:v>43.7</c:v>
                </c:pt>
                <c:pt idx="106">
                  <c:v>44.1</c:v>
                </c:pt>
                <c:pt idx="107">
                  <c:v>44.5</c:v>
                </c:pt>
                <c:pt idx="108">
                  <c:v>45</c:v>
                </c:pt>
                <c:pt idx="109">
                  <c:v>45.4</c:v>
                </c:pt>
                <c:pt idx="110">
                  <c:v>45.9</c:v>
                </c:pt>
                <c:pt idx="111">
                  <c:v>46.3</c:v>
                </c:pt>
                <c:pt idx="112">
                  <c:v>46.7</c:v>
                </c:pt>
                <c:pt idx="113">
                  <c:v>47.2</c:v>
                </c:pt>
                <c:pt idx="114">
                  <c:v>47.6</c:v>
                </c:pt>
                <c:pt idx="115">
                  <c:v>48.1</c:v>
                </c:pt>
                <c:pt idx="116">
                  <c:v>48.5</c:v>
                </c:pt>
                <c:pt idx="117">
                  <c:v>49</c:v>
                </c:pt>
                <c:pt idx="118">
                  <c:v>49.4</c:v>
                </c:pt>
                <c:pt idx="119">
                  <c:v>49.9</c:v>
                </c:pt>
                <c:pt idx="120">
                  <c:v>50.4</c:v>
                </c:pt>
                <c:pt idx="121">
                  <c:v>50.8</c:v>
                </c:pt>
                <c:pt idx="122">
                  <c:v>51.3</c:v>
                </c:pt>
                <c:pt idx="123">
                  <c:v>51.7</c:v>
                </c:pt>
                <c:pt idx="124">
                  <c:v>52.2</c:v>
                </c:pt>
                <c:pt idx="125">
                  <c:v>52.7</c:v>
                </c:pt>
                <c:pt idx="126">
                  <c:v>53.2</c:v>
                </c:pt>
                <c:pt idx="127">
                  <c:v>53.6</c:v>
                </c:pt>
                <c:pt idx="128">
                  <c:v>54.1</c:v>
                </c:pt>
                <c:pt idx="129">
                  <c:v>54.6</c:v>
                </c:pt>
                <c:pt idx="130">
                  <c:v>55</c:v>
                </c:pt>
                <c:pt idx="131">
                  <c:v>55.5</c:v>
                </c:pt>
                <c:pt idx="132">
                  <c:v>56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  <c:pt idx="14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86EC-474F-B130-F10063755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2300861298924837E-2"/>
          <c:y val="6.9378974934530505E-2"/>
          <c:w val="0.89947494494928915"/>
          <c:h val="0.8872273331153470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2073923980699764"/>
                  <c:y val="8.2389483617918549E-2"/>
                </c:manualLayout>
              </c:layout>
              <c:numFmt formatCode="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'apendice A'!$B$40:$B$160</c:f>
              <c:numCache>
                <c:formatCode>0.0</c:formatCode>
                <c:ptCount val="121"/>
                <c:pt idx="0">
                  <c:v>14.9</c:v>
                </c:pt>
                <c:pt idx="1">
                  <c:v>15.1</c:v>
                </c:pt>
                <c:pt idx="2">
                  <c:v>15.4</c:v>
                </c:pt>
                <c:pt idx="3">
                  <c:v>15.6</c:v>
                </c:pt>
                <c:pt idx="4">
                  <c:v>15.9</c:v>
                </c:pt>
                <c:pt idx="5">
                  <c:v>16.2</c:v>
                </c:pt>
                <c:pt idx="6">
                  <c:v>16.399999999999999</c:v>
                </c:pt>
                <c:pt idx="7">
                  <c:v>16.7</c:v>
                </c:pt>
                <c:pt idx="8">
                  <c:v>16.899999999999999</c:v>
                </c:pt>
                <c:pt idx="9">
                  <c:v>17.2</c:v>
                </c:pt>
                <c:pt idx="10">
                  <c:v>17.5</c:v>
                </c:pt>
                <c:pt idx="11">
                  <c:v>17.8</c:v>
                </c:pt>
                <c:pt idx="12">
                  <c:v>18</c:v>
                </c:pt>
                <c:pt idx="13">
                  <c:v>18.3</c:v>
                </c:pt>
                <c:pt idx="14">
                  <c:v>18.600000000000001</c:v>
                </c:pt>
                <c:pt idx="15">
                  <c:v>18.899999999999999</c:v>
                </c:pt>
                <c:pt idx="16">
                  <c:v>19.100000000000001</c:v>
                </c:pt>
                <c:pt idx="17">
                  <c:v>19.399999999999999</c:v>
                </c:pt>
                <c:pt idx="18">
                  <c:v>19.7</c:v>
                </c:pt>
                <c:pt idx="19">
                  <c:v>20</c:v>
                </c:pt>
                <c:pt idx="20">
                  <c:v>20.3</c:v>
                </c:pt>
                <c:pt idx="21">
                  <c:v>20.6</c:v>
                </c:pt>
                <c:pt idx="22">
                  <c:v>20.9</c:v>
                </c:pt>
                <c:pt idx="23">
                  <c:v>21.2</c:v>
                </c:pt>
                <c:pt idx="24">
                  <c:v>21.5</c:v>
                </c:pt>
                <c:pt idx="25">
                  <c:v>21.8</c:v>
                </c:pt>
                <c:pt idx="26">
                  <c:v>22.1</c:v>
                </c:pt>
                <c:pt idx="27">
                  <c:v>22.4</c:v>
                </c:pt>
                <c:pt idx="28">
                  <c:v>22.7</c:v>
                </c:pt>
                <c:pt idx="29">
                  <c:v>23</c:v>
                </c:pt>
                <c:pt idx="30">
                  <c:v>23.3</c:v>
                </c:pt>
                <c:pt idx="31">
                  <c:v>23.6</c:v>
                </c:pt>
                <c:pt idx="32">
                  <c:v>23.9</c:v>
                </c:pt>
                <c:pt idx="33">
                  <c:v>24.3</c:v>
                </c:pt>
                <c:pt idx="34">
                  <c:v>24.6</c:v>
                </c:pt>
                <c:pt idx="35">
                  <c:v>24.9</c:v>
                </c:pt>
                <c:pt idx="36">
                  <c:v>25.2</c:v>
                </c:pt>
                <c:pt idx="37">
                  <c:v>25.6</c:v>
                </c:pt>
                <c:pt idx="38">
                  <c:v>25.9</c:v>
                </c:pt>
                <c:pt idx="39">
                  <c:v>26.2</c:v>
                </c:pt>
                <c:pt idx="40">
                  <c:v>26.5</c:v>
                </c:pt>
                <c:pt idx="41">
                  <c:v>26.9</c:v>
                </c:pt>
                <c:pt idx="42">
                  <c:v>27.2</c:v>
                </c:pt>
                <c:pt idx="43">
                  <c:v>27.6</c:v>
                </c:pt>
                <c:pt idx="44">
                  <c:v>27.9</c:v>
                </c:pt>
                <c:pt idx="45">
                  <c:v>28.2</c:v>
                </c:pt>
                <c:pt idx="46">
                  <c:v>28.6</c:v>
                </c:pt>
                <c:pt idx="47">
                  <c:v>28.9</c:v>
                </c:pt>
                <c:pt idx="48">
                  <c:v>29.3</c:v>
                </c:pt>
                <c:pt idx="49">
                  <c:v>29.6</c:v>
                </c:pt>
                <c:pt idx="50">
                  <c:v>30</c:v>
                </c:pt>
                <c:pt idx="51">
                  <c:v>30.3</c:v>
                </c:pt>
                <c:pt idx="52">
                  <c:v>30.7</c:v>
                </c:pt>
                <c:pt idx="53">
                  <c:v>31.1</c:v>
                </c:pt>
                <c:pt idx="54">
                  <c:v>31.4</c:v>
                </c:pt>
                <c:pt idx="55">
                  <c:v>31.8</c:v>
                </c:pt>
                <c:pt idx="56">
                  <c:v>32.1</c:v>
                </c:pt>
                <c:pt idx="57">
                  <c:v>32.5</c:v>
                </c:pt>
                <c:pt idx="58">
                  <c:v>32.9</c:v>
                </c:pt>
                <c:pt idx="59">
                  <c:v>33.299999999999997</c:v>
                </c:pt>
                <c:pt idx="60">
                  <c:v>33.6</c:v>
                </c:pt>
                <c:pt idx="61">
                  <c:v>34</c:v>
                </c:pt>
                <c:pt idx="62">
                  <c:v>34.4</c:v>
                </c:pt>
                <c:pt idx="63">
                  <c:v>34.799999999999997</c:v>
                </c:pt>
                <c:pt idx="64">
                  <c:v>35.200000000000003</c:v>
                </c:pt>
                <c:pt idx="65">
                  <c:v>35.5</c:v>
                </c:pt>
                <c:pt idx="66">
                  <c:v>35.9</c:v>
                </c:pt>
                <c:pt idx="67">
                  <c:v>36.299999999999997</c:v>
                </c:pt>
                <c:pt idx="68">
                  <c:v>36.700000000000003</c:v>
                </c:pt>
                <c:pt idx="69">
                  <c:v>37.1</c:v>
                </c:pt>
                <c:pt idx="70">
                  <c:v>37.5</c:v>
                </c:pt>
                <c:pt idx="71">
                  <c:v>37.9</c:v>
                </c:pt>
                <c:pt idx="72">
                  <c:v>38.299999999999997</c:v>
                </c:pt>
                <c:pt idx="73">
                  <c:v>38.700000000000003</c:v>
                </c:pt>
                <c:pt idx="74">
                  <c:v>39.1</c:v>
                </c:pt>
                <c:pt idx="75">
                  <c:v>39.5</c:v>
                </c:pt>
                <c:pt idx="76">
                  <c:v>39.9</c:v>
                </c:pt>
                <c:pt idx="77">
                  <c:v>40.299999999999997</c:v>
                </c:pt>
                <c:pt idx="78">
                  <c:v>40.700000000000003</c:v>
                </c:pt>
                <c:pt idx="79">
                  <c:v>41.2</c:v>
                </c:pt>
                <c:pt idx="80">
                  <c:v>41.6</c:v>
                </c:pt>
                <c:pt idx="81">
                  <c:v>42</c:v>
                </c:pt>
                <c:pt idx="82">
                  <c:v>42.4</c:v>
                </c:pt>
                <c:pt idx="83">
                  <c:v>42.8</c:v>
                </c:pt>
                <c:pt idx="84">
                  <c:v>43.3</c:v>
                </c:pt>
                <c:pt idx="85">
                  <c:v>43.7</c:v>
                </c:pt>
                <c:pt idx="86">
                  <c:v>44.1</c:v>
                </c:pt>
                <c:pt idx="87">
                  <c:v>44.5</c:v>
                </c:pt>
                <c:pt idx="88">
                  <c:v>45</c:v>
                </c:pt>
                <c:pt idx="89">
                  <c:v>45.4</c:v>
                </c:pt>
                <c:pt idx="90">
                  <c:v>45.9</c:v>
                </c:pt>
                <c:pt idx="91">
                  <c:v>46.3</c:v>
                </c:pt>
                <c:pt idx="92">
                  <c:v>46.7</c:v>
                </c:pt>
                <c:pt idx="93">
                  <c:v>47.2</c:v>
                </c:pt>
                <c:pt idx="94">
                  <c:v>47.6</c:v>
                </c:pt>
                <c:pt idx="95">
                  <c:v>48.1</c:v>
                </c:pt>
                <c:pt idx="96">
                  <c:v>48.5</c:v>
                </c:pt>
                <c:pt idx="97">
                  <c:v>49</c:v>
                </c:pt>
                <c:pt idx="98">
                  <c:v>49.4</c:v>
                </c:pt>
                <c:pt idx="99">
                  <c:v>49.9</c:v>
                </c:pt>
                <c:pt idx="100">
                  <c:v>50.4</c:v>
                </c:pt>
                <c:pt idx="101">
                  <c:v>50.8</c:v>
                </c:pt>
                <c:pt idx="102">
                  <c:v>51.3</c:v>
                </c:pt>
                <c:pt idx="103">
                  <c:v>51.7</c:v>
                </c:pt>
                <c:pt idx="104">
                  <c:v>52.2</c:v>
                </c:pt>
                <c:pt idx="105">
                  <c:v>52.7</c:v>
                </c:pt>
                <c:pt idx="106">
                  <c:v>53.2</c:v>
                </c:pt>
                <c:pt idx="107">
                  <c:v>53.6</c:v>
                </c:pt>
                <c:pt idx="108">
                  <c:v>54.1</c:v>
                </c:pt>
                <c:pt idx="109">
                  <c:v>54.6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</c:numCache>
            </c:numRef>
          </c:xVal>
          <c:yVal>
            <c:numRef>
              <c:f>'apendice A'!$N$40:$N$160</c:f>
              <c:numCache>
                <c:formatCode>0.0</c:formatCode>
                <c:ptCount val="121"/>
                <c:pt idx="0">
                  <c:v>10.1</c:v>
                </c:pt>
                <c:pt idx="1">
                  <c:v>10.3</c:v>
                </c:pt>
                <c:pt idx="2">
                  <c:v>10.4</c:v>
                </c:pt>
                <c:pt idx="3">
                  <c:v>10.6</c:v>
                </c:pt>
                <c:pt idx="4">
                  <c:v>10.7</c:v>
                </c:pt>
                <c:pt idx="5">
                  <c:v>10.9</c:v>
                </c:pt>
                <c:pt idx="6">
                  <c:v>11</c:v>
                </c:pt>
                <c:pt idx="7">
                  <c:v>11.2</c:v>
                </c:pt>
                <c:pt idx="8">
                  <c:v>11.3</c:v>
                </c:pt>
                <c:pt idx="9">
                  <c:v>11.5</c:v>
                </c:pt>
                <c:pt idx="10">
                  <c:v>11.6</c:v>
                </c:pt>
                <c:pt idx="11">
                  <c:v>11.8</c:v>
                </c:pt>
                <c:pt idx="12">
                  <c:v>12</c:v>
                </c:pt>
                <c:pt idx="13">
                  <c:v>12.1</c:v>
                </c:pt>
                <c:pt idx="14">
                  <c:v>12.3</c:v>
                </c:pt>
                <c:pt idx="15">
                  <c:v>12.4</c:v>
                </c:pt>
                <c:pt idx="16">
                  <c:v>12.6</c:v>
                </c:pt>
                <c:pt idx="17">
                  <c:v>12.7</c:v>
                </c:pt>
                <c:pt idx="18">
                  <c:v>12.9</c:v>
                </c:pt>
                <c:pt idx="19">
                  <c:v>13</c:v>
                </c:pt>
                <c:pt idx="20">
                  <c:v>13.2</c:v>
                </c:pt>
                <c:pt idx="21">
                  <c:v>13.3</c:v>
                </c:pt>
                <c:pt idx="22">
                  <c:v>13.5</c:v>
                </c:pt>
                <c:pt idx="23">
                  <c:v>13.6</c:v>
                </c:pt>
                <c:pt idx="24">
                  <c:v>13.8</c:v>
                </c:pt>
                <c:pt idx="25">
                  <c:v>13.9</c:v>
                </c:pt>
                <c:pt idx="26">
                  <c:v>14.1</c:v>
                </c:pt>
                <c:pt idx="27">
                  <c:v>14.2</c:v>
                </c:pt>
                <c:pt idx="28">
                  <c:v>14.4</c:v>
                </c:pt>
                <c:pt idx="29">
                  <c:v>14.5</c:v>
                </c:pt>
                <c:pt idx="30">
                  <c:v>14.7</c:v>
                </c:pt>
                <c:pt idx="31">
                  <c:v>14.9</c:v>
                </c:pt>
                <c:pt idx="32">
                  <c:v>15.1</c:v>
                </c:pt>
                <c:pt idx="33">
                  <c:v>15.2</c:v>
                </c:pt>
                <c:pt idx="34">
                  <c:v>15.4</c:v>
                </c:pt>
                <c:pt idx="35">
                  <c:v>15.5</c:v>
                </c:pt>
                <c:pt idx="36">
                  <c:v>15.7</c:v>
                </c:pt>
                <c:pt idx="37">
                  <c:v>15.8</c:v>
                </c:pt>
                <c:pt idx="38">
                  <c:v>16</c:v>
                </c:pt>
                <c:pt idx="39">
                  <c:v>16.2</c:v>
                </c:pt>
                <c:pt idx="40">
                  <c:v>16.399999999999999</c:v>
                </c:pt>
                <c:pt idx="41">
                  <c:v>16.600000000000001</c:v>
                </c:pt>
                <c:pt idx="42">
                  <c:v>16.8</c:v>
                </c:pt>
                <c:pt idx="43">
                  <c:v>17</c:v>
                </c:pt>
                <c:pt idx="44">
                  <c:v>17.2</c:v>
                </c:pt>
                <c:pt idx="45">
                  <c:v>17.399999999999999</c:v>
                </c:pt>
                <c:pt idx="46">
                  <c:v>17.600000000000001</c:v>
                </c:pt>
                <c:pt idx="47">
                  <c:v>17.8</c:v>
                </c:pt>
                <c:pt idx="48">
                  <c:v>18</c:v>
                </c:pt>
                <c:pt idx="49">
                  <c:v>18.2</c:v>
                </c:pt>
                <c:pt idx="50">
                  <c:v>18.3</c:v>
                </c:pt>
                <c:pt idx="51">
                  <c:v>18.399999999999999</c:v>
                </c:pt>
                <c:pt idx="52">
                  <c:v>18.600000000000001</c:v>
                </c:pt>
                <c:pt idx="53">
                  <c:v>18.8</c:v>
                </c:pt>
                <c:pt idx="54">
                  <c:v>19</c:v>
                </c:pt>
                <c:pt idx="55">
                  <c:v>19.2</c:v>
                </c:pt>
                <c:pt idx="56">
                  <c:v>19.399999999999999</c:v>
                </c:pt>
                <c:pt idx="57">
                  <c:v>19.600000000000001</c:v>
                </c:pt>
                <c:pt idx="58">
                  <c:v>19.8</c:v>
                </c:pt>
                <c:pt idx="59">
                  <c:v>20</c:v>
                </c:pt>
                <c:pt idx="60">
                  <c:v>20.2</c:v>
                </c:pt>
                <c:pt idx="61">
                  <c:v>20.399999999999999</c:v>
                </c:pt>
                <c:pt idx="62">
                  <c:v>20.6</c:v>
                </c:pt>
                <c:pt idx="63">
                  <c:v>20.9</c:v>
                </c:pt>
                <c:pt idx="64">
                  <c:v>21.1</c:v>
                </c:pt>
                <c:pt idx="65">
                  <c:v>21.3</c:v>
                </c:pt>
                <c:pt idx="66">
                  <c:v>21.5</c:v>
                </c:pt>
                <c:pt idx="67">
                  <c:v>21.8</c:v>
                </c:pt>
                <c:pt idx="68">
                  <c:v>22</c:v>
                </c:pt>
                <c:pt idx="69">
                  <c:v>22.3</c:v>
                </c:pt>
                <c:pt idx="70">
                  <c:v>22.5</c:v>
                </c:pt>
                <c:pt idx="71">
                  <c:v>22.7</c:v>
                </c:pt>
                <c:pt idx="72">
                  <c:v>23</c:v>
                </c:pt>
                <c:pt idx="73">
                  <c:v>23.2</c:v>
                </c:pt>
                <c:pt idx="74">
                  <c:v>23.5</c:v>
                </c:pt>
                <c:pt idx="75">
                  <c:v>23.7</c:v>
                </c:pt>
                <c:pt idx="76">
                  <c:v>24</c:v>
                </c:pt>
                <c:pt idx="77">
                  <c:v>24.2</c:v>
                </c:pt>
                <c:pt idx="78">
                  <c:v>24.4</c:v>
                </c:pt>
                <c:pt idx="79">
                  <c:v>24.7</c:v>
                </c:pt>
                <c:pt idx="80">
                  <c:v>25</c:v>
                </c:pt>
                <c:pt idx="81">
                  <c:v>25.2</c:v>
                </c:pt>
                <c:pt idx="82">
                  <c:v>25.4</c:v>
                </c:pt>
                <c:pt idx="83">
                  <c:v>25.7</c:v>
                </c:pt>
                <c:pt idx="84">
                  <c:v>26</c:v>
                </c:pt>
                <c:pt idx="85">
                  <c:v>26.2</c:v>
                </c:pt>
                <c:pt idx="86">
                  <c:v>26.5</c:v>
                </c:pt>
                <c:pt idx="87">
                  <c:v>26.7</c:v>
                </c:pt>
                <c:pt idx="88">
                  <c:v>27</c:v>
                </c:pt>
                <c:pt idx="89">
                  <c:v>27.2</c:v>
                </c:pt>
                <c:pt idx="90">
                  <c:v>27.5</c:v>
                </c:pt>
                <c:pt idx="91">
                  <c:v>27.8</c:v>
                </c:pt>
                <c:pt idx="92">
                  <c:v>28</c:v>
                </c:pt>
                <c:pt idx="93">
                  <c:v>28.3</c:v>
                </c:pt>
                <c:pt idx="94">
                  <c:v>28.6</c:v>
                </c:pt>
                <c:pt idx="95">
                  <c:v>28.9</c:v>
                </c:pt>
                <c:pt idx="96">
                  <c:v>29.1</c:v>
                </c:pt>
                <c:pt idx="97">
                  <c:v>29.4</c:v>
                </c:pt>
                <c:pt idx="98">
                  <c:v>29.6</c:v>
                </c:pt>
                <c:pt idx="99">
                  <c:v>29.9</c:v>
                </c:pt>
                <c:pt idx="100">
                  <c:v>30.2</c:v>
                </c:pt>
                <c:pt idx="101">
                  <c:v>30.5</c:v>
                </c:pt>
                <c:pt idx="102">
                  <c:v>30.8</c:v>
                </c:pt>
                <c:pt idx="103">
                  <c:v>31</c:v>
                </c:pt>
                <c:pt idx="104">
                  <c:v>31.3</c:v>
                </c:pt>
                <c:pt idx="105">
                  <c:v>31.6</c:v>
                </c:pt>
                <c:pt idx="106">
                  <c:v>31.9</c:v>
                </c:pt>
                <c:pt idx="107">
                  <c:v>32.200000000000003</c:v>
                </c:pt>
                <c:pt idx="108">
                  <c:v>32.5</c:v>
                </c:pt>
                <c:pt idx="109">
                  <c:v>32.799999999999997</c:v>
                </c:pt>
                <c:pt idx="110">
                  <c:v>33.1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C5-47ED-92EF-3ADF062C6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2300861298924837E-2"/>
          <c:y val="6.9378974934530505E-2"/>
          <c:w val="0.89947494494928915"/>
          <c:h val="0.8872273331153470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6740064462199759"/>
                  <c:y val="0.13451178451178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'apendice A'!$B$40:$B$160</c:f>
              <c:numCache>
                <c:formatCode>0.0</c:formatCode>
                <c:ptCount val="121"/>
                <c:pt idx="0">
                  <c:v>14.9</c:v>
                </c:pt>
                <c:pt idx="1">
                  <c:v>15.1</c:v>
                </c:pt>
                <c:pt idx="2">
                  <c:v>15.4</c:v>
                </c:pt>
                <c:pt idx="3">
                  <c:v>15.6</c:v>
                </c:pt>
                <c:pt idx="4">
                  <c:v>15.9</c:v>
                </c:pt>
                <c:pt idx="5">
                  <c:v>16.2</c:v>
                </c:pt>
                <c:pt idx="6">
                  <c:v>16.399999999999999</c:v>
                </c:pt>
                <c:pt idx="7">
                  <c:v>16.7</c:v>
                </c:pt>
                <c:pt idx="8">
                  <c:v>16.899999999999999</c:v>
                </c:pt>
                <c:pt idx="9">
                  <c:v>17.2</c:v>
                </c:pt>
                <c:pt idx="10">
                  <c:v>17.5</c:v>
                </c:pt>
                <c:pt idx="11">
                  <c:v>17.8</c:v>
                </c:pt>
                <c:pt idx="12">
                  <c:v>18</c:v>
                </c:pt>
                <c:pt idx="13">
                  <c:v>18.3</c:v>
                </c:pt>
                <c:pt idx="14">
                  <c:v>18.600000000000001</c:v>
                </c:pt>
                <c:pt idx="15">
                  <c:v>18.899999999999999</c:v>
                </c:pt>
                <c:pt idx="16">
                  <c:v>19.100000000000001</c:v>
                </c:pt>
                <c:pt idx="17">
                  <c:v>19.399999999999999</c:v>
                </c:pt>
                <c:pt idx="18">
                  <c:v>19.7</c:v>
                </c:pt>
                <c:pt idx="19">
                  <c:v>20</c:v>
                </c:pt>
                <c:pt idx="20">
                  <c:v>20.3</c:v>
                </c:pt>
                <c:pt idx="21">
                  <c:v>20.6</c:v>
                </c:pt>
                <c:pt idx="22">
                  <c:v>20.9</c:v>
                </c:pt>
                <c:pt idx="23">
                  <c:v>21.2</c:v>
                </c:pt>
                <c:pt idx="24">
                  <c:v>21.5</c:v>
                </c:pt>
                <c:pt idx="25">
                  <c:v>21.8</c:v>
                </c:pt>
                <c:pt idx="26">
                  <c:v>22.1</c:v>
                </c:pt>
                <c:pt idx="27">
                  <c:v>22.4</c:v>
                </c:pt>
                <c:pt idx="28">
                  <c:v>22.7</c:v>
                </c:pt>
                <c:pt idx="29">
                  <c:v>23</c:v>
                </c:pt>
                <c:pt idx="30">
                  <c:v>23.3</c:v>
                </c:pt>
                <c:pt idx="31">
                  <c:v>23.6</c:v>
                </c:pt>
                <c:pt idx="32">
                  <c:v>23.9</c:v>
                </c:pt>
                <c:pt idx="33">
                  <c:v>24.3</c:v>
                </c:pt>
                <c:pt idx="34">
                  <c:v>24.6</c:v>
                </c:pt>
                <c:pt idx="35">
                  <c:v>24.9</c:v>
                </c:pt>
                <c:pt idx="36">
                  <c:v>25.2</c:v>
                </c:pt>
                <c:pt idx="37">
                  <c:v>25.6</c:v>
                </c:pt>
                <c:pt idx="38">
                  <c:v>25.9</c:v>
                </c:pt>
                <c:pt idx="39">
                  <c:v>26.2</c:v>
                </c:pt>
                <c:pt idx="40">
                  <c:v>26.5</c:v>
                </c:pt>
                <c:pt idx="41">
                  <c:v>26.9</c:v>
                </c:pt>
                <c:pt idx="42">
                  <c:v>27.2</c:v>
                </c:pt>
                <c:pt idx="43">
                  <c:v>27.6</c:v>
                </c:pt>
                <c:pt idx="44">
                  <c:v>27.9</c:v>
                </c:pt>
                <c:pt idx="45">
                  <c:v>28.2</c:v>
                </c:pt>
                <c:pt idx="46">
                  <c:v>28.6</c:v>
                </c:pt>
                <c:pt idx="47">
                  <c:v>28.9</c:v>
                </c:pt>
                <c:pt idx="48">
                  <c:v>29.3</c:v>
                </c:pt>
                <c:pt idx="49">
                  <c:v>29.6</c:v>
                </c:pt>
                <c:pt idx="50">
                  <c:v>30</c:v>
                </c:pt>
                <c:pt idx="51">
                  <c:v>30.3</c:v>
                </c:pt>
                <c:pt idx="52">
                  <c:v>30.7</c:v>
                </c:pt>
                <c:pt idx="53">
                  <c:v>31.1</c:v>
                </c:pt>
                <c:pt idx="54">
                  <c:v>31.4</c:v>
                </c:pt>
                <c:pt idx="55">
                  <c:v>31.8</c:v>
                </c:pt>
                <c:pt idx="56">
                  <c:v>32.1</c:v>
                </c:pt>
                <c:pt idx="57">
                  <c:v>32.5</c:v>
                </c:pt>
                <c:pt idx="58">
                  <c:v>32.9</c:v>
                </c:pt>
                <c:pt idx="59">
                  <c:v>33.299999999999997</c:v>
                </c:pt>
                <c:pt idx="60">
                  <c:v>33.6</c:v>
                </c:pt>
                <c:pt idx="61">
                  <c:v>34</c:v>
                </c:pt>
                <c:pt idx="62">
                  <c:v>34.4</c:v>
                </c:pt>
                <c:pt idx="63">
                  <c:v>34.799999999999997</c:v>
                </c:pt>
                <c:pt idx="64">
                  <c:v>35.200000000000003</c:v>
                </c:pt>
                <c:pt idx="65">
                  <c:v>35.5</c:v>
                </c:pt>
                <c:pt idx="66">
                  <c:v>35.9</c:v>
                </c:pt>
                <c:pt idx="67">
                  <c:v>36.299999999999997</c:v>
                </c:pt>
                <c:pt idx="68">
                  <c:v>36.700000000000003</c:v>
                </c:pt>
                <c:pt idx="69">
                  <c:v>37.1</c:v>
                </c:pt>
                <c:pt idx="70">
                  <c:v>37.5</c:v>
                </c:pt>
                <c:pt idx="71">
                  <c:v>37.9</c:v>
                </c:pt>
                <c:pt idx="72">
                  <c:v>38.299999999999997</c:v>
                </c:pt>
                <c:pt idx="73">
                  <c:v>38.700000000000003</c:v>
                </c:pt>
                <c:pt idx="74">
                  <c:v>39.1</c:v>
                </c:pt>
                <c:pt idx="75">
                  <c:v>39.5</c:v>
                </c:pt>
                <c:pt idx="76">
                  <c:v>39.9</c:v>
                </c:pt>
                <c:pt idx="77">
                  <c:v>40.299999999999997</c:v>
                </c:pt>
                <c:pt idx="78">
                  <c:v>40.700000000000003</c:v>
                </c:pt>
                <c:pt idx="79">
                  <c:v>41.2</c:v>
                </c:pt>
                <c:pt idx="80">
                  <c:v>41.6</c:v>
                </c:pt>
                <c:pt idx="81">
                  <c:v>42</c:v>
                </c:pt>
                <c:pt idx="82">
                  <c:v>42.4</c:v>
                </c:pt>
                <c:pt idx="83">
                  <c:v>42.8</c:v>
                </c:pt>
                <c:pt idx="84">
                  <c:v>43.3</c:v>
                </c:pt>
                <c:pt idx="85">
                  <c:v>43.7</c:v>
                </c:pt>
                <c:pt idx="86">
                  <c:v>44.1</c:v>
                </c:pt>
                <c:pt idx="87">
                  <c:v>44.5</c:v>
                </c:pt>
                <c:pt idx="88">
                  <c:v>45</c:v>
                </c:pt>
                <c:pt idx="89">
                  <c:v>45.4</c:v>
                </c:pt>
                <c:pt idx="90">
                  <c:v>45.9</c:v>
                </c:pt>
                <c:pt idx="91">
                  <c:v>46.3</c:v>
                </c:pt>
                <c:pt idx="92">
                  <c:v>46.7</c:v>
                </c:pt>
                <c:pt idx="93">
                  <c:v>47.2</c:v>
                </c:pt>
                <c:pt idx="94">
                  <c:v>47.6</c:v>
                </c:pt>
                <c:pt idx="95">
                  <c:v>48.1</c:v>
                </c:pt>
                <c:pt idx="96">
                  <c:v>48.5</c:v>
                </c:pt>
                <c:pt idx="97">
                  <c:v>49</c:v>
                </c:pt>
                <c:pt idx="98">
                  <c:v>49.4</c:v>
                </c:pt>
                <c:pt idx="99">
                  <c:v>49.9</c:v>
                </c:pt>
                <c:pt idx="100">
                  <c:v>50.4</c:v>
                </c:pt>
                <c:pt idx="101">
                  <c:v>50.8</c:v>
                </c:pt>
                <c:pt idx="102">
                  <c:v>51.3</c:v>
                </c:pt>
                <c:pt idx="103">
                  <c:v>51.7</c:v>
                </c:pt>
                <c:pt idx="104">
                  <c:v>52.2</c:v>
                </c:pt>
                <c:pt idx="105">
                  <c:v>52.7</c:v>
                </c:pt>
                <c:pt idx="106">
                  <c:v>53.2</c:v>
                </c:pt>
                <c:pt idx="107">
                  <c:v>53.6</c:v>
                </c:pt>
                <c:pt idx="108">
                  <c:v>54.1</c:v>
                </c:pt>
                <c:pt idx="109">
                  <c:v>54.6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</c:numCache>
            </c:numRef>
          </c:xVal>
          <c:yVal>
            <c:numRef>
              <c:f>'apendice A'!$N$40:$N$160</c:f>
              <c:numCache>
                <c:formatCode>0.0</c:formatCode>
                <c:ptCount val="121"/>
                <c:pt idx="0">
                  <c:v>10.1</c:v>
                </c:pt>
                <c:pt idx="1">
                  <c:v>10.3</c:v>
                </c:pt>
                <c:pt idx="2">
                  <c:v>10.4</c:v>
                </c:pt>
                <c:pt idx="3">
                  <c:v>10.6</c:v>
                </c:pt>
                <c:pt idx="4">
                  <c:v>10.7</c:v>
                </c:pt>
                <c:pt idx="5">
                  <c:v>10.9</c:v>
                </c:pt>
                <c:pt idx="6">
                  <c:v>11</c:v>
                </c:pt>
                <c:pt idx="7">
                  <c:v>11.2</c:v>
                </c:pt>
                <c:pt idx="8">
                  <c:v>11.3</c:v>
                </c:pt>
                <c:pt idx="9">
                  <c:v>11.5</c:v>
                </c:pt>
                <c:pt idx="10">
                  <c:v>11.6</c:v>
                </c:pt>
                <c:pt idx="11">
                  <c:v>11.8</c:v>
                </c:pt>
                <c:pt idx="12">
                  <c:v>12</c:v>
                </c:pt>
                <c:pt idx="13">
                  <c:v>12.1</c:v>
                </c:pt>
                <c:pt idx="14">
                  <c:v>12.3</c:v>
                </c:pt>
                <c:pt idx="15">
                  <c:v>12.4</c:v>
                </c:pt>
                <c:pt idx="16">
                  <c:v>12.6</c:v>
                </c:pt>
                <c:pt idx="17">
                  <c:v>12.7</c:v>
                </c:pt>
                <c:pt idx="18">
                  <c:v>12.9</c:v>
                </c:pt>
                <c:pt idx="19">
                  <c:v>13</c:v>
                </c:pt>
                <c:pt idx="20">
                  <c:v>13.2</c:v>
                </c:pt>
                <c:pt idx="21">
                  <c:v>13.3</c:v>
                </c:pt>
                <c:pt idx="22">
                  <c:v>13.5</c:v>
                </c:pt>
                <c:pt idx="23">
                  <c:v>13.6</c:v>
                </c:pt>
                <c:pt idx="24">
                  <c:v>13.8</c:v>
                </c:pt>
                <c:pt idx="25">
                  <c:v>13.9</c:v>
                </c:pt>
                <c:pt idx="26">
                  <c:v>14.1</c:v>
                </c:pt>
                <c:pt idx="27">
                  <c:v>14.2</c:v>
                </c:pt>
                <c:pt idx="28">
                  <c:v>14.4</c:v>
                </c:pt>
                <c:pt idx="29">
                  <c:v>14.5</c:v>
                </c:pt>
                <c:pt idx="30">
                  <c:v>14.7</c:v>
                </c:pt>
                <c:pt idx="31">
                  <c:v>14.9</c:v>
                </c:pt>
                <c:pt idx="32">
                  <c:v>15.1</c:v>
                </c:pt>
                <c:pt idx="33">
                  <c:v>15.2</c:v>
                </c:pt>
                <c:pt idx="34">
                  <c:v>15.4</c:v>
                </c:pt>
                <c:pt idx="35">
                  <c:v>15.5</c:v>
                </c:pt>
                <c:pt idx="36">
                  <c:v>15.7</c:v>
                </c:pt>
                <c:pt idx="37">
                  <c:v>15.8</c:v>
                </c:pt>
                <c:pt idx="38">
                  <c:v>16</c:v>
                </c:pt>
                <c:pt idx="39">
                  <c:v>16.2</c:v>
                </c:pt>
                <c:pt idx="40">
                  <c:v>16.399999999999999</c:v>
                </c:pt>
                <c:pt idx="41">
                  <c:v>16.600000000000001</c:v>
                </c:pt>
                <c:pt idx="42">
                  <c:v>16.8</c:v>
                </c:pt>
                <c:pt idx="43">
                  <c:v>17</c:v>
                </c:pt>
                <c:pt idx="44">
                  <c:v>17.2</c:v>
                </c:pt>
                <c:pt idx="45">
                  <c:v>17.399999999999999</c:v>
                </c:pt>
                <c:pt idx="46">
                  <c:v>17.600000000000001</c:v>
                </c:pt>
                <c:pt idx="47">
                  <c:v>17.8</c:v>
                </c:pt>
                <c:pt idx="48">
                  <c:v>18</c:v>
                </c:pt>
                <c:pt idx="49">
                  <c:v>18.2</c:v>
                </c:pt>
                <c:pt idx="50">
                  <c:v>18.3</c:v>
                </c:pt>
                <c:pt idx="51">
                  <c:v>18.399999999999999</c:v>
                </c:pt>
                <c:pt idx="52">
                  <c:v>18.600000000000001</c:v>
                </c:pt>
                <c:pt idx="53">
                  <c:v>18.8</c:v>
                </c:pt>
                <c:pt idx="54">
                  <c:v>19</c:v>
                </c:pt>
                <c:pt idx="55">
                  <c:v>19.2</c:v>
                </c:pt>
                <c:pt idx="56">
                  <c:v>19.399999999999999</c:v>
                </c:pt>
                <c:pt idx="57">
                  <c:v>19.600000000000001</c:v>
                </c:pt>
                <c:pt idx="58">
                  <c:v>19.8</c:v>
                </c:pt>
                <c:pt idx="59">
                  <c:v>20</c:v>
                </c:pt>
                <c:pt idx="60">
                  <c:v>20.2</c:v>
                </c:pt>
                <c:pt idx="61">
                  <c:v>20.399999999999999</c:v>
                </c:pt>
                <c:pt idx="62">
                  <c:v>20.6</c:v>
                </c:pt>
                <c:pt idx="63">
                  <c:v>20.9</c:v>
                </c:pt>
                <c:pt idx="64">
                  <c:v>21.1</c:v>
                </c:pt>
                <c:pt idx="65">
                  <c:v>21.3</c:v>
                </c:pt>
                <c:pt idx="66">
                  <c:v>21.5</c:v>
                </c:pt>
                <c:pt idx="67">
                  <c:v>21.8</c:v>
                </c:pt>
                <c:pt idx="68">
                  <c:v>22</c:v>
                </c:pt>
                <c:pt idx="69">
                  <c:v>22.3</c:v>
                </c:pt>
                <c:pt idx="70">
                  <c:v>22.5</c:v>
                </c:pt>
                <c:pt idx="71">
                  <c:v>22.7</c:v>
                </c:pt>
                <c:pt idx="72">
                  <c:v>23</c:v>
                </c:pt>
                <c:pt idx="73">
                  <c:v>23.2</c:v>
                </c:pt>
                <c:pt idx="74">
                  <c:v>23.5</c:v>
                </c:pt>
                <c:pt idx="75">
                  <c:v>23.7</c:v>
                </c:pt>
                <c:pt idx="76">
                  <c:v>24</c:v>
                </c:pt>
                <c:pt idx="77">
                  <c:v>24.2</c:v>
                </c:pt>
                <c:pt idx="78">
                  <c:v>24.4</c:v>
                </c:pt>
                <c:pt idx="79">
                  <c:v>24.7</c:v>
                </c:pt>
                <c:pt idx="80">
                  <c:v>25</c:v>
                </c:pt>
                <c:pt idx="81">
                  <c:v>25.2</c:v>
                </c:pt>
                <c:pt idx="82">
                  <c:v>25.4</c:v>
                </c:pt>
                <c:pt idx="83">
                  <c:v>25.7</c:v>
                </c:pt>
                <c:pt idx="84">
                  <c:v>26</c:v>
                </c:pt>
                <c:pt idx="85">
                  <c:v>26.2</c:v>
                </c:pt>
                <c:pt idx="86">
                  <c:v>26.5</c:v>
                </c:pt>
                <c:pt idx="87">
                  <c:v>26.7</c:v>
                </c:pt>
                <c:pt idx="88">
                  <c:v>27</c:v>
                </c:pt>
                <c:pt idx="89">
                  <c:v>27.2</c:v>
                </c:pt>
                <c:pt idx="90">
                  <c:v>27.5</c:v>
                </c:pt>
                <c:pt idx="91">
                  <c:v>27.8</c:v>
                </c:pt>
                <c:pt idx="92">
                  <c:v>28</c:v>
                </c:pt>
                <c:pt idx="93">
                  <c:v>28.3</c:v>
                </c:pt>
                <c:pt idx="94">
                  <c:v>28.6</c:v>
                </c:pt>
                <c:pt idx="95">
                  <c:v>28.9</c:v>
                </c:pt>
                <c:pt idx="96">
                  <c:v>29.1</c:v>
                </c:pt>
                <c:pt idx="97">
                  <c:v>29.4</c:v>
                </c:pt>
                <c:pt idx="98">
                  <c:v>29.6</c:v>
                </c:pt>
                <c:pt idx="99">
                  <c:v>29.9</c:v>
                </c:pt>
                <c:pt idx="100">
                  <c:v>30.2</c:v>
                </c:pt>
                <c:pt idx="101">
                  <c:v>30.5</c:v>
                </c:pt>
                <c:pt idx="102">
                  <c:v>30.8</c:v>
                </c:pt>
                <c:pt idx="103">
                  <c:v>31</c:v>
                </c:pt>
                <c:pt idx="104">
                  <c:v>31.3</c:v>
                </c:pt>
                <c:pt idx="105">
                  <c:v>31.6</c:v>
                </c:pt>
                <c:pt idx="106">
                  <c:v>31.9</c:v>
                </c:pt>
                <c:pt idx="107">
                  <c:v>32.200000000000003</c:v>
                </c:pt>
                <c:pt idx="108">
                  <c:v>32.5</c:v>
                </c:pt>
                <c:pt idx="109">
                  <c:v>32.799999999999997</c:v>
                </c:pt>
                <c:pt idx="110">
                  <c:v>33.1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0C-460E-AE4C-5B94DD5CD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  <c:max val="3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2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'apendice A'!$AF$19</c:f>
              <c:strCache>
                <c:ptCount val="1"/>
                <c:pt idx="0">
                  <c:v>≥6.0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0"/>
          </c:trendline>
          <c:xVal>
            <c:numRef>
              <c:f>'apendice A'!$B$40:$B$160</c:f>
              <c:numCache>
                <c:formatCode>0.0</c:formatCode>
                <c:ptCount val="121"/>
                <c:pt idx="0">
                  <c:v>14.9</c:v>
                </c:pt>
                <c:pt idx="1">
                  <c:v>15.1</c:v>
                </c:pt>
                <c:pt idx="2">
                  <c:v>15.4</c:v>
                </c:pt>
                <c:pt idx="3">
                  <c:v>15.6</c:v>
                </c:pt>
                <c:pt idx="4">
                  <c:v>15.9</c:v>
                </c:pt>
                <c:pt idx="5">
                  <c:v>16.2</c:v>
                </c:pt>
                <c:pt idx="6">
                  <c:v>16.399999999999999</c:v>
                </c:pt>
                <c:pt idx="7">
                  <c:v>16.7</c:v>
                </c:pt>
                <c:pt idx="8">
                  <c:v>16.899999999999999</c:v>
                </c:pt>
                <c:pt idx="9">
                  <c:v>17.2</c:v>
                </c:pt>
                <c:pt idx="10">
                  <c:v>17.5</c:v>
                </c:pt>
                <c:pt idx="11">
                  <c:v>17.8</c:v>
                </c:pt>
                <c:pt idx="12">
                  <c:v>18</c:v>
                </c:pt>
                <c:pt idx="13">
                  <c:v>18.3</c:v>
                </c:pt>
                <c:pt idx="14">
                  <c:v>18.600000000000001</c:v>
                </c:pt>
                <c:pt idx="15">
                  <c:v>18.899999999999999</c:v>
                </c:pt>
                <c:pt idx="16">
                  <c:v>19.100000000000001</c:v>
                </c:pt>
                <c:pt idx="17">
                  <c:v>19.399999999999999</c:v>
                </c:pt>
                <c:pt idx="18">
                  <c:v>19.7</c:v>
                </c:pt>
                <c:pt idx="19">
                  <c:v>20</c:v>
                </c:pt>
                <c:pt idx="20">
                  <c:v>20.3</c:v>
                </c:pt>
                <c:pt idx="21">
                  <c:v>20.6</c:v>
                </c:pt>
                <c:pt idx="22">
                  <c:v>20.9</c:v>
                </c:pt>
                <c:pt idx="23">
                  <c:v>21.2</c:v>
                </c:pt>
                <c:pt idx="24">
                  <c:v>21.5</c:v>
                </c:pt>
                <c:pt idx="25">
                  <c:v>21.8</c:v>
                </c:pt>
                <c:pt idx="26">
                  <c:v>22.1</c:v>
                </c:pt>
                <c:pt idx="27">
                  <c:v>22.4</c:v>
                </c:pt>
                <c:pt idx="28">
                  <c:v>22.7</c:v>
                </c:pt>
                <c:pt idx="29">
                  <c:v>23</c:v>
                </c:pt>
                <c:pt idx="30">
                  <c:v>23.3</c:v>
                </c:pt>
                <c:pt idx="31">
                  <c:v>23.6</c:v>
                </c:pt>
                <c:pt idx="32">
                  <c:v>23.9</c:v>
                </c:pt>
                <c:pt idx="33">
                  <c:v>24.3</c:v>
                </c:pt>
                <c:pt idx="34">
                  <c:v>24.6</c:v>
                </c:pt>
                <c:pt idx="35">
                  <c:v>24.9</c:v>
                </c:pt>
                <c:pt idx="36">
                  <c:v>25.2</c:v>
                </c:pt>
                <c:pt idx="37">
                  <c:v>25.6</c:v>
                </c:pt>
                <c:pt idx="38">
                  <c:v>25.9</c:v>
                </c:pt>
                <c:pt idx="39">
                  <c:v>26.2</c:v>
                </c:pt>
                <c:pt idx="40">
                  <c:v>26.5</c:v>
                </c:pt>
                <c:pt idx="41">
                  <c:v>26.9</c:v>
                </c:pt>
                <c:pt idx="42">
                  <c:v>27.2</c:v>
                </c:pt>
                <c:pt idx="43">
                  <c:v>27.6</c:v>
                </c:pt>
                <c:pt idx="44">
                  <c:v>27.9</c:v>
                </c:pt>
                <c:pt idx="45">
                  <c:v>28.2</c:v>
                </c:pt>
                <c:pt idx="46">
                  <c:v>28.6</c:v>
                </c:pt>
                <c:pt idx="47">
                  <c:v>28.9</c:v>
                </c:pt>
                <c:pt idx="48">
                  <c:v>29.3</c:v>
                </c:pt>
                <c:pt idx="49">
                  <c:v>29.6</c:v>
                </c:pt>
                <c:pt idx="50">
                  <c:v>30</c:v>
                </c:pt>
                <c:pt idx="51">
                  <c:v>30.3</c:v>
                </c:pt>
                <c:pt idx="52">
                  <c:v>30.7</c:v>
                </c:pt>
                <c:pt idx="53">
                  <c:v>31.1</c:v>
                </c:pt>
                <c:pt idx="54">
                  <c:v>31.4</c:v>
                </c:pt>
                <c:pt idx="55">
                  <c:v>31.8</c:v>
                </c:pt>
                <c:pt idx="56">
                  <c:v>32.1</c:v>
                </c:pt>
                <c:pt idx="57">
                  <c:v>32.5</c:v>
                </c:pt>
                <c:pt idx="58">
                  <c:v>32.9</c:v>
                </c:pt>
                <c:pt idx="59">
                  <c:v>33.299999999999997</c:v>
                </c:pt>
                <c:pt idx="60">
                  <c:v>33.6</c:v>
                </c:pt>
                <c:pt idx="61">
                  <c:v>34</c:v>
                </c:pt>
                <c:pt idx="62">
                  <c:v>34.4</c:v>
                </c:pt>
                <c:pt idx="63">
                  <c:v>34.799999999999997</c:v>
                </c:pt>
                <c:pt idx="64">
                  <c:v>35.200000000000003</c:v>
                </c:pt>
                <c:pt idx="65">
                  <c:v>35.5</c:v>
                </c:pt>
                <c:pt idx="66">
                  <c:v>35.9</c:v>
                </c:pt>
                <c:pt idx="67">
                  <c:v>36.299999999999997</c:v>
                </c:pt>
                <c:pt idx="68">
                  <c:v>36.700000000000003</c:v>
                </c:pt>
                <c:pt idx="69">
                  <c:v>37.1</c:v>
                </c:pt>
                <c:pt idx="70">
                  <c:v>37.5</c:v>
                </c:pt>
                <c:pt idx="71">
                  <c:v>37.9</c:v>
                </c:pt>
                <c:pt idx="72">
                  <c:v>38.299999999999997</c:v>
                </c:pt>
                <c:pt idx="73">
                  <c:v>38.700000000000003</c:v>
                </c:pt>
                <c:pt idx="74">
                  <c:v>39.1</c:v>
                </c:pt>
                <c:pt idx="75">
                  <c:v>39.5</c:v>
                </c:pt>
                <c:pt idx="76">
                  <c:v>39.9</c:v>
                </c:pt>
                <c:pt idx="77">
                  <c:v>40.299999999999997</c:v>
                </c:pt>
                <c:pt idx="78">
                  <c:v>40.700000000000003</c:v>
                </c:pt>
                <c:pt idx="79">
                  <c:v>41.2</c:v>
                </c:pt>
                <c:pt idx="80">
                  <c:v>41.6</c:v>
                </c:pt>
                <c:pt idx="81">
                  <c:v>42</c:v>
                </c:pt>
                <c:pt idx="82">
                  <c:v>42.4</c:v>
                </c:pt>
                <c:pt idx="83">
                  <c:v>42.8</c:v>
                </c:pt>
                <c:pt idx="84">
                  <c:v>43.3</c:v>
                </c:pt>
                <c:pt idx="85">
                  <c:v>43.7</c:v>
                </c:pt>
                <c:pt idx="86">
                  <c:v>44.1</c:v>
                </c:pt>
                <c:pt idx="87">
                  <c:v>44.5</c:v>
                </c:pt>
                <c:pt idx="88">
                  <c:v>45</c:v>
                </c:pt>
                <c:pt idx="89">
                  <c:v>45.4</c:v>
                </c:pt>
                <c:pt idx="90">
                  <c:v>45.9</c:v>
                </c:pt>
                <c:pt idx="91">
                  <c:v>46.3</c:v>
                </c:pt>
                <c:pt idx="92">
                  <c:v>46.7</c:v>
                </c:pt>
                <c:pt idx="93">
                  <c:v>47.2</c:v>
                </c:pt>
                <c:pt idx="94">
                  <c:v>47.6</c:v>
                </c:pt>
                <c:pt idx="95">
                  <c:v>48.1</c:v>
                </c:pt>
                <c:pt idx="96">
                  <c:v>48.5</c:v>
                </c:pt>
                <c:pt idx="97">
                  <c:v>49</c:v>
                </c:pt>
                <c:pt idx="98">
                  <c:v>49.4</c:v>
                </c:pt>
                <c:pt idx="99">
                  <c:v>49.9</c:v>
                </c:pt>
                <c:pt idx="100">
                  <c:v>50.4</c:v>
                </c:pt>
                <c:pt idx="101">
                  <c:v>50.8</c:v>
                </c:pt>
                <c:pt idx="102">
                  <c:v>51.3</c:v>
                </c:pt>
                <c:pt idx="103">
                  <c:v>51.7</c:v>
                </c:pt>
                <c:pt idx="104">
                  <c:v>52.2</c:v>
                </c:pt>
                <c:pt idx="105">
                  <c:v>52.7</c:v>
                </c:pt>
                <c:pt idx="106">
                  <c:v>53.2</c:v>
                </c:pt>
                <c:pt idx="107">
                  <c:v>53.6</c:v>
                </c:pt>
                <c:pt idx="108">
                  <c:v>54.1</c:v>
                </c:pt>
                <c:pt idx="109">
                  <c:v>54.6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</c:numCache>
            </c:numRef>
          </c:xVal>
          <c:yVal>
            <c:numRef>
              <c:f>'apendice A'!$AF$40:$AF$160</c:f>
              <c:numCache>
                <c:formatCode>0.000</c:formatCode>
                <c:ptCount val="121"/>
                <c:pt idx="0">
                  <c:v>0.6778523489932885</c:v>
                </c:pt>
                <c:pt idx="1">
                  <c:v>0.68211920529801329</c:v>
                </c:pt>
                <c:pt idx="2">
                  <c:v>0.67532467532467533</c:v>
                </c:pt>
                <c:pt idx="3">
                  <c:v>0.67948717948717952</c:v>
                </c:pt>
                <c:pt idx="4">
                  <c:v>0.67295597484276726</c:v>
                </c:pt>
                <c:pt idx="5">
                  <c:v>0.67283950617283961</c:v>
                </c:pt>
                <c:pt idx="6">
                  <c:v>0.67073170731707321</c:v>
                </c:pt>
                <c:pt idx="7">
                  <c:v>0.6706586826347305</c:v>
                </c:pt>
                <c:pt idx="8">
                  <c:v>0.66863905325443795</c:v>
                </c:pt>
                <c:pt idx="9">
                  <c:v>0.66860465116279078</c:v>
                </c:pt>
                <c:pt idx="10">
                  <c:v>0.66285714285714281</c:v>
                </c:pt>
                <c:pt idx="11">
                  <c:v>0.66292134831460681</c:v>
                </c:pt>
                <c:pt idx="12">
                  <c:v>0.66666666666666663</c:v>
                </c:pt>
                <c:pt idx="13">
                  <c:v>0.66120218579234968</c:v>
                </c:pt>
                <c:pt idx="14">
                  <c:v>0.66129032258064513</c:v>
                </c:pt>
                <c:pt idx="15">
                  <c:v>0.65608465608465616</c:v>
                </c:pt>
                <c:pt idx="16">
                  <c:v>0.65968586387434547</c:v>
                </c:pt>
                <c:pt idx="17">
                  <c:v>0.65463917525773196</c:v>
                </c:pt>
                <c:pt idx="18">
                  <c:v>0.65482233502538079</c:v>
                </c:pt>
                <c:pt idx="19">
                  <c:v>0.65</c:v>
                </c:pt>
                <c:pt idx="20">
                  <c:v>0.65024630541871919</c:v>
                </c:pt>
                <c:pt idx="21">
                  <c:v>0.64563106796116498</c:v>
                </c:pt>
                <c:pt idx="22">
                  <c:v>0.64593301435406703</c:v>
                </c:pt>
                <c:pt idx="23">
                  <c:v>0.64150943396226412</c:v>
                </c:pt>
                <c:pt idx="24">
                  <c:v>0.64186046511627914</c:v>
                </c:pt>
                <c:pt idx="25">
                  <c:v>0.63761467889908252</c:v>
                </c:pt>
                <c:pt idx="26">
                  <c:v>0.63800904977375561</c:v>
                </c:pt>
                <c:pt idx="27">
                  <c:v>0.6339285714285714</c:v>
                </c:pt>
                <c:pt idx="28">
                  <c:v>0.63436123348017626</c:v>
                </c:pt>
                <c:pt idx="29">
                  <c:v>0.63043478260869568</c:v>
                </c:pt>
                <c:pt idx="30">
                  <c:v>0.63090128755364805</c:v>
                </c:pt>
                <c:pt idx="31">
                  <c:v>0.63135593220338981</c:v>
                </c:pt>
                <c:pt idx="32">
                  <c:v>0.63179916317991636</c:v>
                </c:pt>
                <c:pt idx="33">
                  <c:v>0.625514403292181</c:v>
                </c:pt>
                <c:pt idx="34">
                  <c:v>0.62601626016260159</c:v>
                </c:pt>
                <c:pt idx="35">
                  <c:v>0.62248995983935751</c:v>
                </c:pt>
                <c:pt idx="36">
                  <c:v>0.62301587301587302</c:v>
                </c:pt>
                <c:pt idx="37">
                  <c:v>0.6171875</c:v>
                </c:pt>
                <c:pt idx="38">
                  <c:v>0.61776061776061775</c:v>
                </c:pt>
                <c:pt idx="39">
                  <c:v>0.61832061068702293</c:v>
                </c:pt>
                <c:pt idx="40">
                  <c:v>0.61886792452830186</c:v>
                </c:pt>
                <c:pt idx="41">
                  <c:v>0.617100371747212</c:v>
                </c:pt>
                <c:pt idx="42">
                  <c:v>0.61764705882352944</c:v>
                </c:pt>
                <c:pt idx="43">
                  <c:v>0.61594202898550721</c:v>
                </c:pt>
                <c:pt idx="44">
                  <c:v>0.61648745519713266</c:v>
                </c:pt>
                <c:pt idx="45">
                  <c:v>0.61702127659574468</c:v>
                </c:pt>
                <c:pt idx="46">
                  <c:v>0.61538461538461542</c:v>
                </c:pt>
                <c:pt idx="47">
                  <c:v>0.61591695501730104</c:v>
                </c:pt>
                <c:pt idx="48">
                  <c:v>0.61433447098976113</c:v>
                </c:pt>
                <c:pt idx="49">
                  <c:v>0.6148648648648648</c:v>
                </c:pt>
                <c:pt idx="50">
                  <c:v>0.61</c:v>
                </c:pt>
                <c:pt idx="51">
                  <c:v>0.60726072607260717</c:v>
                </c:pt>
                <c:pt idx="52">
                  <c:v>0.60586319218241047</c:v>
                </c:pt>
                <c:pt idx="53">
                  <c:v>0.60450160771704176</c:v>
                </c:pt>
                <c:pt idx="54">
                  <c:v>0.60509554140127386</c:v>
                </c:pt>
                <c:pt idx="55">
                  <c:v>0.60377358490566035</c:v>
                </c:pt>
                <c:pt idx="56">
                  <c:v>0.60436137071651086</c:v>
                </c:pt>
                <c:pt idx="57">
                  <c:v>0.60307692307692307</c:v>
                </c:pt>
                <c:pt idx="58">
                  <c:v>0.60182370820668696</c:v>
                </c:pt>
                <c:pt idx="59">
                  <c:v>0.60060060060060061</c:v>
                </c:pt>
                <c:pt idx="60">
                  <c:v>0.60119047619047616</c:v>
                </c:pt>
                <c:pt idx="61">
                  <c:v>0.6</c:v>
                </c:pt>
                <c:pt idx="62">
                  <c:v>0.59883720930232565</c:v>
                </c:pt>
                <c:pt idx="63">
                  <c:v>0.60057471264367812</c:v>
                </c:pt>
                <c:pt idx="64">
                  <c:v>0.59943181818181812</c:v>
                </c:pt>
                <c:pt idx="65">
                  <c:v>0.6</c:v>
                </c:pt>
                <c:pt idx="66">
                  <c:v>0.59888579387186636</c:v>
                </c:pt>
                <c:pt idx="67">
                  <c:v>0.6005509641873279</c:v>
                </c:pt>
                <c:pt idx="68">
                  <c:v>0.59945504087193457</c:v>
                </c:pt>
                <c:pt idx="69">
                  <c:v>0.60107816711590301</c:v>
                </c:pt>
                <c:pt idx="70">
                  <c:v>0.6</c:v>
                </c:pt>
                <c:pt idx="71">
                  <c:v>0.59894459102902375</c:v>
                </c:pt>
                <c:pt idx="72">
                  <c:v>0.60052219321148825</c:v>
                </c:pt>
                <c:pt idx="73">
                  <c:v>0.59948320413436684</c:v>
                </c:pt>
                <c:pt idx="74">
                  <c:v>0.60102301790281332</c:v>
                </c:pt>
                <c:pt idx="75">
                  <c:v>0.6</c:v>
                </c:pt>
                <c:pt idx="76">
                  <c:v>0.60150375939849621</c:v>
                </c:pt>
                <c:pt idx="77">
                  <c:v>0.60049627791563276</c:v>
                </c:pt>
                <c:pt idx="78">
                  <c:v>0.59950859950859947</c:v>
                </c:pt>
                <c:pt idx="79">
                  <c:v>0.59951456310679607</c:v>
                </c:pt>
                <c:pt idx="80">
                  <c:v>0.60096153846153844</c:v>
                </c:pt>
                <c:pt idx="81">
                  <c:v>0.6</c:v>
                </c:pt>
                <c:pt idx="82">
                  <c:v>0.59905660377358494</c:v>
                </c:pt>
                <c:pt idx="83">
                  <c:v>0.60046728971962615</c:v>
                </c:pt>
                <c:pt idx="84">
                  <c:v>0.60046189376443426</c:v>
                </c:pt>
                <c:pt idx="85">
                  <c:v>0.5995423340961098</c:v>
                </c:pt>
                <c:pt idx="86">
                  <c:v>0.60090702947845798</c:v>
                </c:pt>
                <c:pt idx="87">
                  <c:v>0.6</c:v>
                </c:pt>
                <c:pt idx="88">
                  <c:v>0.6</c:v>
                </c:pt>
                <c:pt idx="89">
                  <c:v>0.59911894273127753</c:v>
                </c:pt>
                <c:pt idx="90">
                  <c:v>0.59912854030501095</c:v>
                </c:pt>
                <c:pt idx="91">
                  <c:v>0.60043196544276467</c:v>
                </c:pt>
                <c:pt idx="92">
                  <c:v>0.59957173447537471</c:v>
                </c:pt>
                <c:pt idx="93">
                  <c:v>0.59957627118644063</c:v>
                </c:pt>
                <c:pt idx="94">
                  <c:v>0.60084033613445376</c:v>
                </c:pt>
                <c:pt idx="95">
                  <c:v>0.60083160083160081</c:v>
                </c:pt>
                <c:pt idx="96">
                  <c:v>0.6</c:v>
                </c:pt>
                <c:pt idx="97">
                  <c:v>0.6</c:v>
                </c:pt>
                <c:pt idx="98">
                  <c:v>0.59919028340080971</c:v>
                </c:pt>
                <c:pt idx="99">
                  <c:v>0.59919839679358722</c:v>
                </c:pt>
                <c:pt idx="100">
                  <c:v>0.59920634920634919</c:v>
                </c:pt>
                <c:pt idx="101">
                  <c:v>0.60039370078740162</c:v>
                </c:pt>
                <c:pt idx="102">
                  <c:v>0.60038986354775836</c:v>
                </c:pt>
                <c:pt idx="103">
                  <c:v>0.59961315280464211</c:v>
                </c:pt>
                <c:pt idx="104">
                  <c:v>0.59961685823754785</c:v>
                </c:pt>
                <c:pt idx="105">
                  <c:v>0.59962049335863377</c:v>
                </c:pt>
                <c:pt idx="106">
                  <c:v>0.59962406015037584</c:v>
                </c:pt>
                <c:pt idx="107">
                  <c:v>0.60074626865671643</c:v>
                </c:pt>
                <c:pt idx="108">
                  <c:v>0.60073937153419588</c:v>
                </c:pt>
                <c:pt idx="109">
                  <c:v>0.60073260073260071</c:v>
                </c:pt>
                <c:pt idx="110">
                  <c:v>0.60181818181818181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0.60000000000000009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0.60000000000000009</c:v>
                </c:pt>
                <c:pt idx="12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11-436C-8406-62DAD207F320}"/>
            </c:ext>
          </c:extLst>
        </c:ser>
        <c:ser>
          <c:idx val="1"/>
          <c:order val="1"/>
          <c:tx>
            <c:strRef>
              <c:f>'apendice A'!$AE$17</c:f>
              <c:strCache>
                <c:ptCount val="1"/>
                <c:pt idx="0">
                  <c:v>dm=5.5mm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'apendice A'!$B$38:$B$160</c:f>
              <c:numCache>
                <c:formatCode>0.0</c:formatCode>
                <c:ptCount val="123"/>
                <c:pt idx="0">
                  <c:v>14.4</c:v>
                </c:pt>
                <c:pt idx="1">
                  <c:v>14.6</c:v>
                </c:pt>
                <c:pt idx="2">
                  <c:v>14.9</c:v>
                </c:pt>
                <c:pt idx="3">
                  <c:v>15.1</c:v>
                </c:pt>
                <c:pt idx="4">
                  <c:v>15.4</c:v>
                </c:pt>
                <c:pt idx="5">
                  <c:v>15.6</c:v>
                </c:pt>
                <c:pt idx="6">
                  <c:v>15.9</c:v>
                </c:pt>
                <c:pt idx="7">
                  <c:v>16.2</c:v>
                </c:pt>
                <c:pt idx="8">
                  <c:v>16.399999999999999</c:v>
                </c:pt>
                <c:pt idx="9">
                  <c:v>16.7</c:v>
                </c:pt>
                <c:pt idx="10">
                  <c:v>16.899999999999999</c:v>
                </c:pt>
                <c:pt idx="11">
                  <c:v>17.2</c:v>
                </c:pt>
                <c:pt idx="12">
                  <c:v>17.5</c:v>
                </c:pt>
                <c:pt idx="13">
                  <c:v>17.8</c:v>
                </c:pt>
                <c:pt idx="14">
                  <c:v>18</c:v>
                </c:pt>
                <c:pt idx="15">
                  <c:v>18.3</c:v>
                </c:pt>
                <c:pt idx="16">
                  <c:v>18.600000000000001</c:v>
                </c:pt>
                <c:pt idx="17">
                  <c:v>18.899999999999999</c:v>
                </c:pt>
                <c:pt idx="18">
                  <c:v>19.100000000000001</c:v>
                </c:pt>
                <c:pt idx="19">
                  <c:v>19.399999999999999</c:v>
                </c:pt>
                <c:pt idx="20">
                  <c:v>19.7</c:v>
                </c:pt>
                <c:pt idx="21">
                  <c:v>20</c:v>
                </c:pt>
                <c:pt idx="22">
                  <c:v>20.3</c:v>
                </c:pt>
                <c:pt idx="23">
                  <c:v>20.6</c:v>
                </c:pt>
                <c:pt idx="24">
                  <c:v>20.9</c:v>
                </c:pt>
                <c:pt idx="25">
                  <c:v>21.2</c:v>
                </c:pt>
                <c:pt idx="26">
                  <c:v>21.5</c:v>
                </c:pt>
                <c:pt idx="27">
                  <c:v>21.8</c:v>
                </c:pt>
                <c:pt idx="28">
                  <c:v>22.1</c:v>
                </c:pt>
                <c:pt idx="29">
                  <c:v>22.4</c:v>
                </c:pt>
                <c:pt idx="30">
                  <c:v>22.7</c:v>
                </c:pt>
                <c:pt idx="31">
                  <c:v>23</c:v>
                </c:pt>
                <c:pt idx="32">
                  <c:v>23.3</c:v>
                </c:pt>
                <c:pt idx="33">
                  <c:v>23.6</c:v>
                </c:pt>
                <c:pt idx="34">
                  <c:v>23.9</c:v>
                </c:pt>
                <c:pt idx="35">
                  <c:v>24.3</c:v>
                </c:pt>
                <c:pt idx="36">
                  <c:v>24.6</c:v>
                </c:pt>
                <c:pt idx="37">
                  <c:v>24.9</c:v>
                </c:pt>
                <c:pt idx="38">
                  <c:v>25.2</c:v>
                </c:pt>
                <c:pt idx="39">
                  <c:v>25.6</c:v>
                </c:pt>
                <c:pt idx="40">
                  <c:v>25.9</c:v>
                </c:pt>
                <c:pt idx="41">
                  <c:v>26.2</c:v>
                </c:pt>
                <c:pt idx="42">
                  <c:v>26.5</c:v>
                </c:pt>
                <c:pt idx="43">
                  <c:v>26.9</c:v>
                </c:pt>
                <c:pt idx="44">
                  <c:v>27.2</c:v>
                </c:pt>
                <c:pt idx="45">
                  <c:v>27.6</c:v>
                </c:pt>
                <c:pt idx="46">
                  <c:v>27.9</c:v>
                </c:pt>
                <c:pt idx="47">
                  <c:v>28.2</c:v>
                </c:pt>
                <c:pt idx="48">
                  <c:v>28.6</c:v>
                </c:pt>
                <c:pt idx="49">
                  <c:v>28.9</c:v>
                </c:pt>
                <c:pt idx="50">
                  <c:v>29.3</c:v>
                </c:pt>
                <c:pt idx="51">
                  <c:v>29.6</c:v>
                </c:pt>
                <c:pt idx="52">
                  <c:v>30</c:v>
                </c:pt>
                <c:pt idx="53">
                  <c:v>30.3</c:v>
                </c:pt>
                <c:pt idx="54">
                  <c:v>30.7</c:v>
                </c:pt>
                <c:pt idx="55">
                  <c:v>31.1</c:v>
                </c:pt>
                <c:pt idx="56">
                  <c:v>31.4</c:v>
                </c:pt>
                <c:pt idx="57">
                  <c:v>31.8</c:v>
                </c:pt>
                <c:pt idx="58">
                  <c:v>32.1</c:v>
                </c:pt>
                <c:pt idx="59">
                  <c:v>32.5</c:v>
                </c:pt>
                <c:pt idx="60">
                  <c:v>32.9</c:v>
                </c:pt>
                <c:pt idx="61">
                  <c:v>33.299999999999997</c:v>
                </c:pt>
                <c:pt idx="62">
                  <c:v>33.6</c:v>
                </c:pt>
                <c:pt idx="63">
                  <c:v>34</c:v>
                </c:pt>
                <c:pt idx="64">
                  <c:v>34.4</c:v>
                </c:pt>
                <c:pt idx="65">
                  <c:v>34.799999999999997</c:v>
                </c:pt>
                <c:pt idx="66">
                  <c:v>35.200000000000003</c:v>
                </c:pt>
                <c:pt idx="67">
                  <c:v>35.5</c:v>
                </c:pt>
                <c:pt idx="68">
                  <c:v>35.9</c:v>
                </c:pt>
                <c:pt idx="69">
                  <c:v>36.299999999999997</c:v>
                </c:pt>
                <c:pt idx="70">
                  <c:v>36.700000000000003</c:v>
                </c:pt>
                <c:pt idx="71">
                  <c:v>37.1</c:v>
                </c:pt>
                <c:pt idx="72">
                  <c:v>37.5</c:v>
                </c:pt>
                <c:pt idx="73">
                  <c:v>37.9</c:v>
                </c:pt>
                <c:pt idx="74">
                  <c:v>38.299999999999997</c:v>
                </c:pt>
                <c:pt idx="75">
                  <c:v>38.700000000000003</c:v>
                </c:pt>
                <c:pt idx="76">
                  <c:v>39.1</c:v>
                </c:pt>
                <c:pt idx="77">
                  <c:v>39.5</c:v>
                </c:pt>
                <c:pt idx="78">
                  <c:v>39.9</c:v>
                </c:pt>
                <c:pt idx="79">
                  <c:v>40.299999999999997</c:v>
                </c:pt>
                <c:pt idx="80">
                  <c:v>40.700000000000003</c:v>
                </c:pt>
                <c:pt idx="81">
                  <c:v>41.2</c:v>
                </c:pt>
                <c:pt idx="82">
                  <c:v>41.6</c:v>
                </c:pt>
                <c:pt idx="83">
                  <c:v>42</c:v>
                </c:pt>
                <c:pt idx="84">
                  <c:v>42.4</c:v>
                </c:pt>
                <c:pt idx="85">
                  <c:v>42.8</c:v>
                </c:pt>
                <c:pt idx="86">
                  <c:v>43.3</c:v>
                </c:pt>
                <c:pt idx="87">
                  <c:v>43.7</c:v>
                </c:pt>
                <c:pt idx="88">
                  <c:v>44.1</c:v>
                </c:pt>
                <c:pt idx="89">
                  <c:v>44.5</c:v>
                </c:pt>
                <c:pt idx="90">
                  <c:v>45</c:v>
                </c:pt>
                <c:pt idx="91">
                  <c:v>45.4</c:v>
                </c:pt>
                <c:pt idx="92">
                  <c:v>45.9</c:v>
                </c:pt>
                <c:pt idx="93">
                  <c:v>46.3</c:v>
                </c:pt>
                <c:pt idx="94">
                  <c:v>46.7</c:v>
                </c:pt>
                <c:pt idx="95">
                  <c:v>47.2</c:v>
                </c:pt>
                <c:pt idx="96">
                  <c:v>47.6</c:v>
                </c:pt>
                <c:pt idx="97">
                  <c:v>48.1</c:v>
                </c:pt>
                <c:pt idx="98">
                  <c:v>48.5</c:v>
                </c:pt>
                <c:pt idx="99">
                  <c:v>49</c:v>
                </c:pt>
                <c:pt idx="100">
                  <c:v>49.4</c:v>
                </c:pt>
                <c:pt idx="101">
                  <c:v>49.9</c:v>
                </c:pt>
                <c:pt idx="102">
                  <c:v>50.4</c:v>
                </c:pt>
                <c:pt idx="103">
                  <c:v>50.8</c:v>
                </c:pt>
                <c:pt idx="104">
                  <c:v>51.3</c:v>
                </c:pt>
                <c:pt idx="105">
                  <c:v>51.7</c:v>
                </c:pt>
                <c:pt idx="106">
                  <c:v>52.2</c:v>
                </c:pt>
                <c:pt idx="107">
                  <c:v>52.7</c:v>
                </c:pt>
                <c:pt idx="108">
                  <c:v>53.2</c:v>
                </c:pt>
                <c:pt idx="109">
                  <c:v>53.6</c:v>
                </c:pt>
                <c:pt idx="110">
                  <c:v>54.1</c:v>
                </c:pt>
                <c:pt idx="111">
                  <c:v>54.6</c:v>
                </c:pt>
                <c:pt idx="112">
                  <c:v>55</c:v>
                </c:pt>
                <c:pt idx="113">
                  <c:v>55.5</c:v>
                </c:pt>
                <c:pt idx="114">
                  <c:v>56</c:v>
                </c:pt>
                <c:pt idx="115">
                  <c:v>56.5</c:v>
                </c:pt>
                <c:pt idx="116">
                  <c:v>57</c:v>
                </c:pt>
                <c:pt idx="117">
                  <c:v>57.5</c:v>
                </c:pt>
                <c:pt idx="118">
                  <c:v>58</c:v>
                </c:pt>
                <c:pt idx="119">
                  <c:v>58.5</c:v>
                </c:pt>
                <c:pt idx="120">
                  <c:v>59</c:v>
                </c:pt>
                <c:pt idx="121">
                  <c:v>59.5</c:v>
                </c:pt>
                <c:pt idx="122">
                  <c:v>60</c:v>
                </c:pt>
              </c:numCache>
            </c:numRef>
          </c:xVal>
          <c:yVal>
            <c:numRef>
              <c:f>'apendice A'!$AE$38:$AE$160</c:f>
              <c:numCache>
                <c:formatCode>0.000</c:formatCode>
                <c:ptCount val="123"/>
                <c:pt idx="0">
                  <c:v>0.70138888888888884</c:v>
                </c:pt>
                <c:pt idx="1">
                  <c:v>0.69863013698630139</c:v>
                </c:pt>
                <c:pt idx="2">
                  <c:v>0.69798657718120805</c:v>
                </c:pt>
                <c:pt idx="3">
                  <c:v>0.70198675496688745</c:v>
                </c:pt>
                <c:pt idx="4">
                  <c:v>0.70129870129870131</c:v>
                </c:pt>
                <c:pt idx="5">
                  <c:v>0.69871794871794879</c:v>
                </c:pt>
                <c:pt idx="6">
                  <c:v>0.69811320754716977</c:v>
                </c:pt>
                <c:pt idx="7">
                  <c:v>0.69753086419753096</c:v>
                </c:pt>
                <c:pt idx="8">
                  <c:v>0.70121951219512202</c:v>
                </c:pt>
                <c:pt idx="9">
                  <c:v>0.70059880239520955</c:v>
                </c:pt>
                <c:pt idx="10">
                  <c:v>0.69822485207100604</c:v>
                </c:pt>
                <c:pt idx="11">
                  <c:v>0.69767441860465118</c:v>
                </c:pt>
                <c:pt idx="12">
                  <c:v>0.69714285714285706</c:v>
                </c:pt>
                <c:pt idx="13">
                  <c:v>0.6966292134831461</c:v>
                </c:pt>
                <c:pt idx="14">
                  <c:v>0.7</c:v>
                </c:pt>
                <c:pt idx="15">
                  <c:v>0.69945355191256831</c:v>
                </c:pt>
                <c:pt idx="16">
                  <c:v>0.69354838709677413</c:v>
                </c:pt>
                <c:pt idx="17">
                  <c:v>0.69312169312169314</c:v>
                </c:pt>
                <c:pt idx="18">
                  <c:v>0.69633507853403143</c:v>
                </c:pt>
                <c:pt idx="19">
                  <c:v>0.69072164948453618</c:v>
                </c:pt>
                <c:pt idx="20">
                  <c:v>0.69035532994923854</c:v>
                </c:pt>
                <c:pt idx="21">
                  <c:v>0.68499999999999994</c:v>
                </c:pt>
                <c:pt idx="22">
                  <c:v>0.68472906403940881</c:v>
                </c:pt>
                <c:pt idx="23">
                  <c:v>0.67961165048543681</c:v>
                </c:pt>
                <c:pt idx="24">
                  <c:v>0.67942583732057416</c:v>
                </c:pt>
                <c:pt idx="25">
                  <c:v>0.67452830188679247</c:v>
                </c:pt>
                <c:pt idx="26">
                  <c:v>0.67441860465116277</c:v>
                </c:pt>
                <c:pt idx="27">
                  <c:v>0.66972477064220182</c:v>
                </c:pt>
                <c:pt idx="28">
                  <c:v>0.66968325791855199</c:v>
                </c:pt>
                <c:pt idx="29">
                  <c:v>0.66964285714285721</c:v>
                </c:pt>
                <c:pt idx="30">
                  <c:v>0.66519823788546251</c:v>
                </c:pt>
                <c:pt idx="31">
                  <c:v>0.66521739130434787</c:v>
                </c:pt>
                <c:pt idx="32">
                  <c:v>0.66094420600858372</c:v>
                </c:pt>
                <c:pt idx="33">
                  <c:v>0.66101694915254228</c:v>
                </c:pt>
                <c:pt idx="34">
                  <c:v>0.66108786610878667</c:v>
                </c:pt>
                <c:pt idx="35">
                  <c:v>0.65843621399176955</c:v>
                </c:pt>
                <c:pt idx="36">
                  <c:v>0.65853658536585358</c:v>
                </c:pt>
                <c:pt idx="37">
                  <c:v>0.65863453815261042</c:v>
                </c:pt>
                <c:pt idx="38">
                  <c:v>0.65873015873015883</c:v>
                </c:pt>
                <c:pt idx="39">
                  <c:v>0.66015624999999989</c:v>
                </c:pt>
                <c:pt idx="40">
                  <c:v>0.66023166023166036</c:v>
                </c:pt>
                <c:pt idx="41">
                  <c:v>0.66030534351145043</c:v>
                </c:pt>
                <c:pt idx="42">
                  <c:v>0.660377358490566</c:v>
                </c:pt>
                <c:pt idx="43">
                  <c:v>0.65799256505576209</c:v>
                </c:pt>
                <c:pt idx="44">
                  <c:v>0.65808823529411764</c:v>
                </c:pt>
                <c:pt idx="45">
                  <c:v>0.65579710144927539</c:v>
                </c:pt>
                <c:pt idx="46">
                  <c:v>0.65591397849462374</c:v>
                </c:pt>
                <c:pt idx="47">
                  <c:v>0.65602836879432624</c:v>
                </c:pt>
                <c:pt idx="48">
                  <c:v>0.65384615384615374</c:v>
                </c:pt>
                <c:pt idx="49">
                  <c:v>0.65397923875432529</c:v>
                </c:pt>
                <c:pt idx="50">
                  <c:v>0.65187713310580209</c:v>
                </c:pt>
                <c:pt idx="51">
                  <c:v>0.65202702702702697</c:v>
                </c:pt>
                <c:pt idx="52">
                  <c:v>0.65</c:v>
                </c:pt>
                <c:pt idx="53">
                  <c:v>0.65016501650165015</c:v>
                </c:pt>
                <c:pt idx="54">
                  <c:v>0.64495114006514664</c:v>
                </c:pt>
                <c:pt idx="55">
                  <c:v>0.64308681672025725</c:v>
                </c:pt>
                <c:pt idx="56">
                  <c:v>0.64331210191082799</c:v>
                </c:pt>
                <c:pt idx="57">
                  <c:v>0.64150943396226412</c:v>
                </c:pt>
                <c:pt idx="58">
                  <c:v>0.64174454828660443</c:v>
                </c:pt>
                <c:pt idx="59">
                  <c:v>0.64</c:v>
                </c:pt>
                <c:pt idx="60">
                  <c:v>0.63829787234042556</c:v>
                </c:pt>
                <c:pt idx="61">
                  <c:v>0.63663663663663672</c:v>
                </c:pt>
                <c:pt idx="62">
                  <c:v>0.63690476190476186</c:v>
                </c:pt>
                <c:pt idx="63">
                  <c:v>0.6352941176470589</c:v>
                </c:pt>
                <c:pt idx="64">
                  <c:v>0.63372093023255816</c:v>
                </c:pt>
                <c:pt idx="65">
                  <c:v>0.63218390804597702</c:v>
                </c:pt>
                <c:pt idx="66">
                  <c:v>0.63068181818181812</c:v>
                </c:pt>
                <c:pt idx="67">
                  <c:v>0.63098591549295768</c:v>
                </c:pt>
                <c:pt idx="68">
                  <c:v>0.62952646239554322</c:v>
                </c:pt>
                <c:pt idx="69">
                  <c:v>0.63085399449035817</c:v>
                </c:pt>
                <c:pt idx="70">
                  <c:v>0.6294277929155313</c:v>
                </c:pt>
                <c:pt idx="71">
                  <c:v>0.63072776280323439</c:v>
                </c:pt>
                <c:pt idx="72">
                  <c:v>0.62933333333333341</c:v>
                </c:pt>
                <c:pt idx="73">
                  <c:v>0.63060686015831136</c:v>
                </c:pt>
                <c:pt idx="74">
                  <c:v>0.62924281984334207</c:v>
                </c:pt>
                <c:pt idx="75">
                  <c:v>0.63049095607235128</c:v>
                </c:pt>
                <c:pt idx="76">
                  <c:v>0.62915601023017909</c:v>
                </c:pt>
                <c:pt idx="77">
                  <c:v>0.6278481012658228</c:v>
                </c:pt>
                <c:pt idx="78">
                  <c:v>0.62656641604010033</c:v>
                </c:pt>
                <c:pt idx="79">
                  <c:v>0.62531017369727049</c:v>
                </c:pt>
                <c:pt idx="80">
                  <c:v>0.62407862407862402</c:v>
                </c:pt>
                <c:pt idx="81">
                  <c:v>0.62135922330097082</c:v>
                </c:pt>
                <c:pt idx="82">
                  <c:v>0.62019230769230771</c:v>
                </c:pt>
                <c:pt idx="83">
                  <c:v>0.61904761904761907</c:v>
                </c:pt>
                <c:pt idx="84">
                  <c:v>0.61792452830188682</c:v>
                </c:pt>
                <c:pt idx="85">
                  <c:v>0.61915887850467299</c:v>
                </c:pt>
                <c:pt idx="86">
                  <c:v>0.61893764434180143</c:v>
                </c:pt>
                <c:pt idx="87">
                  <c:v>0.62013729977116705</c:v>
                </c:pt>
                <c:pt idx="88">
                  <c:v>0.61904761904761907</c:v>
                </c:pt>
                <c:pt idx="89">
                  <c:v>0.62022471910112364</c:v>
                </c:pt>
                <c:pt idx="90">
                  <c:v>0.62</c:v>
                </c:pt>
                <c:pt idx="91">
                  <c:v>0.61894273127753308</c:v>
                </c:pt>
                <c:pt idx="92">
                  <c:v>0.62091503267973858</c:v>
                </c:pt>
                <c:pt idx="93">
                  <c:v>0.61987041036717061</c:v>
                </c:pt>
                <c:pt idx="94">
                  <c:v>0.62098501070663803</c:v>
                </c:pt>
                <c:pt idx="95">
                  <c:v>0.62076271186440679</c:v>
                </c:pt>
                <c:pt idx="96">
                  <c:v>0.61974789915966388</c:v>
                </c:pt>
                <c:pt idx="97">
                  <c:v>0.61954261954261958</c:v>
                </c:pt>
                <c:pt idx="98">
                  <c:v>0.62061855670103094</c:v>
                </c:pt>
                <c:pt idx="99">
                  <c:v>0.62040816326530612</c:v>
                </c:pt>
                <c:pt idx="100">
                  <c:v>0.61943319838056687</c:v>
                </c:pt>
                <c:pt idx="101">
                  <c:v>0.61923847695390777</c:v>
                </c:pt>
                <c:pt idx="102">
                  <c:v>0.61904761904761907</c:v>
                </c:pt>
                <c:pt idx="103">
                  <c:v>0.62007874015748032</c:v>
                </c:pt>
                <c:pt idx="104">
                  <c:v>0.61988304093567259</c:v>
                </c:pt>
                <c:pt idx="105">
                  <c:v>0.620889748549323</c:v>
                </c:pt>
                <c:pt idx="106">
                  <c:v>0.6206896551724137</c:v>
                </c:pt>
                <c:pt idx="107">
                  <c:v>0.62049335863377608</c:v>
                </c:pt>
                <c:pt idx="108">
                  <c:v>0.62030075187969924</c:v>
                </c:pt>
                <c:pt idx="109">
                  <c:v>0.61940298507462688</c:v>
                </c:pt>
                <c:pt idx="110">
                  <c:v>0.61922365988909422</c:v>
                </c:pt>
                <c:pt idx="111">
                  <c:v>0.62087912087912078</c:v>
                </c:pt>
                <c:pt idx="112">
                  <c:v>0.62181818181818183</c:v>
                </c:pt>
                <c:pt idx="113">
                  <c:v>0.61981981981981982</c:v>
                </c:pt>
                <c:pt idx="114">
                  <c:v>0.61964285714285716</c:v>
                </c:pt>
                <c:pt idx="115">
                  <c:v>0.61946902654867253</c:v>
                </c:pt>
                <c:pt idx="116">
                  <c:v>0.61929824561403501</c:v>
                </c:pt>
                <c:pt idx="117">
                  <c:v>0.61913043478260876</c:v>
                </c:pt>
                <c:pt idx="118">
                  <c:v>0.62068965517241381</c:v>
                </c:pt>
                <c:pt idx="119">
                  <c:v>0.62051282051282042</c:v>
                </c:pt>
                <c:pt idx="120">
                  <c:v>0.62033898305084745</c:v>
                </c:pt>
                <c:pt idx="121">
                  <c:v>0.62016806722689077</c:v>
                </c:pt>
                <c:pt idx="122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11-436C-8406-62DAD207F320}"/>
            </c:ext>
          </c:extLst>
        </c:ser>
        <c:ser>
          <c:idx val="2"/>
          <c:order val="2"/>
          <c:tx>
            <c:strRef>
              <c:f>'apendice A'!$AD$17</c:f>
              <c:strCache>
                <c:ptCount val="1"/>
                <c:pt idx="0">
                  <c:v>dm=5.0mm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A'!$B$36:$B$160</c:f>
              <c:numCache>
                <c:formatCode>0.0</c:formatCode>
                <c:ptCount val="125"/>
                <c:pt idx="0">
                  <c:v>13.9</c:v>
                </c:pt>
                <c:pt idx="1">
                  <c:v>14.1</c:v>
                </c:pt>
                <c:pt idx="2">
                  <c:v>14.4</c:v>
                </c:pt>
                <c:pt idx="3">
                  <c:v>14.6</c:v>
                </c:pt>
                <c:pt idx="4">
                  <c:v>14.9</c:v>
                </c:pt>
                <c:pt idx="5">
                  <c:v>15.1</c:v>
                </c:pt>
                <c:pt idx="6">
                  <c:v>15.4</c:v>
                </c:pt>
                <c:pt idx="7">
                  <c:v>15.6</c:v>
                </c:pt>
                <c:pt idx="8">
                  <c:v>15.9</c:v>
                </c:pt>
                <c:pt idx="9">
                  <c:v>16.2</c:v>
                </c:pt>
                <c:pt idx="10">
                  <c:v>16.399999999999999</c:v>
                </c:pt>
                <c:pt idx="11">
                  <c:v>16.7</c:v>
                </c:pt>
                <c:pt idx="12">
                  <c:v>16.899999999999999</c:v>
                </c:pt>
                <c:pt idx="13">
                  <c:v>17.2</c:v>
                </c:pt>
                <c:pt idx="14">
                  <c:v>17.5</c:v>
                </c:pt>
                <c:pt idx="15">
                  <c:v>17.8</c:v>
                </c:pt>
                <c:pt idx="16">
                  <c:v>18</c:v>
                </c:pt>
                <c:pt idx="17">
                  <c:v>18.3</c:v>
                </c:pt>
                <c:pt idx="18">
                  <c:v>18.600000000000001</c:v>
                </c:pt>
                <c:pt idx="19">
                  <c:v>18.899999999999999</c:v>
                </c:pt>
                <c:pt idx="20">
                  <c:v>19.100000000000001</c:v>
                </c:pt>
                <c:pt idx="21">
                  <c:v>19.399999999999999</c:v>
                </c:pt>
                <c:pt idx="22">
                  <c:v>19.7</c:v>
                </c:pt>
                <c:pt idx="23">
                  <c:v>20</c:v>
                </c:pt>
                <c:pt idx="24">
                  <c:v>20.3</c:v>
                </c:pt>
                <c:pt idx="25">
                  <c:v>20.6</c:v>
                </c:pt>
                <c:pt idx="26">
                  <c:v>20.9</c:v>
                </c:pt>
                <c:pt idx="27">
                  <c:v>21.2</c:v>
                </c:pt>
                <c:pt idx="28">
                  <c:v>21.5</c:v>
                </c:pt>
                <c:pt idx="29">
                  <c:v>21.8</c:v>
                </c:pt>
                <c:pt idx="30">
                  <c:v>22.1</c:v>
                </c:pt>
                <c:pt idx="31">
                  <c:v>22.4</c:v>
                </c:pt>
                <c:pt idx="32">
                  <c:v>22.7</c:v>
                </c:pt>
                <c:pt idx="33">
                  <c:v>23</c:v>
                </c:pt>
                <c:pt idx="34">
                  <c:v>23.3</c:v>
                </c:pt>
                <c:pt idx="35">
                  <c:v>23.6</c:v>
                </c:pt>
                <c:pt idx="36">
                  <c:v>23.9</c:v>
                </c:pt>
                <c:pt idx="37">
                  <c:v>24.3</c:v>
                </c:pt>
                <c:pt idx="38">
                  <c:v>24.6</c:v>
                </c:pt>
                <c:pt idx="39">
                  <c:v>24.9</c:v>
                </c:pt>
                <c:pt idx="40">
                  <c:v>25.2</c:v>
                </c:pt>
                <c:pt idx="41">
                  <c:v>25.6</c:v>
                </c:pt>
                <c:pt idx="42">
                  <c:v>25.9</c:v>
                </c:pt>
                <c:pt idx="43">
                  <c:v>26.2</c:v>
                </c:pt>
                <c:pt idx="44">
                  <c:v>26.5</c:v>
                </c:pt>
                <c:pt idx="45">
                  <c:v>26.9</c:v>
                </c:pt>
                <c:pt idx="46">
                  <c:v>27.2</c:v>
                </c:pt>
                <c:pt idx="47">
                  <c:v>27.6</c:v>
                </c:pt>
                <c:pt idx="48">
                  <c:v>27.9</c:v>
                </c:pt>
                <c:pt idx="49">
                  <c:v>28.2</c:v>
                </c:pt>
                <c:pt idx="50">
                  <c:v>28.6</c:v>
                </c:pt>
                <c:pt idx="51">
                  <c:v>28.9</c:v>
                </c:pt>
                <c:pt idx="52">
                  <c:v>29.3</c:v>
                </c:pt>
                <c:pt idx="53">
                  <c:v>29.6</c:v>
                </c:pt>
                <c:pt idx="54">
                  <c:v>30</c:v>
                </c:pt>
                <c:pt idx="55">
                  <c:v>30.3</c:v>
                </c:pt>
                <c:pt idx="56">
                  <c:v>30.7</c:v>
                </c:pt>
                <c:pt idx="57">
                  <c:v>31.1</c:v>
                </c:pt>
                <c:pt idx="58">
                  <c:v>31.4</c:v>
                </c:pt>
                <c:pt idx="59">
                  <c:v>31.8</c:v>
                </c:pt>
                <c:pt idx="60">
                  <c:v>32.1</c:v>
                </c:pt>
                <c:pt idx="61">
                  <c:v>32.5</c:v>
                </c:pt>
                <c:pt idx="62">
                  <c:v>32.9</c:v>
                </c:pt>
                <c:pt idx="63">
                  <c:v>33.299999999999997</c:v>
                </c:pt>
                <c:pt idx="64">
                  <c:v>33.6</c:v>
                </c:pt>
                <c:pt idx="65">
                  <c:v>34</c:v>
                </c:pt>
                <c:pt idx="66">
                  <c:v>34.4</c:v>
                </c:pt>
                <c:pt idx="67">
                  <c:v>34.799999999999997</c:v>
                </c:pt>
                <c:pt idx="68">
                  <c:v>35.200000000000003</c:v>
                </c:pt>
                <c:pt idx="69">
                  <c:v>35.5</c:v>
                </c:pt>
                <c:pt idx="70">
                  <c:v>35.9</c:v>
                </c:pt>
                <c:pt idx="71">
                  <c:v>36.299999999999997</c:v>
                </c:pt>
                <c:pt idx="72">
                  <c:v>36.700000000000003</c:v>
                </c:pt>
                <c:pt idx="73">
                  <c:v>37.1</c:v>
                </c:pt>
                <c:pt idx="74">
                  <c:v>37.5</c:v>
                </c:pt>
                <c:pt idx="75">
                  <c:v>37.9</c:v>
                </c:pt>
                <c:pt idx="76">
                  <c:v>38.299999999999997</c:v>
                </c:pt>
                <c:pt idx="77">
                  <c:v>38.700000000000003</c:v>
                </c:pt>
                <c:pt idx="78">
                  <c:v>39.1</c:v>
                </c:pt>
                <c:pt idx="79">
                  <c:v>39.5</c:v>
                </c:pt>
                <c:pt idx="80">
                  <c:v>39.9</c:v>
                </c:pt>
                <c:pt idx="81">
                  <c:v>40.299999999999997</c:v>
                </c:pt>
                <c:pt idx="82">
                  <c:v>40.700000000000003</c:v>
                </c:pt>
                <c:pt idx="83">
                  <c:v>41.2</c:v>
                </c:pt>
                <c:pt idx="84">
                  <c:v>41.6</c:v>
                </c:pt>
                <c:pt idx="85">
                  <c:v>42</c:v>
                </c:pt>
                <c:pt idx="86">
                  <c:v>42.4</c:v>
                </c:pt>
                <c:pt idx="87">
                  <c:v>42.8</c:v>
                </c:pt>
                <c:pt idx="88">
                  <c:v>43.3</c:v>
                </c:pt>
                <c:pt idx="89">
                  <c:v>43.7</c:v>
                </c:pt>
                <c:pt idx="90">
                  <c:v>44.1</c:v>
                </c:pt>
                <c:pt idx="91">
                  <c:v>44.5</c:v>
                </c:pt>
                <c:pt idx="92">
                  <c:v>45</c:v>
                </c:pt>
                <c:pt idx="93">
                  <c:v>45.4</c:v>
                </c:pt>
                <c:pt idx="94">
                  <c:v>45.9</c:v>
                </c:pt>
                <c:pt idx="95">
                  <c:v>46.3</c:v>
                </c:pt>
                <c:pt idx="96">
                  <c:v>46.7</c:v>
                </c:pt>
                <c:pt idx="97">
                  <c:v>47.2</c:v>
                </c:pt>
                <c:pt idx="98">
                  <c:v>47.6</c:v>
                </c:pt>
                <c:pt idx="99">
                  <c:v>48.1</c:v>
                </c:pt>
                <c:pt idx="100">
                  <c:v>48.5</c:v>
                </c:pt>
                <c:pt idx="101">
                  <c:v>49</c:v>
                </c:pt>
                <c:pt idx="102">
                  <c:v>49.4</c:v>
                </c:pt>
                <c:pt idx="103">
                  <c:v>49.9</c:v>
                </c:pt>
                <c:pt idx="104">
                  <c:v>50.4</c:v>
                </c:pt>
                <c:pt idx="105">
                  <c:v>50.8</c:v>
                </c:pt>
                <c:pt idx="106">
                  <c:v>51.3</c:v>
                </c:pt>
                <c:pt idx="107">
                  <c:v>51.7</c:v>
                </c:pt>
                <c:pt idx="108">
                  <c:v>52.2</c:v>
                </c:pt>
                <c:pt idx="109">
                  <c:v>52.7</c:v>
                </c:pt>
                <c:pt idx="110">
                  <c:v>53.2</c:v>
                </c:pt>
                <c:pt idx="111">
                  <c:v>53.6</c:v>
                </c:pt>
                <c:pt idx="112">
                  <c:v>54.1</c:v>
                </c:pt>
                <c:pt idx="113">
                  <c:v>54.6</c:v>
                </c:pt>
                <c:pt idx="114">
                  <c:v>55</c:v>
                </c:pt>
                <c:pt idx="115">
                  <c:v>55.5</c:v>
                </c:pt>
                <c:pt idx="116">
                  <c:v>56</c:v>
                </c:pt>
                <c:pt idx="117">
                  <c:v>56.5</c:v>
                </c:pt>
                <c:pt idx="118">
                  <c:v>57</c:v>
                </c:pt>
                <c:pt idx="119">
                  <c:v>57.5</c:v>
                </c:pt>
                <c:pt idx="120">
                  <c:v>58</c:v>
                </c:pt>
                <c:pt idx="121">
                  <c:v>58.5</c:v>
                </c:pt>
                <c:pt idx="122">
                  <c:v>59</c:v>
                </c:pt>
                <c:pt idx="123">
                  <c:v>59.5</c:v>
                </c:pt>
                <c:pt idx="124">
                  <c:v>60</c:v>
                </c:pt>
              </c:numCache>
            </c:numRef>
          </c:xVal>
          <c:yVal>
            <c:numRef>
              <c:f>'apendice A'!$AD$36:$AD$160</c:f>
              <c:numCache>
                <c:formatCode>0.000</c:formatCode>
                <c:ptCount val="125"/>
                <c:pt idx="0">
                  <c:v>0.71942446043165464</c:v>
                </c:pt>
                <c:pt idx="1">
                  <c:v>0.72340425531914887</c:v>
                </c:pt>
                <c:pt idx="2">
                  <c:v>0.72222222222222221</c:v>
                </c:pt>
                <c:pt idx="3">
                  <c:v>0.71917808219178081</c:v>
                </c:pt>
                <c:pt idx="4">
                  <c:v>0.71812080536912748</c:v>
                </c:pt>
                <c:pt idx="5">
                  <c:v>0.72185430463576161</c:v>
                </c:pt>
                <c:pt idx="6">
                  <c:v>0.72077922077922074</c:v>
                </c:pt>
                <c:pt idx="7">
                  <c:v>0.71794871794871795</c:v>
                </c:pt>
                <c:pt idx="8">
                  <c:v>0.71698113207547165</c:v>
                </c:pt>
                <c:pt idx="9">
                  <c:v>0.72222222222222221</c:v>
                </c:pt>
                <c:pt idx="10">
                  <c:v>0.7195121951219513</c:v>
                </c:pt>
                <c:pt idx="11">
                  <c:v>0.71856287425149701</c:v>
                </c:pt>
                <c:pt idx="12">
                  <c:v>0.72189349112426038</c:v>
                </c:pt>
                <c:pt idx="13">
                  <c:v>0.72093023255813959</c:v>
                </c:pt>
                <c:pt idx="14">
                  <c:v>0.72</c:v>
                </c:pt>
                <c:pt idx="15">
                  <c:v>0.7191011235955056</c:v>
                </c:pt>
                <c:pt idx="16">
                  <c:v>0.72222222222222221</c:v>
                </c:pt>
                <c:pt idx="17">
                  <c:v>0.72131147540983598</c:v>
                </c:pt>
                <c:pt idx="18">
                  <c:v>0.72043010752688164</c:v>
                </c:pt>
                <c:pt idx="19">
                  <c:v>0.71957671957671965</c:v>
                </c:pt>
                <c:pt idx="20">
                  <c:v>0.72251308900523559</c:v>
                </c:pt>
                <c:pt idx="21">
                  <c:v>0.72164948453608257</c:v>
                </c:pt>
                <c:pt idx="22">
                  <c:v>0.71573604060913709</c:v>
                </c:pt>
                <c:pt idx="23">
                  <c:v>0.71</c:v>
                </c:pt>
                <c:pt idx="24">
                  <c:v>0.70935960591133007</c:v>
                </c:pt>
                <c:pt idx="25">
                  <c:v>0.70873786407766981</c:v>
                </c:pt>
                <c:pt idx="26">
                  <c:v>0.70813397129186606</c:v>
                </c:pt>
                <c:pt idx="27">
                  <c:v>0.70754716981132082</c:v>
                </c:pt>
                <c:pt idx="28">
                  <c:v>0.7069767441860465</c:v>
                </c:pt>
                <c:pt idx="29">
                  <c:v>0.70642201834862384</c:v>
                </c:pt>
                <c:pt idx="30">
                  <c:v>0.70588235294117641</c:v>
                </c:pt>
                <c:pt idx="31">
                  <c:v>0.7053571428571429</c:v>
                </c:pt>
                <c:pt idx="32">
                  <c:v>0.70484581497797361</c:v>
                </c:pt>
                <c:pt idx="33">
                  <c:v>0.70434782608695645</c:v>
                </c:pt>
                <c:pt idx="34">
                  <c:v>0.70386266094420591</c:v>
                </c:pt>
                <c:pt idx="35">
                  <c:v>0.70338983050847459</c:v>
                </c:pt>
                <c:pt idx="36">
                  <c:v>0.70292887029288709</c:v>
                </c:pt>
                <c:pt idx="37">
                  <c:v>0.69958847736625507</c:v>
                </c:pt>
                <c:pt idx="38">
                  <c:v>0.69918699186991862</c:v>
                </c:pt>
                <c:pt idx="39">
                  <c:v>0.6987951807228916</c:v>
                </c:pt>
                <c:pt idx="40">
                  <c:v>0.69841269841269848</c:v>
                </c:pt>
                <c:pt idx="41">
                  <c:v>0.6953125</c:v>
                </c:pt>
                <c:pt idx="42">
                  <c:v>0.69498069498069504</c:v>
                </c:pt>
                <c:pt idx="43">
                  <c:v>0.69465648854961837</c:v>
                </c:pt>
                <c:pt idx="44">
                  <c:v>0.69433962264150939</c:v>
                </c:pt>
                <c:pt idx="45">
                  <c:v>0.69144981412639417</c:v>
                </c:pt>
                <c:pt idx="46">
                  <c:v>0.69117647058823539</c:v>
                </c:pt>
                <c:pt idx="47">
                  <c:v>0.68840579710144922</c:v>
                </c:pt>
                <c:pt idx="48">
                  <c:v>0.68817204301075274</c:v>
                </c:pt>
                <c:pt idx="49">
                  <c:v>0.68794326241134751</c:v>
                </c:pt>
                <c:pt idx="50">
                  <c:v>0.68531468531468531</c:v>
                </c:pt>
                <c:pt idx="51">
                  <c:v>0.68512110726643605</c:v>
                </c:pt>
                <c:pt idx="52">
                  <c:v>0.68259385665529004</c:v>
                </c:pt>
                <c:pt idx="53">
                  <c:v>0.68243243243243235</c:v>
                </c:pt>
                <c:pt idx="54">
                  <c:v>0.67999999999999994</c:v>
                </c:pt>
                <c:pt idx="55">
                  <c:v>0.67986798679867988</c:v>
                </c:pt>
                <c:pt idx="56">
                  <c:v>0.67752442996742679</c:v>
                </c:pt>
                <c:pt idx="57">
                  <c:v>0.67524115755627001</c:v>
                </c:pt>
                <c:pt idx="58">
                  <c:v>0.67515923566878977</c:v>
                </c:pt>
                <c:pt idx="59">
                  <c:v>0.67295597484276726</c:v>
                </c:pt>
                <c:pt idx="60">
                  <c:v>0.67289719626168221</c:v>
                </c:pt>
                <c:pt idx="61">
                  <c:v>0.67076923076923078</c:v>
                </c:pt>
                <c:pt idx="62">
                  <c:v>0.66869300911854102</c:v>
                </c:pt>
                <c:pt idx="63">
                  <c:v>0.66666666666666674</c:v>
                </c:pt>
                <c:pt idx="64">
                  <c:v>0.66666666666666663</c:v>
                </c:pt>
                <c:pt idx="65">
                  <c:v>0.66470588235294126</c:v>
                </c:pt>
                <c:pt idx="66">
                  <c:v>0.66279069767441867</c:v>
                </c:pt>
                <c:pt idx="67">
                  <c:v>0.66091954022988508</c:v>
                </c:pt>
                <c:pt idx="68">
                  <c:v>0.65909090909090906</c:v>
                </c:pt>
                <c:pt idx="69">
                  <c:v>0.6591549295774648</c:v>
                </c:pt>
                <c:pt idx="70">
                  <c:v>0.66016713091922008</c:v>
                </c:pt>
                <c:pt idx="71">
                  <c:v>0.66115702479338845</c:v>
                </c:pt>
                <c:pt idx="72">
                  <c:v>0.65940054495912803</c:v>
                </c:pt>
                <c:pt idx="73">
                  <c:v>0.660377358490566</c:v>
                </c:pt>
                <c:pt idx="74">
                  <c:v>0.66133333333333333</c:v>
                </c:pt>
                <c:pt idx="75">
                  <c:v>0.65963060686015829</c:v>
                </c:pt>
                <c:pt idx="76">
                  <c:v>0.66057441253263716</c:v>
                </c:pt>
                <c:pt idx="77">
                  <c:v>0.65891472868217049</c:v>
                </c:pt>
                <c:pt idx="78">
                  <c:v>0.65984654731457804</c:v>
                </c:pt>
                <c:pt idx="79">
                  <c:v>0.65822784810126578</c:v>
                </c:pt>
                <c:pt idx="80">
                  <c:v>0.65664160401002503</c:v>
                </c:pt>
                <c:pt idx="81">
                  <c:v>0.6550868486352357</c:v>
                </c:pt>
                <c:pt idx="82">
                  <c:v>0.65356265356265353</c:v>
                </c:pt>
                <c:pt idx="83">
                  <c:v>0.65048543689320382</c:v>
                </c:pt>
                <c:pt idx="84">
                  <c:v>0.64903846153846156</c:v>
                </c:pt>
                <c:pt idx="85">
                  <c:v>0.65</c:v>
                </c:pt>
                <c:pt idx="86">
                  <c:v>0.65094339622641517</c:v>
                </c:pt>
                <c:pt idx="87">
                  <c:v>0.64953271028037385</c:v>
                </c:pt>
                <c:pt idx="88">
                  <c:v>0.64896073903002316</c:v>
                </c:pt>
                <c:pt idx="89">
                  <c:v>0.64988558352402737</c:v>
                </c:pt>
                <c:pt idx="90">
                  <c:v>0.6507936507936507</c:v>
                </c:pt>
                <c:pt idx="91">
                  <c:v>0.64943820224719095</c:v>
                </c:pt>
                <c:pt idx="92">
                  <c:v>0.64888888888888885</c:v>
                </c:pt>
                <c:pt idx="93">
                  <c:v>0.64977973568281944</c:v>
                </c:pt>
                <c:pt idx="94">
                  <c:v>0.64923747276688459</c:v>
                </c:pt>
                <c:pt idx="95">
                  <c:v>0.6501079913606912</c:v>
                </c:pt>
                <c:pt idx="96">
                  <c:v>0.65096359743040677</c:v>
                </c:pt>
                <c:pt idx="97">
                  <c:v>0.65042372881355925</c:v>
                </c:pt>
                <c:pt idx="98">
                  <c:v>0.64915966386554613</c:v>
                </c:pt>
                <c:pt idx="99">
                  <c:v>0.65072765072765071</c:v>
                </c:pt>
                <c:pt idx="100">
                  <c:v>0.64948453608247425</c:v>
                </c:pt>
                <c:pt idx="101">
                  <c:v>0.6489795918367347</c:v>
                </c:pt>
                <c:pt idx="102">
                  <c:v>0.64979757085020251</c:v>
                </c:pt>
                <c:pt idx="103">
                  <c:v>0.64929859719438876</c:v>
                </c:pt>
                <c:pt idx="104">
                  <c:v>0.6507936507936507</c:v>
                </c:pt>
                <c:pt idx="105">
                  <c:v>0.64960629921259849</c:v>
                </c:pt>
                <c:pt idx="106">
                  <c:v>0.64912280701754388</c:v>
                </c:pt>
                <c:pt idx="107">
                  <c:v>0.6499032882011605</c:v>
                </c:pt>
                <c:pt idx="108">
                  <c:v>0.64942528735632177</c:v>
                </c:pt>
                <c:pt idx="109">
                  <c:v>0.65085388994307392</c:v>
                </c:pt>
                <c:pt idx="110">
                  <c:v>0.65037593984962405</c:v>
                </c:pt>
                <c:pt idx="111">
                  <c:v>0.64925373134328346</c:v>
                </c:pt>
                <c:pt idx="112">
                  <c:v>0.65064695009242146</c:v>
                </c:pt>
                <c:pt idx="113">
                  <c:v>0.6501831501831502</c:v>
                </c:pt>
                <c:pt idx="114">
                  <c:v>0.65090909090909088</c:v>
                </c:pt>
                <c:pt idx="115">
                  <c:v>0.65045045045045047</c:v>
                </c:pt>
                <c:pt idx="116">
                  <c:v>0.65</c:v>
                </c:pt>
                <c:pt idx="117">
                  <c:v>0.64955752212389384</c:v>
                </c:pt>
                <c:pt idx="118">
                  <c:v>0.64912280701754388</c:v>
                </c:pt>
                <c:pt idx="119">
                  <c:v>0.65043478260869558</c:v>
                </c:pt>
                <c:pt idx="120">
                  <c:v>0.65</c:v>
                </c:pt>
                <c:pt idx="121">
                  <c:v>0.6495726495726496</c:v>
                </c:pt>
                <c:pt idx="122">
                  <c:v>0.6508474576271186</c:v>
                </c:pt>
                <c:pt idx="123">
                  <c:v>0.65042016806722691</c:v>
                </c:pt>
                <c:pt idx="124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11-436C-8406-62DAD207F320}"/>
            </c:ext>
          </c:extLst>
        </c:ser>
        <c:ser>
          <c:idx val="3"/>
          <c:order val="3"/>
          <c:tx>
            <c:strRef>
              <c:f>'apendice A'!$AC$17</c:f>
              <c:strCache>
                <c:ptCount val="1"/>
                <c:pt idx="0">
                  <c:v>dm=4.5mm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A'!$B$35:$B$160</c:f>
              <c:numCache>
                <c:formatCode>0.0</c:formatCode>
                <c:ptCount val="126"/>
                <c:pt idx="0">
                  <c:v>13.7</c:v>
                </c:pt>
                <c:pt idx="1">
                  <c:v>13.9</c:v>
                </c:pt>
                <c:pt idx="2">
                  <c:v>14.1</c:v>
                </c:pt>
                <c:pt idx="3">
                  <c:v>14.4</c:v>
                </c:pt>
                <c:pt idx="4">
                  <c:v>14.6</c:v>
                </c:pt>
                <c:pt idx="5">
                  <c:v>14.9</c:v>
                </c:pt>
                <c:pt idx="6">
                  <c:v>15.1</c:v>
                </c:pt>
                <c:pt idx="7">
                  <c:v>15.4</c:v>
                </c:pt>
                <c:pt idx="8">
                  <c:v>15.6</c:v>
                </c:pt>
                <c:pt idx="9">
                  <c:v>15.9</c:v>
                </c:pt>
                <c:pt idx="10">
                  <c:v>16.2</c:v>
                </c:pt>
                <c:pt idx="11">
                  <c:v>16.399999999999999</c:v>
                </c:pt>
                <c:pt idx="12">
                  <c:v>16.7</c:v>
                </c:pt>
                <c:pt idx="13">
                  <c:v>16.899999999999999</c:v>
                </c:pt>
                <c:pt idx="14">
                  <c:v>17.2</c:v>
                </c:pt>
                <c:pt idx="15">
                  <c:v>17.5</c:v>
                </c:pt>
                <c:pt idx="16">
                  <c:v>17.8</c:v>
                </c:pt>
                <c:pt idx="17">
                  <c:v>18</c:v>
                </c:pt>
                <c:pt idx="18">
                  <c:v>18.3</c:v>
                </c:pt>
                <c:pt idx="19">
                  <c:v>18.600000000000001</c:v>
                </c:pt>
                <c:pt idx="20">
                  <c:v>18.899999999999999</c:v>
                </c:pt>
                <c:pt idx="21">
                  <c:v>19.100000000000001</c:v>
                </c:pt>
                <c:pt idx="22">
                  <c:v>19.399999999999999</c:v>
                </c:pt>
                <c:pt idx="23">
                  <c:v>19.7</c:v>
                </c:pt>
                <c:pt idx="24">
                  <c:v>20</c:v>
                </c:pt>
                <c:pt idx="25">
                  <c:v>20.3</c:v>
                </c:pt>
                <c:pt idx="26">
                  <c:v>20.6</c:v>
                </c:pt>
                <c:pt idx="27">
                  <c:v>20.9</c:v>
                </c:pt>
                <c:pt idx="28">
                  <c:v>21.2</c:v>
                </c:pt>
                <c:pt idx="29">
                  <c:v>21.5</c:v>
                </c:pt>
                <c:pt idx="30">
                  <c:v>21.8</c:v>
                </c:pt>
                <c:pt idx="31">
                  <c:v>22.1</c:v>
                </c:pt>
                <c:pt idx="32">
                  <c:v>22.4</c:v>
                </c:pt>
                <c:pt idx="33">
                  <c:v>22.7</c:v>
                </c:pt>
                <c:pt idx="34">
                  <c:v>23</c:v>
                </c:pt>
                <c:pt idx="35">
                  <c:v>23.3</c:v>
                </c:pt>
                <c:pt idx="36">
                  <c:v>23.6</c:v>
                </c:pt>
                <c:pt idx="37">
                  <c:v>23.9</c:v>
                </c:pt>
                <c:pt idx="38">
                  <c:v>24.3</c:v>
                </c:pt>
                <c:pt idx="39">
                  <c:v>24.6</c:v>
                </c:pt>
                <c:pt idx="40">
                  <c:v>24.9</c:v>
                </c:pt>
                <c:pt idx="41">
                  <c:v>25.2</c:v>
                </c:pt>
                <c:pt idx="42">
                  <c:v>25.6</c:v>
                </c:pt>
                <c:pt idx="43">
                  <c:v>25.9</c:v>
                </c:pt>
                <c:pt idx="44">
                  <c:v>26.2</c:v>
                </c:pt>
                <c:pt idx="45">
                  <c:v>26.5</c:v>
                </c:pt>
                <c:pt idx="46">
                  <c:v>26.9</c:v>
                </c:pt>
                <c:pt idx="47">
                  <c:v>27.2</c:v>
                </c:pt>
                <c:pt idx="48">
                  <c:v>27.6</c:v>
                </c:pt>
                <c:pt idx="49">
                  <c:v>27.9</c:v>
                </c:pt>
                <c:pt idx="50">
                  <c:v>28.2</c:v>
                </c:pt>
                <c:pt idx="51">
                  <c:v>28.6</c:v>
                </c:pt>
                <c:pt idx="52">
                  <c:v>28.9</c:v>
                </c:pt>
                <c:pt idx="53">
                  <c:v>29.3</c:v>
                </c:pt>
                <c:pt idx="54">
                  <c:v>29.6</c:v>
                </c:pt>
                <c:pt idx="55">
                  <c:v>30</c:v>
                </c:pt>
                <c:pt idx="56">
                  <c:v>30.3</c:v>
                </c:pt>
                <c:pt idx="57">
                  <c:v>30.7</c:v>
                </c:pt>
                <c:pt idx="58">
                  <c:v>31.1</c:v>
                </c:pt>
                <c:pt idx="59">
                  <c:v>31.4</c:v>
                </c:pt>
                <c:pt idx="60">
                  <c:v>31.8</c:v>
                </c:pt>
                <c:pt idx="61">
                  <c:v>32.1</c:v>
                </c:pt>
                <c:pt idx="62">
                  <c:v>32.5</c:v>
                </c:pt>
                <c:pt idx="63">
                  <c:v>32.9</c:v>
                </c:pt>
                <c:pt idx="64">
                  <c:v>33.299999999999997</c:v>
                </c:pt>
                <c:pt idx="65">
                  <c:v>33.6</c:v>
                </c:pt>
                <c:pt idx="66">
                  <c:v>34</c:v>
                </c:pt>
                <c:pt idx="67">
                  <c:v>34.4</c:v>
                </c:pt>
                <c:pt idx="68">
                  <c:v>34.799999999999997</c:v>
                </c:pt>
                <c:pt idx="69">
                  <c:v>35.200000000000003</c:v>
                </c:pt>
                <c:pt idx="70">
                  <c:v>35.5</c:v>
                </c:pt>
                <c:pt idx="71">
                  <c:v>35.9</c:v>
                </c:pt>
                <c:pt idx="72">
                  <c:v>36.299999999999997</c:v>
                </c:pt>
                <c:pt idx="73">
                  <c:v>36.700000000000003</c:v>
                </c:pt>
                <c:pt idx="74">
                  <c:v>37.1</c:v>
                </c:pt>
                <c:pt idx="75">
                  <c:v>37.5</c:v>
                </c:pt>
                <c:pt idx="76">
                  <c:v>37.9</c:v>
                </c:pt>
                <c:pt idx="77">
                  <c:v>38.299999999999997</c:v>
                </c:pt>
                <c:pt idx="78">
                  <c:v>38.700000000000003</c:v>
                </c:pt>
                <c:pt idx="79">
                  <c:v>39.1</c:v>
                </c:pt>
                <c:pt idx="80">
                  <c:v>39.5</c:v>
                </c:pt>
                <c:pt idx="81">
                  <c:v>39.9</c:v>
                </c:pt>
                <c:pt idx="82">
                  <c:v>40.299999999999997</c:v>
                </c:pt>
                <c:pt idx="83">
                  <c:v>40.700000000000003</c:v>
                </c:pt>
                <c:pt idx="84">
                  <c:v>41.2</c:v>
                </c:pt>
                <c:pt idx="85">
                  <c:v>41.6</c:v>
                </c:pt>
                <c:pt idx="86">
                  <c:v>42</c:v>
                </c:pt>
                <c:pt idx="87">
                  <c:v>42.4</c:v>
                </c:pt>
                <c:pt idx="88">
                  <c:v>42.8</c:v>
                </c:pt>
                <c:pt idx="89">
                  <c:v>43.3</c:v>
                </c:pt>
                <c:pt idx="90">
                  <c:v>43.7</c:v>
                </c:pt>
                <c:pt idx="91">
                  <c:v>44.1</c:v>
                </c:pt>
                <c:pt idx="92">
                  <c:v>44.5</c:v>
                </c:pt>
                <c:pt idx="93">
                  <c:v>45</c:v>
                </c:pt>
                <c:pt idx="94">
                  <c:v>45.4</c:v>
                </c:pt>
                <c:pt idx="95">
                  <c:v>45.9</c:v>
                </c:pt>
                <c:pt idx="96">
                  <c:v>46.3</c:v>
                </c:pt>
                <c:pt idx="97">
                  <c:v>46.7</c:v>
                </c:pt>
                <c:pt idx="98">
                  <c:v>47.2</c:v>
                </c:pt>
                <c:pt idx="99">
                  <c:v>47.6</c:v>
                </c:pt>
                <c:pt idx="100">
                  <c:v>48.1</c:v>
                </c:pt>
                <c:pt idx="101">
                  <c:v>48.5</c:v>
                </c:pt>
                <c:pt idx="102">
                  <c:v>49</c:v>
                </c:pt>
                <c:pt idx="103">
                  <c:v>49.4</c:v>
                </c:pt>
                <c:pt idx="104">
                  <c:v>49.9</c:v>
                </c:pt>
                <c:pt idx="105">
                  <c:v>50.4</c:v>
                </c:pt>
                <c:pt idx="106">
                  <c:v>50.8</c:v>
                </c:pt>
                <c:pt idx="107">
                  <c:v>51.3</c:v>
                </c:pt>
                <c:pt idx="108">
                  <c:v>51.7</c:v>
                </c:pt>
                <c:pt idx="109">
                  <c:v>52.2</c:v>
                </c:pt>
                <c:pt idx="110">
                  <c:v>52.7</c:v>
                </c:pt>
                <c:pt idx="111">
                  <c:v>53.2</c:v>
                </c:pt>
                <c:pt idx="112">
                  <c:v>53.6</c:v>
                </c:pt>
                <c:pt idx="113">
                  <c:v>54.1</c:v>
                </c:pt>
                <c:pt idx="114">
                  <c:v>54.6</c:v>
                </c:pt>
                <c:pt idx="115">
                  <c:v>55</c:v>
                </c:pt>
                <c:pt idx="116">
                  <c:v>55.5</c:v>
                </c:pt>
                <c:pt idx="117">
                  <c:v>56</c:v>
                </c:pt>
                <c:pt idx="118">
                  <c:v>56.5</c:v>
                </c:pt>
                <c:pt idx="119">
                  <c:v>57</c:v>
                </c:pt>
                <c:pt idx="120">
                  <c:v>57.5</c:v>
                </c:pt>
                <c:pt idx="121">
                  <c:v>58</c:v>
                </c:pt>
                <c:pt idx="122">
                  <c:v>58.5</c:v>
                </c:pt>
                <c:pt idx="123">
                  <c:v>59</c:v>
                </c:pt>
                <c:pt idx="124">
                  <c:v>59.5</c:v>
                </c:pt>
                <c:pt idx="125">
                  <c:v>60</c:v>
                </c:pt>
              </c:numCache>
            </c:numRef>
          </c:xVal>
          <c:yVal>
            <c:numRef>
              <c:f>'apendice A'!$AC$35:$AC$160</c:f>
              <c:numCache>
                <c:formatCode>0.000</c:formatCode>
                <c:ptCount val="126"/>
                <c:pt idx="0">
                  <c:v>0.73722627737226276</c:v>
                </c:pt>
                <c:pt idx="1">
                  <c:v>0.74100719424460437</c:v>
                </c:pt>
                <c:pt idx="2">
                  <c:v>0.73758865248226957</c:v>
                </c:pt>
                <c:pt idx="3">
                  <c:v>0.74305555555555547</c:v>
                </c:pt>
                <c:pt idx="4">
                  <c:v>0.73972602739726034</c:v>
                </c:pt>
                <c:pt idx="5">
                  <c:v>0.73825503355704691</c:v>
                </c:pt>
                <c:pt idx="6">
                  <c:v>0.74172185430463577</c:v>
                </c:pt>
                <c:pt idx="7">
                  <c:v>0.74025974025974028</c:v>
                </c:pt>
                <c:pt idx="8">
                  <c:v>0.73717948717948723</c:v>
                </c:pt>
                <c:pt idx="9">
                  <c:v>0.74213836477987427</c:v>
                </c:pt>
                <c:pt idx="10">
                  <c:v>0.74074074074074081</c:v>
                </c:pt>
                <c:pt idx="11">
                  <c:v>0.73780487804878048</c:v>
                </c:pt>
                <c:pt idx="12">
                  <c:v>0.74251497005988032</c:v>
                </c:pt>
                <c:pt idx="13">
                  <c:v>0.7396449704142013</c:v>
                </c:pt>
                <c:pt idx="14">
                  <c:v>0.73837209302325579</c:v>
                </c:pt>
                <c:pt idx="15">
                  <c:v>0.74285714285714288</c:v>
                </c:pt>
                <c:pt idx="16">
                  <c:v>0.74157303370786509</c:v>
                </c:pt>
                <c:pt idx="17">
                  <c:v>0.73888888888888893</c:v>
                </c:pt>
                <c:pt idx="18">
                  <c:v>0.73770491803278682</c:v>
                </c:pt>
                <c:pt idx="19">
                  <c:v>0.74193548387096775</c:v>
                </c:pt>
                <c:pt idx="20">
                  <c:v>0.74074074074074081</c:v>
                </c:pt>
                <c:pt idx="21">
                  <c:v>0.73821989528795806</c:v>
                </c:pt>
                <c:pt idx="22">
                  <c:v>0.73711340206185572</c:v>
                </c:pt>
                <c:pt idx="23">
                  <c:v>0.73604060913705582</c:v>
                </c:pt>
                <c:pt idx="24">
                  <c:v>0.73499999999999999</c:v>
                </c:pt>
                <c:pt idx="25">
                  <c:v>0.72906403940886699</c:v>
                </c:pt>
                <c:pt idx="26">
                  <c:v>0.72815533980582514</c:v>
                </c:pt>
                <c:pt idx="27">
                  <c:v>0.72727272727272729</c:v>
                </c:pt>
                <c:pt idx="28">
                  <c:v>0.7264150943396227</c:v>
                </c:pt>
                <c:pt idx="29">
                  <c:v>0.72558139534883714</c:v>
                </c:pt>
                <c:pt idx="30">
                  <c:v>0.72477064220183485</c:v>
                </c:pt>
                <c:pt idx="31">
                  <c:v>0.72398190045248867</c:v>
                </c:pt>
                <c:pt idx="32">
                  <c:v>0.7232142857142857</c:v>
                </c:pt>
                <c:pt idx="33">
                  <c:v>0.72246696035242286</c:v>
                </c:pt>
                <c:pt idx="34">
                  <c:v>0.72173913043478266</c:v>
                </c:pt>
                <c:pt idx="35">
                  <c:v>0.72103004291845496</c:v>
                </c:pt>
                <c:pt idx="36">
                  <c:v>0.72033898305084743</c:v>
                </c:pt>
                <c:pt idx="37">
                  <c:v>0.71966527196652719</c:v>
                </c:pt>
                <c:pt idx="38">
                  <c:v>0.72016460905349788</c:v>
                </c:pt>
                <c:pt idx="39">
                  <c:v>0.71951219512195119</c:v>
                </c:pt>
                <c:pt idx="40">
                  <c:v>0.71887550200803207</c:v>
                </c:pt>
                <c:pt idx="41">
                  <c:v>0.71825396825396837</c:v>
                </c:pt>
                <c:pt idx="42">
                  <c:v>0.71874999999999989</c:v>
                </c:pt>
                <c:pt idx="43">
                  <c:v>0.71814671814671827</c:v>
                </c:pt>
                <c:pt idx="44">
                  <c:v>0.72137404580152664</c:v>
                </c:pt>
                <c:pt idx="45">
                  <c:v>0.72075471698113214</c:v>
                </c:pt>
                <c:pt idx="46">
                  <c:v>0.72118959107806691</c:v>
                </c:pt>
                <c:pt idx="47">
                  <c:v>0.72058823529411775</c:v>
                </c:pt>
                <c:pt idx="48">
                  <c:v>0.72101449275362306</c:v>
                </c:pt>
                <c:pt idx="49">
                  <c:v>0.72043010752688186</c:v>
                </c:pt>
                <c:pt idx="50">
                  <c:v>0.71985815602836889</c:v>
                </c:pt>
                <c:pt idx="51">
                  <c:v>0.71678321678321677</c:v>
                </c:pt>
                <c:pt idx="52">
                  <c:v>0.7162629757785467</c:v>
                </c:pt>
                <c:pt idx="53">
                  <c:v>0.71331058020477811</c:v>
                </c:pt>
                <c:pt idx="54">
                  <c:v>0.71283783783783783</c:v>
                </c:pt>
                <c:pt idx="55">
                  <c:v>0.71000000000000008</c:v>
                </c:pt>
                <c:pt idx="56">
                  <c:v>0.70957095709570961</c:v>
                </c:pt>
                <c:pt idx="57">
                  <c:v>0.70684039087947881</c:v>
                </c:pt>
                <c:pt idx="58">
                  <c:v>0.70418006430868163</c:v>
                </c:pt>
                <c:pt idx="59">
                  <c:v>0.70382165605095548</c:v>
                </c:pt>
                <c:pt idx="60">
                  <c:v>0.70125786163522008</c:v>
                </c:pt>
                <c:pt idx="61">
                  <c:v>0.7009345794392523</c:v>
                </c:pt>
                <c:pt idx="62">
                  <c:v>0.70153846153846156</c:v>
                </c:pt>
                <c:pt idx="63">
                  <c:v>0.69908814589665658</c:v>
                </c:pt>
                <c:pt idx="64">
                  <c:v>0.69969969969969981</c:v>
                </c:pt>
                <c:pt idx="65">
                  <c:v>0.69940476190476186</c:v>
                </c:pt>
                <c:pt idx="66">
                  <c:v>0.70000000000000007</c:v>
                </c:pt>
                <c:pt idx="67">
                  <c:v>0.70058139534883723</c:v>
                </c:pt>
                <c:pt idx="68">
                  <c:v>0.70114942528735635</c:v>
                </c:pt>
                <c:pt idx="69">
                  <c:v>0.69886363636363635</c:v>
                </c:pt>
                <c:pt idx="70">
                  <c:v>0.69859154929577472</c:v>
                </c:pt>
                <c:pt idx="71">
                  <c:v>0.69916434540389982</c:v>
                </c:pt>
                <c:pt idx="72">
                  <c:v>0.69972451790633605</c:v>
                </c:pt>
                <c:pt idx="73">
                  <c:v>0.7002724795640326</c:v>
                </c:pt>
                <c:pt idx="74">
                  <c:v>0.70080862533692723</c:v>
                </c:pt>
                <c:pt idx="75">
                  <c:v>0.69866666666666666</c:v>
                </c:pt>
                <c:pt idx="76">
                  <c:v>0.69920844327176779</c:v>
                </c:pt>
                <c:pt idx="77">
                  <c:v>0.69712793733681466</c:v>
                </c:pt>
                <c:pt idx="78">
                  <c:v>0.69767441860465107</c:v>
                </c:pt>
                <c:pt idx="79">
                  <c:v>0.69565217391304346</c:v>
                </c:pt>
                <c:pt idx="80">
                  <c:v>0.69367088607594929</c:v>
                </c:pt>
                <c:pt idx="81">
                  <c:v>0.69172932330827075</c:v>
                </c:pt>
                <c:pt idx="82">
                  <c:v>0.68982630272952861</c:v>
                </c:pt>
                <c:pt idx="83">
                  <c:v>0.68796068796068788</c:v>
                </c:pt>
                <c:pt idx="84">
                  <c:v>0.68446601941747565</c:v>
                </c:pt>
                <c:pt idx="85">
                  <c:v>0.6826923076923076</c:v>
                </c:pt>
                <c:pt idx="86">
                  <c:v>0.68095238095238098</c:v>
                </c:pt>
                <c:pt idx="87">
                  <c:v>0.679245283018868</c:v>
                </c:pt>
                <c:pt idx="88">
                  <c:v>0.67990654205607481</c:v>
                </c:pt>
                <c:pt idx="89">
                  <c:v>0.67898383371824478</c:v>
                </c:pt>
                <c:pt idx="90">
                  <c:v>0.67963386727688779</c:v>
                </c:pt>
                <c:pt idx="91">
                  <c:v>0.68027210884353739</c:v>
                </c:pt>
                <c:pt idx="92">
                  <c:v>0.68089887640449442</c:v>
                </c:pt>
                <c:pt idx="93">
                  <c:v>0.68</c:v>
                </c:pt>
                <c:pt idx="94">
                  <c:v>0.68061674008810569</c:v>
                </c:pt>
                <c:pt idx="95">
                  <c:v>0.6797385620915033</c:v>
                </c:pt>
                <c:pt idx="96">
                  <c:v>0.68034557235421167</c:v>
                </c:pt>
                <c:pt idx="97">
                  <c:v>0.68094218415417551</c:v>
                </c:pt>
                <c:pt idx="98">
                  <c:v>0.68008474576271183</c:v>
                </c:pt>
                <c:pt idx="99">
                  <c:v>0.68067226890756294</c:v>
                </c:pt>
                <c:pt idx="100">
                  <c:v>0.67983367983367993</c:v>
                </c:pt>
                <c:pt idx="101">
                  <c:v>0.68041237113402064</c:v>
                </c:pt>
                <c:pt idx="102">
                  <c:v>0.67959183673469381</c:v>
                </c:pt>
                <c:pt idx="103">
                  <c:v>0.68016194331983815</c:v>
                </c:pt>
                <c:pt idx="104">
                  <c:v>0.67935871743486975</c:v>
                </c:pt>
                <c:pt idx="105">
                  <c:v>0.68055555555555547</c:v>
                </c:pt>
                <c:pt idx="106">
                  <c:v>0.67913385826771655</c:v>
                </c:pt>
                <c:pt idx="107">
                  <c:v>0.68031189083820665</c:v>
                </c:pt>
                <c:pt idx="108">
                  <c:v>0.68085106382978722</c:v>
                </c:pt>
                <c:pt idx="109">
                  <c:v>0.68007662835249039</c:v>
                </c:pt>
                <c:pt idx="110">
                  <c:v>0.67931688804554069</c:v>
                </c:pt>
                <c:pt idx="111">
                  <c:v>0.68045112781954886</c:v>
                </c:pt>
                <c:pt idx="112">
                  <c:v>0.67910447761194026</c:v>
                </c:pt>
                <c:pt idx="113">
                  <c:v>0.68022181146025873</c:v>
                </c:pt>
                <c:pt idx="114">
                  <c:v>0.67948717948717952</c:v>
                </c:pt>
                <c:pt idx="115">
                  <c:v>0.68181818181818177</c:v>
                </c:pt>
                <c:pt idx="116">
                  <c:v>0.67927927927927934</c:v>
                </c:pt>
                <c:pt idx="117">
                  <c:v>0.68035714285714288</c:v>
                </c:pt>
                <c:pt idx="118">
                  <c:v>0.67964601769911503</c:v>
                </c:pt>
                <c:pt idx="119">
                  <c:v>0.68070175438596481</c:v>
                </c:pt>
                <c:pt idx="120">
                  <c:v>0.68</c:v>
                </c:pt>
                <c:pt idx="121">
                  <c:v>0.67931034482758623</c:v>
                </c:pt>
                <c:pt idx="122">
                  <c:v>0.68034188034188026</c:v>
                </c:pt>
                <c:pt idx="123">
                  <c:v>0.6796610169491526</c:v>
                </c:pt>
                <c:pt idx="124">
                  <c:v>0.68067226890756305</c:v>
                </c:pt>
                <c:pt idx="125">
                  <c:v>0.67999999999999994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11-436C-8406-62DAD207F320}"/>
            </c:ext>
          </c:extLst>
        </c:ser>
        <c:ser>
          <c:idx val="4"/>
          <c:order val="4"/>
          <c:tx>
            <c:strRef>
              <c:f>'apendice A'!$AB$17</c:f>
              <c:strCache>
                <c:ptCount val="1"/>
                <c:pt idx="0">
                  <c:v>dm=4.0mm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A'!$B$32:$B$160</c:f>
              <c:numCache>
                <c:formatCode>0.0</c:formatCode>
                <c:ptCount val="129"/>
                <c:pt idx="0">
                  <c:v>13</c:v>
                </c:pt>
                <c:pt idx="1">
                  <c:v>13.2</c:v>
                </c:pt>
                <c:pt idx="2">
                  <c:v>13.4</c:v>
                </c:pt>
                <c:pt idx="3">
                  <c:v>13.7</c:v>
                </c:pt>
                <c:pt idx="4">
                  <c:v>13.9</c:v>
                </c:pt>
                <c:pt idx="5">
                  <c:v>14.1</c:v>
                </c:pt>
                <c:pt idx="6">
                  <c:v>14.4</c:v>
                </c:pt>
                <c:pt idx="7">
                  <c:v>14.6</c:v>
                </c:pt>
                <c:pt idx="8">
                  <c:v>14.9</c:v>
                </c:pt>
                <c:pt idx="9">
                  <c:v>15.1</c:v>
                </c:pt>
                <c:pt idx="10">
                  <c:v>15.4</c:v>
                </c:pt>
                <c:pt idx="11">
                  <c:v>15.6</c:v>
                </c:pt>
                <c:pt idx="12">
                  <c:v>15.9</c:v>
                </c:pt>
                <c:pt idx="13">
                  <c:v>16.2</c:v>
                </c:pt>
                <c:pt idx="14">
                  <c:v>16.399999999999999</c:v>
                </c:pt>
                <c:pt idx="15">
                  <c:v>16.7</c:v>
                </c:pt>
                <c:pt idx="16">
                  <c:v>16.899999999999999</c:v>
                </c:pt>
                <c:pt idx="17">
                  <c:v>17.2</c:v>
                </c:pt>
                <c:pt idx="18">
                  <c:v>17.5</c:v>
                </c:pt>
                <c:pt idx="19">
                  <c:v>17.8</c:v>
                </c:pt>
                <c:pt idx="20">
                  <c:v>18</c:v>
                </c:pt>
                <c:pt idx="21">
                  <c:v>18.3</c:v>
                </c:pt>
                <c:pt idx="22">
                  <c:v>18.600000000000001</c:v>
                </c:pt>
                <c:pt idx="23">
                  <c:v>18.899999999999999</c:v>
                </c:pt>
                <c:pt idx="24">
                  <c:v>19.100000000000001</c:v>
                </c:pt>
                <c:pt idx="25">
                  <c:v>19.399999999999999</c:v>
                </c:pt>
                <c:pt idx="26">
                  <c:v>19.7</c:v>
                </c:pt>
                <c:pt idx="27">
                  <c:v>20</c:v>
                </c:pt>
                <c:pt idx="28">
                  <c:v>20.3</c:v>
                </c:pt>
                <c:pt idx="29">
                  <c:v>20.6</c:v>
                </c:pt>
                <c:pt idx="30">
                  <c:v>20.9</c:v>
                </c:pt>
                <c:pt idx="31">
                  <c:v>21.2</c:v>
                </c:pt>
                <c:pt idx="32">
                  <c:v>21.5</c:v>
                </c:pt>
                <c:pt idx="33">
                  <c:v>21.8</c:v>
                </c:pt>
                <c:pt idx="34">
                  <c:v>22.1</c:v>
                </c:pt>
                <c:pt idx="35">
                  <c:v>22.4</c:v>
                </c:pt>
                <c:pt idx="36">
                  <c:v>22.7</c:v>
                </c:pt>
                <c:pt idx="37">
                  <c:v>23</c:v>
                </c:pt>
                <c:pt idx="38">
                  <c:v>23.3</c:v>
                </c:pt>
                <c:pt idx="39">
                  <c:v>23.6</c:v>
                </c:pt>
                <c:pt idx="40">
                  <c:v>23.9</c:v>
                </c:pt>
                <c:pt idx="41">
                  <c:v>24.3</c:v>
                </c:pt>
                <c:pt idx="42">
                  <c:v>24.6</c:v>
                </c:pt>
                <c:pt idx="43">
                  <c:v>24.9</c:v>
                </c:pt>
                <c:pt idx="44">
                  <c:v>25.2</c:v>
                </c:pt>
                <c:pt idx="45">
                  <c:v>25.6</c:v>
                </c:pt>
                <c:pt idx="46">
                  <c:v>25.9</c:v>
                </c:pt>
                <c:pt idx="47">
                  <c:v>26.2</c:v>
                </c:pt>
                <c:pt idx="48">
                  <c:v>26.5</c:v>
                </c:pt>
                <c:pt idx="49">
                  <c:v>26.9</c:v>
                </c:pt>
                <c:pt idx="50">
                  <c:v>27.2</c:v>
                </c:pt>
                <c:pt idx="51">
                  <c:v>27.6</c:v>
                </c:pt>
                <c:pt idx="52">
                  <c:v>27.9</c:v>
                </c:pt>
                <c:pt idx="53">
                  <c:v>28.2</c:v>
                </c:pt>
                <c:pt idx="54">
                  <c:v>28.6</c:v>
                </c:pt>
                <c:pt idx="55">
                  <c:v>28.9</c:v>
                </c:pt>
                <c:pt idx="56">
                  <c:v>29.3</c:v>
                </c:pt>
                <c:pt idx="57">
                  <c:v>29.6</c:v>
                </c:pt>
                <c:pt idx="58">
                  <c:v>30</c:v>
                </c:pt>
                <c:pt idx="59">
                  <c:v>30.3</c:v>
                </c:pt>
                <c:pt idx="60">
                  <c:v>30.7</c:v>
                </c:pt>
                <c:pt idx="61">
                  <c:v>31.1</c:v>
                </c:pt>
                <c:pt idx="62">
                  <c:v>31.4</c:v>
                </c:pt>
                <c:pt idx="63">
                  <c:v>31.8</c:v>
                </c:pt>
                <c:pt idx="64">
                  <c:v>32.1</c:v>
                </c:pt>
                <c:pt idx="65">
                  <c:v>32.5</c:v>
                </c:pt>
                <c:pt idx="66">
                  <c:v>32.9</c:v>
                </c:pt>
                <c:pt idx="67">
                  <c:v>33.299999999999997</c:v>
                </c:pt>
                <c:pt idx="68">
                  <c:v>33.6</c:v>
                </c:pt>
                <c:pt idx="69">
                  <c:v>34</c:v>
                </c:pt>
                <c:pt idx="70">
                  <c:v>34.4</c:v>
                </c:pt>
                <c:pt idx="71">
                  <c:v>34.799999999999997</c:v>
                </c:pt>
                <c:pt idx="72">
                  <c:v>35.200000000000003</c:v>
                </c:pt>
                <c:pt idx="73">
                  <c:v>35.5</c:v>
                </c:pt>
                <c:pt idx="74">
                  <c:v>35.9</c:v>
                </c:pt>
                <c:pt idx="75">
                  <c:v>36.299999999999997</c:v>
                </c:pt>
                <c:pt idx="76">
                  <c:v>36.700000000000003</c:v>
                </c:pt>
                <c:pt idx="77">
                  <c:v>37.1</c:v>
                </c:pt>
                <c:pt idx="78">
                  <c:v>37.5</c:v>
                </c:pt>
                <c:pt idx="79">
                  <c:v>37.9</c:v>
                </c:pt>
                <c:pt idx="80">
                  <c:v>38.299999999999997</c:v>
                </c:pt>
                <c:pt idx="81">
                  <c:v>38.700000000000003</c:v>
                </c:pt>
                <c:pt idx="82">
                  <c:v>39.1</c:v>
                </c:pt>
                <c:pt idx="83">
                  <c:v>39.5</c:v>
                </c:pt>
                <c:pt idx="84">
                  <c:v>39.9</c:v>
                </c:pt>
                <c:pt idx="85">
                  <c:v>40.299999999999997</c:v>
                </c:pt>
                <c:pt idx="86">
                  <c:v>40.700000000000003</c:v>
                </c:pt>
                <c:pt idx="87">
                  <c:v>41.2</c:v>
                </c:pt>
                <c:pt idx="88">
                  <c:v>41.6</c:v>
                </c:pt>
                <c:pt idx="89">
                  <c:v>42</c:v>
                </c:pt>
                <c:pt idx="90">
                  <c:v>42.4</c:v>
                </c:pt>
                <c:pt idx="91">
                  <c:v>42.8</c:v>
                </c:pt>
                <c:pt idx="92">
                  <c:v>43.3</c:v>
                </c:pt>
                <c:pt idx="93">
                  <c:v>43.7</c:v>
                </c:pt>
                <c:pt idx="94">
                  <c:v>44.1</c:v>
                </c:pt>
                <c:pt idx="95">
                  <c:v>44.5</c:v>
                </c:pt>
                <c:pt idx="96">
                  <c:v>45</c:v>
                </c:pt>
                <c:pt idx="97">
                  <c:v>45.4</c:v>
                </c:pt>
                <c:pt idx="98">
                  <c:v>45.9</c:v>
                </c:pt>
                <c:pt idx="99">
                  <c:v>46.3</c:v>
                </c:pt>
                <c:pt idx="100">
                  <c:v>46.7</c:v>
                </c:pt>
                <c:pt idx="101">
                  <c:v>47.2</c:v>
                </c:pt>
                <c:pt idx="102">
                  <c:v>47.6</c:v>
                </c:pt>
                <c:pt idx="103">
                  <c:v>48.1</c:v>
                </c:pt>
                <c:pt idx="104">
                  <c:v>48.5</c:v>
                </c:pt>
                <c:pt idx="105">
                  <c:v>49</c:v>
                </c:pt>
                <c:pt idx="106">
                  <c:v>49.4</c:v>
                </c:pt>
                <c:pt idx="107">
                  <c:v>49.9</c:v>
                </c:pt>
                <c:pt idx="108">
                  <c:v>50.4</c:v>
                </c:pt>
                <c:pt idx="109">
                  <c:v>50.8</c:v>
                </c:pt>
                <c:pt idx="110">
                  <c:v>51.3</c:v>
                </c:pt>
                <c:pt idx="111">
                  <c:v>51.7</c:v>
                </c:pt>
                <c:pt idx="112">
                  <c:v>52.2</c:v>
                </c:pt>
                <c:pt idx="113">
                  <c:v>52.7</c:v>
                </c:pt>
                <c:pt idx="114">
                  <c:v>53.2</c:v>
                </c:pt>
                <c:pt idx="115">
                  <c:v>53.6</c:v>
                </c:pt>
                <c:pt idx="116">
                  <c:v>54.1</c:v>
                </c:pt>
                <c:pt idx="117">
                  <c:v>54.6</c:v>
                </c:pt>
                <c:pt idx="118">
                  <c:v>55</c:v>
                </c:pt>
                <c:pt idx="119">
                  <c:v>55.5</c:v>
                </c:pt>
                <c:pt idx="120">
                  <c:v>56</c:v>
                </c:pt>
                <c:pt idx="121">
                  <c:v>56.5</c:v>
                </c:pt>
                <c:pt idx="122">
                  <c:v>57</c:v>
                </c:pt>
                <c:pt idx="123">
                  <c:v>57.5</c:v>
                </c:pt>
                <c:pt idx="124">
                  <c:v>58</c:v>
                </c:pt>
                <c:pt idx="125">
                  <c:v>58.5</c:v>
                </c:pt>
                <c:pt idx="126">
                  <c:v>59</c:v>
                </c:pt>
                <c:pt idx="127">
                  <c:v>59.5</c:v>
                </c:pt>
                <c:pt idx="128">
                  <c:v>60</c:v>
                </c:pt>
              </c:numCache>
            </c:numRef>
          </c:xVal>
          <c:yVal>
            <c:numRef>
              <c:f>'apendice A'!$AB$32:$AB$160</c:f>
              <c:numCache>
                <c:formatCode>0.000</c:formatCode>
                <c:ptCount val="129"/>
                <c:pt idx="0">
                  <c:v>0.76923076923076927</c:v>
                </c:pt>
                <c:pt idx="1">
                  <c:v>0.77272727272727271</c:v>
                </c:pt>
                <c:pt idx="2">
                  <c:v>0.76865671641791045</c:v>
                </c:pt>
                <c:pt idx="3">
                  <c:v>0.76642335766423364</c:v>
                </c:pt>
                <c:pt idx="4">
                  <c:v>0.76978417266187038</c:v>
                </c:pt>
                <c:pt idx="5">
                  <c:v>0.77304964539007093</c:v>
                </c:pt>
                <c:pt idx="6">
                  <c:v>0.77083333333333326</c:v>
                </c:pt>
                <c:pt idx="7">
                  <c:v>0.76712328767123283</c:v>
                </c:pt>
                <c:pt idx="8">
                  <c:v>0.77181208053691275</c:v>
                </c:pt>
                <c:pt idx="9">
                  <c:v>0.76821192052980136</c:v>
                </c:pt>
                <c:pt idx="10">
                  <c:v>0.77272727272727271</c:v>
                </c:pt>
                <c:pt idx="11">
                  <c:v>0.76923076923076927</c:v>
                </c:pt>
                <c:pt idx="12">
                  <c:v>0.76729559748427667</c:v>
                </c:pt>
                <c:pt idx="13">
                  <c:v>0.77160493827160492</c:v>
                </c:pt>
                <c:pt idx="14">
                  <c:v>0.76829268292682928</c:v>
                </c:pt>
                <c:pt idx="15">
                  <c:v>0.77245508982035938</c:v>
                </c:pt>
                <c:pt idx="16">
                  <c:v>0.76923076923076927</c:v>
                </c:pt>
                <c:pt idx="17">
                  <c:v>0.76744186046511631</c:v>
                </c:pt>
                <c:pt idx="18">
                  <c:v>0.77142857142857146</c:v>
                </c:pt>
                <c:pt idx="19">
                  <c:v>0.76966292134831449</c:v>
                </c:pt>
                <c:pt idx="20">
                  <c:v>0.77222222222222225</c:v>
                </c:pt>
                <c:pt idx="21">
                  <c:v>0.77049180327868849</c:v>
                </c:pt>
                <c:pt idx="22">
                  <c:v>0.76881720430107525</c:v>
                </c:pt>
                <c:pt idx="23">
                  <c:v>0.77248677248677255</c:v>
                </c:pt>
                <c:pt idx="24">
                  <c:v>0.76963350785340301</c:v>
                </c:pt>
                <c:pt idx="25">
                  <c:v>0.76804123711340211</c:v>
                </c:pt>
                <c:pt idx="26">
                  <c:v>0.76649746192893398</c:v>
                </c:pt>
                <c:pt idx="27">
                  <c:v>0.76500000000000001</c:v>
                </c:pt>
                <c:pt idx="28">
                  <c:v>0.75862068965517238</c:v>
                </c:pt>
                <c:pt idx="29">
                  <c:v>0.75728155339805814</c:v>
                </c:pt>
                <c:pt idx="30">
                  <c:v>0.7559808612440192</c:v>
                </c:pt>
                <c:pt idx="31">
                  <c:v>0.75471698113207553</c:v>
                </c:pt>
                <c:pt idx="32">
                  <c:v>0.75348837209302322</c:v>
                </c:pt>
                <c:pt idx="33">
                  <c:v>0.75229357798165131</c:v>
                </c:pt>
                <c:pt idx="34">
                  <c:v>0.75113122171945701</c:v>
                </c:pt>
                <c:pt idx="35">
                  <c:v>0.75000000000000011</c:v>
                </c:pt>
                <c:pt idx="36">
                  <c:v>0.74889867841409696</c:v>
                </c:pt>
                <c:pt idx="37">
                  <c:v>0.74782608695652175</c:v>
                </c:pt>
                <c:pt idx="38">
                  <c:v>0.74678111587982821</c:v>
                </c:pt>
                <c:pt idx="39">
                  <c:v>0.74576271186440679</c:v>
                </c:pt>
                <c:pt idx="40">
                  <c:v>0.7447698744769875</c:v>
                </c:pt>
                <c:pt idx="41">
                  <c:v>0.7407407407407407</c:v>
                </c:pt>
                <c:pt idx="42">
                  <c:v>0.73983739837398366</c:v>
                </c:pt>
                <c:pt idx="43">
                  <c:v>0.73895582329317266</c:v>
                </c:pt>
                <c:pt idx="44">
                  <c:v>0.73809523809523814</c:v>
                </c:pt>
                <c:pt idx="45">
                  <c:v>0.73828124999999989</c:v>
                </c:pt>
                <c:pt idx="46">
                  <c:v>0.74131274131274127</c:v>
                </c:pt>
                <c:pt idx="47">
                  <c:v>0.74045801526717558</c:v>
                </c:pt>
                <c:pt idx="48">
                  <c:v>0.73962264150943402</c:v>
                </c:pt>
                <c:pt idx="49">
                  <c:v>0.73977695167286239</c:v>
                </c:pt>
                <c:pt idx="50">
                  <c:v>0.73897058823529416</c:v>
                </c:pt>
                <c:pt idx="51">
                  <c:v>0.73913043478260865</c:v>
                </c:pt>
                <c:pt idx="52">
                  <c:v>0.73835125448028682</c:v>
                </c:pt>
                <c:pt idx="53">
                  <c:v>0.74113475177304966</c:v>
                </c:pt>
                <c:pt idx="54">
                  <c:v>0.74125874125874125</c:v>
                </c:pt>
                <c:pt idx="55">
                  <c:v>0.74048442906574397</c:v>
                </c:pt>
                <c:pt idx="56">
                  <c:v>0.74061433447098968</c:v>
                </c:pt>
                <c:pt idx="57">
                  <c:v>0.7398648648648648</c:v>
                </c:pt>
                <c:pt idx="58">
                  <c:v>0.73666666666666669</c:v>
                </c:pt>
                <c:pt idx="59">
                  <c:v>0.735973597359736</c:v>
                </c:pt>
                <c:pt idx="60">
                  <c:v>0.73289902280130292</c:v>
                </c:pt>
                <c:pt idx="61">
                  <c:v>0.72990353697749188</c:v>
                </c:pt>
                <c:pt idx="62">
                  <c:v>0.72929936305732479</c:v>
                </c:pt>
                <c:pt idx="63">
                  <c:v>0.72955974842767291</c:v>
                </c:pt>
                <c:pt idx="64">
                  <c:v>0.7289719626168224</c:v>
                </c:pt>
                <c:pt idx="65">
                  <c:v>0.72923076923076924</c:v>
                </c:pt>
                <c:pt idx="66">
                  <c:v>0.72948328267477203</c:v>
                </c:pt>
                <c:pt idx="67">
                  <c:v>0.72972972972972983</c:v>
                </c:pt>
                <c:pt idx="68">
                  <c:v>0.72916666666666663</c:v>
                </c:pt>
                <c:pt idx="69">
                  <c:v>0.72941176470588243</c:v>
                </c:pt>
                <c:pt idx="70">
                  <c:v>0.72965116279069775</c:v>
                </c:pt>
                <c:pt idx="71">
                  <c:v>0.72988505747126442</c:v>
                </c:pt>
                <c:pt idx="72">
                  <c:v>0.73011363636363624</c:v>
                </c:pt>
                <c:pt idx="73">
                  <c:v>0.72957746478873231</c:v>
                </c:pt>
                <c:pt idx="74">
                  <c:v>0.72980501392757657</c:v>
                </c:pt>
                <c:pt idx="75">
                  <c:v>0.73278236914600559</c:v>
                </c:pt>
                <c:pt idx="76">
                  <c:v>0.73024523160762944</c:v>
                </c:pt>
                <c:pt idx="77">
                  <c:v>0.73045822102425872</c:v>
                </c:pt>
                <c:pt idx="78">
                  <c:v>0.73066666666666658</c:v>
                </c:pt>
                <c:pt idx="79">
                  <c:v>0.73087071240105539</c:v>
                </c:pt>
                <c:pt idx="80">
                  <c:v>0.73107049608355101</c:v>
                </c:pt>
                <c:pt idx="81">
                  <c:v>0.73126614987080096</c:v>
                </c:pt>
                <c:pt idx="82">
                  <c:v>0.7289002557544757</c:v>
                </c:pt>
                <c:pt idx="83">
                  <c:v>0.72911392405063291</c:v>
                </c:pt>
                <c:pt idx="84">
                  <c:v>0.72681704260651636</c:v>
                </c:pt>
                <c:pt idx="85">
                  <c:v>0.72456575682382141</c:v>
                </c:pt>
                <c:pt idx="86">
                  <c:v>0.72235872235872223</c:v>
                </c:pt>
                <c:pt idx="87">
                  <c:v>0.72087378640776689</c:v>
                </c:pt>
                <c:pt idx="88">
                  <c:v>0.72115384615384615</c:v>
                </c:pt>
                <c:pt idx="89">
                  <c:v>0.71904761904761905</c:v>
                </c:pt>
                <c:pt idx="90">
                  <c:v>0.71933962264150941</c:v>
                </c:pt>
                <c:pt idx="91">
                  <c:v>0.71962616822429915</c:v>
                </c:pt>
                <c:pt idx="92">
                  <c:v>0.72055427251732107</c:v>
                </c:pt>
                <c:pt idx="93">
                  <c:v>0.72082379862700219</c:v>
                </c:pt>
                <c:pt idx="94">
                  <c:v>0.72108843537414968</c:v>
                </c:pt>
                <c:pt idx="95">
                  <c:v>0.7191011235955056</c:v>
                </c:pt>
                <c:pt idx="96">
                  <c:v>0.72</c:v>
                </c:pt>
                <c:pt idx="97">
                  <c:v>0.72026431718061679</c:v>
                </c:pt>
                <c:pt idx="98">
                  <c:v>0.71895424836601307</c:v>
                </c:pt>
                <c:pt idx="99">
                  <c:v>0.71922246220302377</c:v>
                </c:pt>
                <c:pt idx="100">
                  <c:v>0.71948608137044967</c:v>
                </c:pt>
                <c:pt idx="101">
                  <c:v>0.72033898305084743</c:v>
                </c:pt>
                <c:pt idx="102">
                  <c:v>0.72058823529411753</c:v>
                </c:pt>
                <c:pt idx="103">
                  <c:v>0.71933471933471937</c:v>
                </c:pt>
                <c:pt idx="104">
                  <c:v>0.71958762886597938</c:v>
                </c:pt>
                <c:pt idx="105">
                  <c:v>0.7204081632653061</c:v>
                </c:pt>
                <c:pt idx="106">
                  <c:v>0.72064777327935226</c:v>
                </c:pt>
                <c:pt idx="107">
                  <c:v>0.71943887775551096</c:v>
                </c:pt>
                <c:pt idx="108">
                  <c:v>0.72023809523809523</c:v>
                </c:pt>
                <c:pt idx="109">
                  <c:v>0.72047244094488194</c:v>
                </c:pt>
                <c:pt idx="110">
                  <c:v>0.7192982456140351</c:v>
                </c:pt>
                <c:pt idx="111">
                  <c:v>0.71953578336557067</c:v>
                </c:pt>
                <c:pt idx="112">
                  <c:v>0.72030651340996166</c:v>
                </c:pt>
                <c:pt idx="113">
                  <c:v>0.71916508538899426</c:v>
                </c:pt>
                <c:pt idx="114">
                  <c:v>0.71992481203007508</c:v>
                </c:pt>
                <c:pt idx="115">
                  <c:v>0.72014925373134331</c:v>
                </c:pt>
                <c:pt idx="116">
                  <c:v>0.72088724584103514</c:v>
                </c:pt>
                <c:pt idx="117">
                  <c:v>0.71978021978021967</c:v>
                </c:pt>
                <c:pt idx="118">
                  <c:v>0.72181818181818191</c:v>
                </c:pt>
                <c:pt idx="119">
                  <c:v>0.72072072072072069</c:v>
                </c:pt>
                <c:pt idx="120">
                  <c:v>0.71964285714285714</c:v>
                </c:pt>
                <c:pt idx="121">
                  <c:v>0.72035398230088499</c:v>
                </c:pt>
                <c:pt idx="122">
                  <c:v>0.7192982456140351</c:v>
                </c:pt>
                <c:pt idx="123">
                  <c:v>0.72</c:v>
                </c:pt>
                <c:pt idx="124">
                  <c:v>0.72068965517241379</c:v>
                </c:pt>
                <c:pt idx="125">
                  <c:v>0.71965811965811965</c:v>
                </c:pt>
                <c:pt idx="126">
                  <c:v>0.72033898305084743</c:v>
                </c:pt>
                <c:pt idx="127">
                  <c:v>0.71932773109243697</c:v>
                </c:pt>
                <c:pt idx="128">
                  <c:v>0.72000000000000008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11-436C-8406-62DAD207F320}"/>
            </c:ext>
          </c:extLst>
        </c:ser>
        <c:ser>
          <c:idx val="5"/>
          <c:order val="5"/>
          <c:tx>
            <c:strRef>
              <c:f>'apendice A'!$AA$17</c:f>
              <c:strCache>
                <c:ptCount val="1"/>
                <c:pt idx="0">
                  <c:v>dm=3.5mm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'apendice A'!$B$31:$B$160</c:f>
              <c:numCache>
                <c:formatCode>0.0</c:formatCode>
                <c:ptCount val="130"/>
                <c:pt idx="0">
                  <c:v>12.7</c:v>
                </c:pt>
                <c:pt idx="1">
                  <c:v>13</c:v>
                </c:pt>
                <c:pt idx="2">
                  <c:v>13.2</c:v>
                </c:pt>
                <c:pt idx="3">
                  <c:v>13.4</c:v>
                </c:pt>
                <c:pt idx="4">
                  <c:v>13.7</c:v>
                </c:pt>
                <c:pt idx="5">
                  <c:v>13.9</c:v>
                </c:pt>
                <c:pt idx="6">
                  <c:v>14.1</c:v>
                </c:pt>
                <c:pt idx="7">
                  <c:v>14.4</c:v>
                </c:pt>
                <c:pt idx="8">
                  <c:v>14.6</c:v>
                </c:pt>
                <c:pt idx="9">
                  <c:v>14.9</c:v>
                </c:pt>
                <c:pt idx="10">
                  <c:v>15.1</c:v>
                </c:pt>
                <c:pt idx="11">
                  <c:v>15.4</c:v>
                </c:pt>
                <c:pt idx="12">
                  <c:v>15.6</c:v>
                </c:pt>
                <c:pt idx="13">
                  <c:v>15.9</c:v>
                </c:pt>
                <c:pt idx="14">
                  <c:v>16.2</c:v>
                </c:pt>
                <c:pt idx="15">
                  <c:v>16.399999999999999</c:v>
                </c:pt>
                <c:pt idx="16">
                  <c:v>16.7</c:v>
                </c:pt>
                <c:pt idx="17">
                  <c:v>16.899999999999999</c:v>
                </c:pt>
                <c:pt idx="18">
                  <c:v>17.2</c:v>
                </c:pt>
                <c:pt idx="19">
                  <c:v>17.5</c:v>
                </c:pt>
                <c:pt idx="20">
                  <c:v>17.8</c:v>
                </c:pt>
                <c:pt idx="21">
                  <c:v>18</c:v>
                </c:pt>
                <c:pt idx="22">
                  <c:v>18.3</c:v>
                </c:pt>
                <c:pt idx="23">
                  <c:v>18.600000000000001</c:v>
                </c:pt>
                <c:pt idx="24">
                  <c:v>18.899999999999999</c:v>
                </c:pt>
                <c:pt idx="25">
                  <c:v>19.100000000000001</c:v>
                </c:pt>
                <c:pt idx="26">
                  <c:v>19.399999999999999</c:v>
                </c:pt>
                <c:pt idx="27">
                  <c:v>19.7</c:v>
                </c:pt>
                <c:pt idx="28">
                  <c:v>20</c:v>
                </c:pt>
                <c:pt idx="29">
                  <c:v>20.3</c:v>
                </c:pt>
                <c:pt idx="30">
                  <c:v>20.6</c:v>
                </c:pt>
                <c:pt idx="31">
                  <c:v>20.9</c:v>
                </c:pt>
                <c:pt idx="32">
                  <c:v>21.2</c:v>
                </c:pt>
                <c:pt idx="33">
                  <c:v>21.5</c:v>
                </c:pt>
                <c:pt idx="34">
                  <c:v>21.8</c:v>
                </c:pt>
                <c:pt idx="35">
                  <c:v>22.1</c:v>
                </c:pt>
                <c:pt idx="36">
                  <c:v>22.4</c:v>
                </c:pt>
                <c:pt idx="37">
                  <c:v>22.7</c:v>
                </c:pt>
                <c:pt idx="38">
                  <c:v>23</c:v>
                </c:pt>
                <c:pt idx="39">
                  <c:v>23.3</c:v>
                </c:pt>
                <c:pt idx="40">
                  <c:v>23.6</c:v>
                </c:pt>
                <c:pt idx="41">
                  <c:v>23.9</c:v>
                </c:pt>
                <c:pt idx="42">
                  <c:v>24.3</c:v>
                </c:pt>
                <c:pt idx="43">
                  <c:v>24.6</c:v>
                </c:pt>
                <c:pt idx="44">
                  <c:v>24.9</c:v>
                </c:pt>
                <c:pt idx="45">
                  <c:v>25.2</c:v>
                </c:pt>
                <c:pt idx="46">
                  <c:v>25.6</c:v>
                </c:pt>
                <c:pt idx="47">
                  <c:v>25.9</c:v>
                </c:pt>
                <c:pt idx="48">
                  <c:v>26.2</c:v>
                </c:pt>
                <c:pt idx="49">
                  <c:v>26.5</c:v>
                </c:pt>
                <c:pt idx="50">
                  <c:v>26.9</c:v>
                </c:pt>
                <c:pt idx="51">
                  <c:v>27.2</c:v>
                </c:pt>
                <c:pt idx="52">
                  <c:v>27.6</c:v>
                </c:pt>
                <c:pt idx="53">
                  <c:v>27.9</c:v>
                </c:pt>
                <c:pt idx="54">
                  <c:v>28.2</c:v>
                </c:pt>
                <c:pt idx="55">
                  <c:v>28.6</c:v>
                </c:pt>
                <c:pt idx="56">
                  <c:v>28.9</c:v>
                </c:pt>
                <c:pt idx="57">
                  <c:v>29.3</c:v>
                </c:pt>
                <c:pt idx="58">
                  <c:v>29.6</c:v>
                </c:pt>
                <c:pt idx="59">
                  <c:v>30</c:v>
                </c:pt>
                <c:pt idx="60">
                  <c:v>30.3</c:v>
                </c:pt>
                <c:pt idx="61">
                  <c:v>30.7</c:v>
                </c:pt>
                <c:pt idx="62">
                  <c:v>31.1</c:v>
                </c:pt>
                <c:pt idx="63">
                  <c:v>31.4</c:v>
                </c:pt>
                <c:pt idx="64">
                  <c:v>31.8</c:v>
                </c:pt>
                <c:pt idx="65">
                  <c:v>32.1</c:v>
                </c:pt>
                <c:pt idx="66">
                  <c:v>32.5</c:v>
                </c:pt>
                <c:pt idx="67">
                  <c:v>32.9</c:v>
                </c:pt>
                <c:pt idx="68">
                  <c:v>33.299999999999997</c:v>
                </c:pt>
                <c:pt idx="69">
                  <c:v>33.6</c:v>
                </c:pt>
                <c:pt idx="70">
                  <c:v>34</c:v>
                </c:pt>
                <c:pt idx="71">
                  <c:v>34.4</c:v>
                </c:pt>
                <c:pt idx="72">
                  <c:v>34.799999999999997</c:v>
                </c:pt>
                <c:pt idx="73">
                  <c:v>35.200000000000003</c:v>
                </c:pt>
                <c:pt idx="74">
                  <c:v>35.5</c:v>
                </c:pt>
                <c:pt idx="75">
                  <c:v>35.9</c:v>
                </c:pt>
                <c:pt idx="76">
                  <c:v>36.299999999999997</c:v>
                </c:pt>
                <c:pt idx="77">
                  <c:v>36.700000000000003</c:v>
                </c:pt>
                <c:pt idx="78">
                  <c:v>37.1</c:v>
                </c:pt>
                <c:pt idx="79">
                  <c:v>37.5</c:v>
                </c:pt>
                <c:pt idx="80">
                  <c:v>37.9</c:v>
                </c:pt>
                <c:pt idx="81">
                  <c:v>38.299999999999997</c:v>
                </c:pt>
                <c:pt idx="82">
                  <c:v>38.700000000000003</c:v>
                </c:pt>
                <c:pt idx="83">
                  <c:v>39.1</c:v>
                </c:pt>
                <c:pt idx="84">
                  <c:v>39.5</c:v>
                </c:pt>
                <c:pt idx="85">
                  <c:v>39.9</c:v>
                </c:pt>
                <c:pt idx="86">
                  <c:v>40.299999999999997</c:v>
                </c:pt>
                <c:pt idx="87">
                  <c:v>40.700000000000003</c:v>
                </c:pt>
                <c:pt idx="88">
                  <c:v>41.2</c:v>
                </c:pt>
                <c:pt idx="89">
                  <c:v>41.6</c:v>
                </c:pt>
                <c:pt idx="90">
                  <c:v>42</c:v>
                </c:pt>
                <c:pt idx="91">
                  <c:v>42.4</c:v>
                </c:pt>
                <c:pt idx="92">
                  <c:v>42.8</c:v>
                </c:pt>
                <c:pt idx="93">
                  <c:v>43.3</c:v>
                </c:pt>
                <c:pt idx="94">
                  <c:v>43.7</c:v>
                </c:pt>
                <c:pt idx="95">
                  <c:v>44.1</c:v>
                </c:pt>
                <c:pt idx="96">
                  <c:v>44.5</c:v>
                </c:pt>
                <c:pt idx="97">
                  <c:v>45</c:v>
                </c:pt>
                <c:pt idx="98">
                  <c:v>45.4</c:v>
                </c:pt>
                <c:pt idx="99">
                  <c:v>45.9</c:v>
                </c:pt>
                <c:pt idx="100">
                  <c:v>46.3</c:v>
                </c:pt>
                <c:pt idx="101">
                  <c:v>46.7</c:v>
                </c:pt>
                <c:pt idx="102">
                  <c:v>47.2</c:v>
                </c:pt>
                <c:pt idx="103">
                  <c:v>47.6</c:v>
                </c:pt>
                <c:pt idx="104">
                  <c:v>48.1</c:v>
                </c:pt>
                <c:pt idx="105">
                  <c:v>48.5</c:v>
                </c:pt>
                <c:pt idx="106">
                  <c:v>49</c:v>
                </c:pt>
                <c:pt idx="107">
                  <c:v>49.4</c:v>
                </c:pt>
                <c:pt idx="108">
                  <c:v>49.9</c:v>
                </c:pt>
                <c:pt idx="109">
                  <c:v>50.4</c:v>
                </c:pt>
                <c:pt idx="110">
                  <c:v>50.8</c:v>
                </c:pt>
                <c:pt idx="111">
                  <c:v>51.3</c:v>
                </c:pt>
                <c:pt idx="112">
                  <c:v>51.7</c:v>
                </c:pt>
                <c:pt idx="113">
                  <c:v>52.2</c:v>
                </c:pt>
                <c:pt idx="114">
                  <c:v>52.7</c:v>
                </c:pt>
                <c:pt idx="115">
                  <c:v>53.2</c:v>
                </c:pt>
                <c:pt idx="116">
                  <c:v>53.6</c:v>
                </c:pt>
                <c:pt idx="117">
                  <c:v>54.1</c:v>
                </c:pt>
                <c:pt idx="118">
                  <c:v>54.6</c:v>
                </c:pt>
                <c:pt idx="119">
                  <c:v>55</c:v>
                </c:pt>
                <c:pt idx="120">
                  <c:v>55.5</c:v>
                </c:pt>
                <c:pt idx="121">
                  <c:v>56</c:v>
                </c:pt>
                <c:pt idx="122">
                  <c:v>56.5</c:v>
                </c:pt>
                <c:pt idx="123">
                  <c:v>57</c:v>
                </c:pt>
                <c:pt idx="124">
                  <c:v>57.5</c:v>
                </c:pt>
                <c:pt idx="125">
                  <c:v>58</c:v>
                </c:pt>
                <c:pt idx="126">
                  <c:v>58.5</c:v>
                </c:pt>
                <c:pt idx="127">
                  <c:v>59</c:v>
                </c:pt>
                <c:pt idx="128">
                  <c:v>59.5</c:v>
                </c:pt>
                <c:pt idx="129">
                  <c:v>60</c:v>
                </c:pt>
              </c:numCache>
            </c:numRef>
          </c:xVal>
          <c:yVal>
            <c:numRef>
              <c:f>'apendice A'!$AA$31:$AA$160</c:f>
              <c:numCache>
                <c:formatCode>0.000</c:formatCode>
                <c:ptCount val="130"/>
                <c:pt idx="0">
                  <c:v>0.78740157480314965</c:v>
                </c:pt>
                <c:pt idx="1">
                  <c:v>0.79230769230769238</c:v>
                </c:pt>
                <c:pt idx="2">
                  <c:v>0.78787878787878796</c:v>
                </c:pt>
                <c:pt idx="3">
                  <c:v>0.79104477611940294</c:v>
                </c:pt>
                <c:pt idx="4">
                  <c:v>0.78832116788321183</c:v>
                </c:pt>
                <c:pt idx="5">
                  <c:v>0.79136690647482011</c:v>
                </c:pt>
                <c:pt idx="6">
                  <c:v>0.7943262411347517</c:v>
                </c:pt>
                <c:pt idx="7">
                  <c:v>0.79166666666666663</c:v>
                </c:pt>
                <c:pt idx="8">
                  <c:v>0.78767123287671237</c:v>
                </c:pt>
                <c:pt idx="9">
                  <c:v>0.79194630872483229</c:v>
                </c:pt>
                <c:pt idx="10">
                  <c:v>0.78807947019867552</c:v>
                </c:pt>
                <c:pt idx="11">
                  <c:v>0.79220779220779214</c:v>
                </c:pt>
                <c:pt idx="12">
                  <c:v>0.78846153846153855</c:v>
                </c:pt>
                <c:pt idx="13">
                  <c:v>0.79245283018867918</c:v>
                </c:pt>
                <c:pt idx="14">
                  <c:v>0.79012345679012352</c:v>
                </c:pt>
                <c:pt idx="15">
                  <c:v>0.79268292682926833</c:v>
                </c:pt>
                <c:pt idx="16">
                  <c:v>0.79041916167664672</c:v>
                </c:pt>
                <c:pt idx="17">
                  <c:v>0.79289940828402372</c:v>
                </c:pt>
                <c:pt idx="18">
                  <c:v>0.79069767441860461</c:v>
                </c:pt>
                <c:pt idx="19">
                  <c:v>0.78857142857142859</c:v>
                </c:pt>
                <c:pt idx="20">
                  <c:v>0.78651685393258419</c:v>
                </c:pt>
                <c:pt idx="21">
                  <c:v>0.78888888888888886</c:v>
                </c:pt>
                <c:pt idx="22">
                  <c:v>0.78688524590163933</c:v>
                </c:pt>
                <c:pt idx="23">
                  <c:v>0.78494623655913975</c:v>
                </c:pt>
                <c:pt idx="24">
                  <c:v>0.78306878306878314</c:v>
                </c:pt>
                <c:pt idx="25">
                  <c:v>0.78534031413612559</c:v>
                </c:pt>
                <c:pt idx="26">
                  <c:v>0.78350515463917525</c:v>
                </c:pt>
                <c:pt idx="27">
                  <c:v>0.78172588832487311</c:v>
                </c:pt>
                <c:pt idx="28">
                  <c:v>0.78</c:v>
                </c:pt>
                <c:pt idx="29">
                  <c:v>0.77832512315270941</c:v>
                </c:pt>
                <c:pt idx="30">
                  <c:v>0.77669902912621358</c:v>
                </c:pt>
                <c:pt idx="31">
                  <c:v>0.77511961722488043</c:v>
                </c:pt>
                <c:pt idx="32">
                  <c:v>0.7735849056603773</c:v>
                </c:pt>
                <c:pt idx="33">
                  <c:v>0.77209302325581397</c:v>
                </c:pt>
                <c:pt idx="34">
                  <c:v>0.77064220183486243</c:v>
                </c:pt>
                <c:pt idx="35">
                  <c:v>0.76923076923076916</c:v>
                </c:pt>
                <c:pt idx="36">
                  <c:v>0.7678571428571429</c:v>
                </c:pt>
                <c:pt idx="37">
                  <c:v>0.77092511013215859</c:v>
                </c:pt>
                <c:pt idx="38">
                  <c:v>0.76956521739130435</c:v>
                </c:pt>
                <c:pt idx="39">
                  <c:v>0.76824034334763935</c:v>
                </c:pt>
                <c:pt idx="40">
                  <c:v>0.77118644067796605</c:v>
                </c:pt>
                <c:pt idx="41">
                  <c:v>0.76987447698744771</c:v>
                </c:pt>
                <c:pt idx="42">
                  <c:v>0.7695473251028806</c:v>
                </c:pt>
                <c:pt idx="43">
                  <c:v>0.76829268292682917</c:v>
                </c:pt>
                <c:pt idx="44">
                  <c:v>0.77108433734939763</c:v>
                </c:pt>
                <c:pt idx="45">
                  <c:v>0.76984126984126977</c:v>
                </c:pt>
                <c:pt idx="46">
                  <c:v>0.76953124999999989</c:v>
                </c:pt>
                <c:pt idx="47">
                  <c:v>0.76833976833976836</c:v>
                </c:pt>
                <c:pt idx="48">
                  <c:v>0.77099236641221369</c:v>
                </c:pt>
                <c:pt idx="49">
                  <c:v>0.76981132075471692</c:v>
                </c:pt>
                <c:pt idx="50">
                  <c:v>0.76951672862453535</c:v>
                </c:pt>
                <c:pt idx="51">
                  <c:v>0.76838235294117641</c:v>
                </c:pt>
                <c:pt idx="52">
                  <c:v>0.77173913043478259</c:v>
                </c:pt>
                <c:pt idx="53">
                  <c:v>0.77060931899641583</c:v>
                </c:pt>
                <c:pt idx="54">
                  <c:v>0.76950354609929073</c:v>
                </c:pt>
                <c:pt idx="55">
                  <c:v>0.76923076923076916</c:v>
                </c:pt>
                <c:pt idx="56">
                  <c:v>0.77162629757785473</c:v>
                </c:pt>
                <c:pt idx="57">
                  <c:v>0.77133105802047786</c:v>
                </c:pt>
                <c:pt idx="58">
                  <c:v>0.77027027027027029</c:v>
                </c:pt>
                <c:pt idx="59">
                  <c:v>0.76666666666666672</c:v>
                </c:pt>
                <c:pt idx="60">
                  <c:v>0.76567656765676562</c:v>
                </c:pt>
                <c:pt idx="61">
                  <c:v>0.76221498371335505</c:v>
                </c:pt>
                <c:pt idx="62">
                  <c:v>0.7588424437299035</c:v>
                </c:pt>
                <c:pt idx="63">
                  <c:v>0.7579617834394905</c:v>
                </c:pt>
                <c:pt idx="64">
                  <c:v>0.75471698113207542</c:v>
                </c:pt>
                <c:pt idx="65">
                  <c:v>0.75389408099688471</c:v>
                </c:pt>
                <c:pt idx="66">
                  <c:v>0.75076923076923074</c:v>
                </c:pt>
                <c:pt idx="67">
                  <c:v>0.75075987841945291</c:v>
                </c:pt>
                <c:pt idx="68">
                  <c:v>0.75075075075075082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0.75000000000000011</c:v>
                </c:pt>
                <c:pt idx="73">
                  <c:v>0.74999999999999989</c:v>
                </c:pt>
                <c:pt idx="74">
                  <c:v>0.74929577464788732</c:v>
                </c:pt>
                <c:pt idx="75">
                  <c:v>0.74930362116991645</c:v>
                </c:pt>
                <c:pt idx="76">
                  <c:v>0.74931129476584024</c:v>
                </c:pt>
                <c:pt idx="77">
                  <c:v>0.74931880108991822</c:v>
                </c:pt>
                <c:pt idx="78">
                  <c:v>0.74932614555256061</c:v>
                </c:pt>
                <c:pt idx="79">
                  <c:v>0.74933333333333341</c:v>
                </c:pt>
                <c:pt idx="80">
                  <c:v>0.74934036939313986</c:v>
                </c:pt>
                <c:pt idx="81">
                  <c:v>0.74934725848563977</c:v>
                </c:pt>
                <c:pt idx="82">
                  <c:v>0.74935400516795858</c:v>
                </c:pt>
                <c:pt idx="83">
                  <c:v>0.7493606138107417</c:v>
                </c:pt>
                <c:pt idx="84">
                  <c:v>0.74936708860759493</c:v>
                </c:pt>
                <c:pt idx="85">
                  <c:v>0.74686716791979957</c:v>
                </c:pt>
                <c:pt idx="86">
                  <c:v>0.74441687344913154</c:v>
                </c:pt>
                <c:pt idx="87">
                  <c:v>0.74201474201474193</c:v>
                </c:pt>
                <c:pt idx="88">
                  <c:v>0.74029126213592233</c:v>
                </c:pt>
                <c:pt idx="89">
                  <c:v>0.74038461538461542</c:v>
                </c:pt>
                <c:pt idx="90">
                  <c:v>0.74047619047619051</c:v>
                </c:pt>
                <c:pt idx="91">
                  <c:v>0.74056603773584906</c:v>
                </c:pt>
                <c:pt idx="92">
                  <c:v>0.74065420560747663</c:v>
                </c:pt>
                <c:pt idx="93">
                  <c:v>0.73903002309468824</c:v>
                </c:pt>
                <c:pt idx="94">
                  <c:v>0.73913043478260854</c:v>
                </c:pt>
                <c:pt idx="95">
                  <c:v>0.73922902494331066</c:v>
                </c:pt>
                <c:pt idx="96">
                  <c:v>0.73932584269662915</c:v>
                </c:pt>
                <c:pt idx="97">
                  <c:v>0.74</c:v>
                </c:pt>
                <c:pt idx="98">
                  <c:v>0.74008810572687234</c:v>
                </c:pt>
                <c:pt idx="99">
                  <c:v>0.74074074074074081</c:v>
                </c:pt>
                <c:pt idx="100">
                  <c:v>0.74082073434125273</c:v>
                </c:pt>
                <c:pt idx="101">
                  <c:v>0.74089935760171299</c:v>
                </c:pt>
                <c:pt idx="102">
                  <c:v>0.73940677966101687</c:v>
                </c:pt>
                <c:pt idx="103">
                  <c:v>0.73949579831932777</c:v>
                </c:pt>
                <c:pt idx="104">
                  <c:v>0.74012474012474017</c:v>
                </c:pt>
                <c:pt idx="105">
                  <c:v>0.74020618556701023</c:v>
                </c:pt>
                <c:pt idx="106">
                  <c:v>0.74081632653061213</c:v>
                </c:pt>
                <c:pt idx="107">
                  <c:v>0.74089068825910931</c:v>
                </c:pt>
                <c:pt idx="108">
                  <c:v>0.73947895791583163</c:v>
                </c:pt>
                <c:pt idx="109">
                  <c:v>0.740079365079365</c:v>
                </c:pt>
                <c:pt idx="110">
                  <c:v>0.74015748031496065</c:v>
                </c:pt>
                <c:pt idx="111">
                  <c:v>0.74074074074074081</c:v>
                </c:pt>
                <c:pt idx="112">
                  <c:v>0.74081237911025133</c:v>
                </c:pt>
                <c:pt idx="113">
                  <c:v>0.73946360153256707</c:v>
                </c:pt>
                <c:pt idx="114">
                  <c:v>0.74003795066413658</c:v>
                </c:pt>
                <c:pt idx="115">
                  <c:v>0.74060150375939848</c:v>
                </c:pt>
                <c:pt idx="116">
                  <c:v>0.74067164179104483</c:v>
                </c:pt>
                <c:pt idx="117">
                  <c:v>0.73937153419593349</c:v>
                </c:pt>
                <c:pt idx="118">
                  <c:v>0.73992673992673985</c:v>
                </c:pt>
                <c:pt idx="119">
                  <c:v>0.74181818181818182</c:v>
                </c:pt>
                <c:pt idx="120">
                  <c:v>0.74054054054054053</c:v>
                </c:pt>
                <c:pt idx="121">
                  <c:v>0.73928571428571421</c:v>
                </c:pt>
                <c:pt idx="122">
                  <c:v>0.73982300884955743</c:v>
                </c:pt>
                <c:pt idx="123">
                  <c:v>0.74035087719298254</c:v>
                </c:pt>
                <c:pt idx="124">
                  <c:v>0.74086956521739133</c:v>
                </c:pt>
                <c:pt idx="125">
                  <c:v>0.73965517241379308</c:v>
                </c:pt>
                <c:pt idx="126">
                  <c:v>0.74017094017094009</c:v>
                </c:pt>
                <c:pt idx="127">
                  <c:v>0.74067796610169501</c:v>
                </c:pt>
                <c:pt idx="128">
                  <c:v>0.73949579831932777</c:v>
                </c:pt>
                <c:pt idx="129">
                  <c:v>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311-436C-8406-62DAD207F320}"/>
            </c:ext>
          </c:extLst>
        </c:ser>
        <c:ser>
          <c:idx val="6"/>
          <c:order val="6"/>
          <c:tx>
            <c:strRef>
              <c:f>'apendice A'!$Z$17</c:f>
              <c:strCache>
                <c:ptCount val="1"/>
                <c:pt idx="0">
                  <c:v>dm=3.0mm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A'!$B$29:$B$160</c:f>
              <c:numCache>
                <c:formatCode>0.0</c:formatCode>
                <c:ptCount val="132"/>
                <c:pt idx="0">
                  <c:v>12.3</c:v>
                </c:pt>
                <c:pt idx="1">
                  <c:v>12.5</c:v>
                </c:pt>
                <c:pt idx="2">
                  <c:v>12.7</c:v>
                </c:pt>
                <c:pt idx="3">
                  <c:v>13</c:v>
                </c:pt>
                <c:pt idx="4">
                  <c:v>13.2</c:v>
                </c:pt>
                <c:pt idx="5">
                  <c:v>13.4</c:v>
                </c:pt>
                <c:pt idx="6">
                  <c:v>13.7</c:v>
                </c:pt>
                <c:pt idx="7">
                  <c:v>13.9</c:v>
                </c:pt>
                <c:pt idx="8">
                  <c:v>14.1</c:v>
                </c:pt>
                <c:pt idx="9">
                  <c:v>14.4</c:v>
                </c:pt>
                <c:pt idx="10">
                  <c:v>14.6</c:v>
                </c:pt>
                <c:pt idx="11">
                  <c:v>14.9</c:v>
                </c:pt>
                <c:pt idx="12">
                  <c:v>15.1</c:v>
                </c:pt>
                <c:pt idx="13">
                  <c:v>15.4</c:v>
                </c:pt>
                <c:pt idx="14">
                  <c:v>15.6</c:v>
                </c:pt>
                <c:pt idx="15">
                  <c:v>15.9</c:v>
                </c:pt>
                <c:pt idx="16">
                  <c:v>16.2</c:v>
                </c:pt>
                <c:pt idx="17">
                  <c:v>16.399999999999999</c:v>
                </c:pt>
                <c:pt idx="18">
                  <c:v>16.7</c:v>
                </c:pt>
                <c:pt idx="19">
                  <c:v>16.899999999999999</c:v>
                </c:pt>
                <c:pt idx="20">
                  <c:v>17.2</c:v>
                </c:pt>
                <c:pt idx="21">
                  <c:v>17.5</c:v>
                </c:pt>
                <c:pt idx="22">
                  <c:v>17.8</c:v>
                </c:pt>
                <c:pt idx="23">
                  <c:v>18</c:v>
                </c:pt>
                <c:pt idx="24">
                  <c:v>18.3</c:v>
                </c:pt>
                <c:pt idx="25">
                  <c:v>18.600000000000001</c:v>
                </c:pt>
                <c:pt idx="26">
                  <c:v>18.899999999999999</c:v>
                </c:pt>
                <c:pt idx="27">
                  <c:v>19.100000000000001</c:v>
                </c:pt>
                <c:pt idx="28">
                  <c:v>19.399999999999999</c:v>
                </c:pt>
                <c:pt idx="29">
                  <c:v>19.7</c:v>
                </c:pt>
                <c:pt idx="30">
                  <c:v>20</c:v>
                </c:pt>
                <c:pt idx="31">
                  <c:v>20.3</c:v>
                </c:pt>
                <c:pt idx="32">
                  <c:v>20.6</c:v>
                </c:pt>
                <c:pt idx="33">
                  <c:v>20.9</c:v>
                </c:pt>
                <c:pt idx="34">
                  <c:v>21.2</c:v>
                </c:pt>
                <c:pt idx="35">
                  <c:v>21.5</c:v>
                </c:pt>
                <c:pt idx="36">
                  <c:v>21.8</c:v>
                </c:pt>
                <c:pt idx="37">
                  <c:v>22.1</c:v>
                </c:pt>
                <c:pt idx="38">
                  <c:v>22.4</c:v>
                </c:pt>
                <c:pt idx="39">
                  <c:v>22.7</c:v>
                </c:pt>
                <c:pt idx="40">
                  <c:v>23</c:v>
                </c:pt>
                <c:pt idx="41">
                  <c:v>23.3</c:v>
                </c:pt>
                <c:pt idx="42">
                  <c:v>23.6</c:v>
                </c:pt>
                <c:pt idx="43">
                  <c:v>23.9</c:v>
                </c:pt>
                <c:pt idx="44">
                  <c:v>24.3</c:v>
                </c:pt>
                <c:pt idx="45">
                  <c:v>24.6</c:v>
                </c:pt>
                <c:pt idx="46">
                  <c:v>24.9</c:v>
                </c:pt>
                <c:pt idx="47">
                  <c:v>25.2</c:v>
                </c:pt>
                <c:pt idx="48">
                  <c:v>25.6</c:v>
                </c:pt>
                <c:pt idx="49">
                  <c:v>25.9</c:v>
                </c:pt>
                <c:pt idx="50">
                  <c:v>26.2</c:v>
                </c:pt>
                <c:pt idx="51">
                  <c:v>26.5</c:v>
                </c:pt>
                <c:pt idx="52">
                  <c:v>26.9</c:v>
                </c:pt>
                <c:pt idx="53">
                  <c:v>27.2</c:v>
                </c:pt>
                <c:pt idx="54">
                  <c:v>27.6</c:v>
                </c:pt>
                <c:pt idx="55">
                  <c:v>27.9</c:v>
                </c:pt>
                <c:pt idx="56">
                  <c:v>28.2</c:v>
                </c:pt>
                <c:pt idx="57">
                  <c:v>28.6</c:v>
                </c:pt>
                <c:pt idx="58">
                  <c:v>28.9</c:v>
                </c:pt>
                <c:pt idx="59">
                  <c:v>29.3</c:v>
                </c:pt>
                <c:pt idx="60">
                  <c:v>29.6</c:v>
                </c:pt>
                <c:pt idx="61">
                  <c:v>30</c:v>
                </c:pt>
                <c:pt idx="62">
                  <c:v>30.3</c:v>
                </c:pt>
                <c:pt idx="63">
                  <c:v>30.7</c:v>
                </c:pt>
                <c:pt idx="64">
                  <c:v>31.1</c:v>
                </c:pt>
                <c:pt idx="65">
                  <c:v>31.4</c:v>
                </c:pt>
                <c:pt idx="66">
                  <c:v>31.8</c:v>
                </c:pt>
                <c:pt idx="67">
                  <c:v>32.1</c:v>
                </c:pt>
                <c:pt idx="68">
                  <c:v>32.5</c:v>
                </c:pt>
                <c:pt idx="69">
                  <c:v>32.9</c:v>
                </c:pt>
                <c:pt idx="70">
                  <c:v>33.299999999999997</c:v>
                </c:pt>
                <c:pt idx="71">
                  <c:v>33.6</c:v>
                </c:pt>
                <c:pt idx="72">
                  <c:v>34</c:v>
                </c:pt>
                <c:pt idx="73">
                  <c:v>34.4</c:v>
                </c:pt>
                <c:pt idx="74">
                  <c:v>34.799999999999997</c:v>
                </c:pt>
                <c:pt idx="75">
                  <c:v>35.200000000000003</c:v>
                </c:pt>
                <c:pt idx="76">
                  <c:v>35.5</c:v>
                </c:pt>
                <c:pt idx="77">
                  <c:v>35.9</c:v>
                </c:pt>
                <c:pt idx="78">
                  <c:v>36.299999999999997</c:v>
                </c:pt>
                <c:pt idx="79">
                  <c:v>36.700000000000003</c:v>
                </c:pt>
                <c:pt idx="80">
                  <c:v>37.1</c:v>
                </c:pt>
                <c:pt idx="81">
                  <c:v>37.5</c:v>
                </c:pt>
                <c:pt idx="82">
                  <c:v>37.9</c:v>
                </c:pt>
                <c:pt idx="83">
                  <c:v>38.299999999999997</c:v>
                </c:pt>
                <c:pt idx="84">
                  <c:v>38.700000000000003</c:v>
                </c:pt>
                <c:pt idx="85">
                  <c:v>39.1</c:v>
                </c:pt>
                <c:pt idx="86">
                  <c:v>39.5</c:v>
                </c:pt>
                <c:pt idx="87">
                  <c:v>39.9</c:v>
                </c:pt>
                <c:pt idx="88">
                  <c:v>40.299999999999997</c:v>
                </c:pt>
                <c:pt idx="89">
                  <c:v>40.700000000000003</c:v>
                </c:pt>
                <c:pt idx="90">
                  <c:v>41.2</c:v>
                </c:pt>
                <c:pt idx="91">
                  <c:v>41.6</c:v>
                </c:pt>
                <c:pt idx="92">
                  <c:v>42</c:v>
                </c:pt>
                <c:pt idx="93">
                  <c:v>42.4</c:v>
                </c:pt>
                <c:pt idx="94">
                  <c:v>42.8</c:v>
                </c:pt>
                <c:pt idx="95">
                  <c:v>43.3</c:v>
                </c:pt>
                <c:pt idx="96">
                  <c:v>43.7</c:v>
                </c:pt>
                <c:pt idx="97">
                  <c:v>44.1</c:v>
                </c:pt>
                <c:pt idx="98">
                  <c:v>44.5</c:v>
                </c:pt>
                <c:pt idx="99">
                  <c:v>45</c:v>
                </c:pt>
                <c:pt idx="100">
                  <c:v>45.4</c:v>
                </c:pt>
                <c:pt idx="101">
                  <c:v>45.9</c:v>
                </c:pt>
                <c:pt idx="102">
                  <c:v>46.3</c:v>
                </c:pt>
                <c:pt idx="103">
                  <c:v>46.7</c:v>
                </c:pt>
                <c:pt idx="104">
                  <c:v>47.2</c:v>
                </c:pt>
                <c:pt idx="105">
                  <c:v>47.6</c:v>
                </c:pt>
                <c:pt idx="106">
                  <c:v>48.1</c:v>
                </c:pt>
                <c:pt idx="107">
                  <c:v>48.5</c:v>
                </c:pt>
                <c:pt idx="108">
                  <c:v>49</c:v>
                </c:pt>
                <c:pt idx="109">
                  <c:v>49.4</c:v>
                </c:pt>
                <c:pt idx="110">
                  <c:v>49.9</c:v>
                </c:pt>
                <c:pt idx="111">
                  <c:v>50.4</c:v>
                </c:pt>
                <c:pt idx="112">
                  <c:v>50.8</c:v>
                </c:pt>
                <c:pt idx="113">
                  <c:v>51.3</c:v>
                </c:pt>
                <c:pt idx="114">
                  <c:v>51.7</c:v>
                </c:pt>
                <c:pt idx="115">
                  <c:v>52.2</c:v>
                </c:pt>
                <c:pt idx="116">
                  <c:v>52.7</c:v>
                </c:pt>
                <c:pt idx="117">
                  <c:v>53.2</c:v>
                </c:pt>
                <c:pt idx="118">
                  <c:v>53.6</c:v>
                </c:pt>
                <c:pt idx="119">
                  <c:v>54.1</c:v>
                </c:pt>
                <c:pt idx="120">
                  <c:v>54.6</c:v>
                </c:pt>
                <c:pt idx="121">
                  <c:v>55</c:v>
                </c:pt>
                <c:pt idx="122">
                  <c:v>55.5</c:v>
                </c:pt>
                <c:pt idx="123">
                  <c:v>56</c:v>
                </c:pt>
                <c:pt idx="124">
                  <c:v>56.5</c:v>
                </c:pt>
                <c:pt idx="125">
                  <c:v>57</c:v>
                </c:pt>
                <c:pt idx="126">
                  <c:v>57.5</c:v>
                </c:pt>
                <c:pt idx="127">
                  <c:v>58</c:v>
                </c:pt>
                <c:pt idx="128">
                  <c:v>58.5</c:v>
                </c:pt>
                <c:pt idx="129">
                  <c:v>59</c:v>
                </c:pt>
                <c:pt idx="130">
                  <c:v>59.5</c:v>
                </c:pt>
                <c:pt idx="131">
                  <c:v>60</c:v>
                </c:pt>
              </c:numCache>
            </c:numRef>
          </c:xVal>
          <c:yVal>
            <c:numRef>
              <c:f>'apendice A'!$Z$29:$Z$160</c:f>
              <c:numCache>
                <c:formatCode>0.000</c:formatCode>
                <c:ptCount val="132"/>
                <c:pt idx="0">
                  <c:v>0.82113821138211374</c:v>
                </c:pt>
                <c:pt idx="1">
                  <c:v>0.81599999999999995</c:v>
                </c:pt>
                <c:pt idx="2">
                  <c:v>0.81889763779527569</c:v>
                </c:pt>
                <c:pt idx="3">
                  <c:v>0.82307692307692304</c:v>
                </c:pt>
                <c:pt idx="4">
                  <c:v>0.81818181818181823</c:v>
                </c:pt>
                <c:pt idx="5">
                  <c:v>0.82089552238805963</c:v>
                </c:pt>
                <c:pt idx="6">
                  <c:v>0.81751824817518248</c:v>
                </c:pt>
                <c:pt idx="7">
                  <c:v>0.82014388489208634</c:v>
                </c:pt>
                <c:pt idx="8">
                  <c:v>0.82269503546099287</c:v>
                </c:pt>
                <c:pt idx="9">
                  <c:v>0.81944444444444442</c:v>
                </c:pt>
                <c:pt idx="10">
                  <c:v>0.82191780821917815</c:v>
                </c:pt>
                <c:pt idx="11">
                  <c:v>0.81879194630872476</c:v>
                </c:pt>
                <c:pt idx="12">
                  <c:v>0.82119205298013254</c:v>
                </c:pt>
                <c:pt idx="13">
                  <c:v>0.81818181818181812</c:v>
                </c:pt>
                <c:pt idx="14">
                  <c:v>0.8205128205128206</c:v>
                </c:pt>
                <c:pt idx="15">
                  <c:v>0.81761006289308169</c:v>
                </c:pt>
                <c:pt idx="16">
                  <c:v>0.82098765432098775</c:v>
                </c:pt>
                <c:pt idx="17">
                  <c:v>0.81707317073170738</c:v>
                </c:pt>
                <c:pt idx="18">
                  <c:v>0.82035928143712578</c:v>
                </c:pt>
                <c:pt idx="19">
                  <c:v>0.82248520710059181</c:v>
                </c:pt>
                <c:pt idx="20">
                  <c:v>0.81976744186046513</c:v>
                </c:pt>
                <c:pt idx="21">
                  <c:v>0.82285714285714284</c:v>
                </c:pt>
                <c:pt idx="22">
                  <c:v>0.82022471910112349</c:v>
                </c:pt>
                <c:pt idx="23">
                  <c:v>0.8222222222222223</c:v>
                </c:pt>
                <c:pt idx="24">
                  <c:v>0.81967213114754101</c:v>
                </c:pt>
                <c:pt idx="25">
                  <c:v>0.82258064516129026</c:v>
                </c:pt>
                <c:pt idx="26">
                  <c:v>0.82010582010582012</c:v>
                </c:pt>
                <c:pt idx="27">
                  <c:v>0.82198952879581144</c:v>
                </c:pt>
                <c:pt idx="28">
                  <c:v>0.81958762886597947</c:v>
                </c:pt>
                <c:pt idx="29">
                  <c:v>0.81725888324873108</c:v>
                </c:pt>
                <c:pt idx="30">
                  <c:v>0.81500000000000006</c:v>
                </c:pt>
                <c:pt idx="31">
                  <c:v>0.81280788177339902</c:v>
                </c:pt>
                <c:pt idx="32">
                  <c:v>0.8106796116504853</c:v>
                </c:pt>
                <c:pt idx="33">
                  <c:v>0.80861244019138756</c:v>
                </c:pt>
                <c:pt idx="34">
                  <c:v>0.80660377358490576</c:v>
                </c:pt>
                <c:pt idx="35">
                  <c:v>0.8046511627906977</c:v>
                </c:pt>
                <c:pt idx="36">
                  <c:v>0.80275229357798161</c:v>
                </c:pt>
                <c:pt idx="37">
                  <c:v>0.80090497737556554</c:v>
                </c:pt>
                <c:pt idx="38">
                  <c:v>0.79910714285714279</c:v>
                </c:pt>
                <c:pt idx="39">
                  <c:v>0.80176211453744495</c:v>
                </c:pt>
                <c:pt idx="40">
                  <c:v>0.79999999999999993</c:v>
                </c:pt>
                <c:pt idx="41">
                  <c:v>0.79828326180257514</c:v>
                </c:pt>
                <c:pt idx="42">
                  <c:v>0.80084745762711851</c:v>
                </c:pt>
                <c:pt idx="43">
                  <c:v>0.79916317991631813</c:v>
                </c:pt>
                <c:pt idx="44">
                  <c:v>0.79835390946502049</c:v>
                </c:pt>
                <c:pt idx="45">
                  <c:v>0.80081300813008127</c:v>
                </c:pt>
                <c:pt idx="46">
                  <c:v>0.79919678714859432</c:v>
                </c:pt>
                <c:pt idx="47">
                  <c:v>0.80158730158730163</c:v>
                </c:pt>
                <c:pt idx="48">
                  <c:v>0.80078125</c:v>
                </c:pt>
                <c:pt idx="49">
                  <c:v>0.7992277992277993</c:v>
                </c:pt>
                <c:pt idx="50">
                  <c:v>0.80152671755725191</c:v>
                </c:pt>
                <c:pt idx="51">
                  <c:v>0.79999999999999993</c:v>
                </c:pt>
                <c:pt idx="52">
                  <c:v>0.7992565055762082</c:v>
                </c:pt>
                <c:pt idx="53">
                  <c:v>0.80147058823529416</c:v>
                </c:pt>
                <c:pt idx="54">
                  <c:v>0.80072463768115942</c:v>
                </c:pt>
                <c:pt idx="55">
                  <c:v>0.7992831541218639</c:v>
                </c:pt>
                <c:pt idx="56">
                  <c:v>0.8014184397163121</c:v>
                </c:pt>
                <c:pt idx="57">
                  <c:v>0.80069930069930062</c:v>
                </c:pt>
                <c:pt idx="58">
                  <c:v>0.79930795847750868</c:v>
                </c:pt>
                <c:pt idx="59">
                  <c:v>0.79522184300341292</c:v>
                </c:pt>
                <c:pt idx="60">
                  <c:v>0.79391891891891886</c:v>
                </c:pt>
                <c:pt idx="61">
                  <c:v>0.78999999999999992</c:v>
                </c:pt>
                <c:pt idx="62">
                  <c:v>0.78877887788778867</c:v>
                </c:pt>
                <c:pt idx="63">
                  <c:v>0.78501628664495116</c:v>
                </c:pt>
                <c:pt idx="64">
                  <c:v>0.7813504823151125</c:v>
                </c:pt>
                <c:pt idx="65">
                  <c:v>0.78025477707006374</c:v>
                </c:pt>
                <c:pt idx="66">
                  <c:v>0.77987421383647804</c:v>
                </c:pt>
                <c:pt idx="67">
                  <c:v>0.77881619937694702</c:v>
                </c:pt>
                <c:pt idx="68">
                  <c:v>0.78153846153846152</c:v>
                </c:pt>
                <c:pt idx="69">
                  <c:v>0.78115501519756836</c:v>
                </c:pt>
                <c:pt idx="70">
                  <c:v>0.78078078078078084</c:v>
                </c:pt>
                <c:pt idx="71">
                  <c:v>0.77976190476190466</c:v>
                </c:pt>
                <c:pt idx="72">
                  <c:v>0.77941176470588236</c:v>
                </c:pt>
                <c:pt idx="73">
                  <c:v>0.77906976744186052</c:v>
                </c:pt>
                <c:pt idx="74">
                  <c:v>0.77873563218390818</c:v>
                </c:pt>
                <c:pt idx="75">
                  <c:v>0.78124999999999989</c:v>
                </c:pt>
                <c:pt idx="76">
                  <c:v>0.78028169014084503</c:v>
                </c:pt>
                <c:pt idx="77">
                  <c:v>0.77994428969359331</c:v>
                </c:pt>
                <c:pt idx="78">
                  <c:v>0.77961432506887063</c:v>
                </c:pt>
                <c:pt idx="79">
                  <c:v>0.77929155313351495</c:v>
                </c:pt>
                <c:pt idx="80">
                  <c:v>0.77897574123989211</c:v>
                </c:pt>
                <c:pt idx="81">
                  <c:v>0.77866666666666662</c:v>
                </c:pt>
                <c:pt idx="82">
                  <c:v>0.77836411609498679</c:v>
                </c:pt>
                <c:pt idx="83">
                  <c:v>0.77806788511749359</c:v>
                </c:pt>
                <c:pt idx="84">
                  <c:v>0.77777777777777779</c:v>
                </c:pt>
                <c:pt idx="85">
                  <c:v>0.77749360613810736</c:v>
                </c:pt>
                <c:pt idx="86">
                  <c:v>0.77468354430379749</c:v>
                </c:pt>
                <c:pt idx="87">
                  <c:v>0.77192982456140358</c:v>
                </c:pt>
                <c:pt idx="88">
                  <c:v>0.76923076923076927</c:v>
                </c:pt>
                <c:pt idx="89">
                  <c:v>0.76658476658476649</c:v>
                </c:pt>
                <c:pt idx="90">
                  <c:v>0.76213592233009697</c:v>
                </c:pt>
                <c:pt idx="91">
                  <c:v>0.76201923076923073</c:v>
                </c:pt>
                <c:pt idx="92">
                  <c:v>0.76190476190476186</c:v>
                </c:pt>
                <c:pt idx="93">
                  <c:v>0.76179245283018859</c:v>
                </c:pt>
                <c:pt idx="94">
                  <c:v>0.76168224299065423</c:v>
                </c:pt>
                <c:pt idx="95">
                  <c:v>0.75981524249422638</c:v>
                </c:pt>
                <c:pt idx="96">
                  <c:v>0.7597254004576659</c:v>
                </c:pt>
                <c:pt idx="97">
                  <c:v>0.75963718820861681</c:v>
                </c:pt>
                <c:pt idx="98">
                  <c:v>0.75955056179775271</c:v>
                </c:pt>
                <c:pt idx="99">
                  <c:v>0.76</c:v>
                </c:pt>
                <c:pt idx="100">
                  <c:v>0.75991189427312777</c:v>
                </c:pt>
                <c:pt idx="101">
                  <c:v>0.76034858387799564</c:v>
                </c:pt>
                <c:pt idx="102">
                  <c:v>0.76025917926565889</c:v>
                </c:pt>
                <c:pt idx="103">
                  <c:v>0.76017130620985007</c:v>
                </c:pt>
                <c:pt idx="104">
                  <c:v>0.76059322033898302</c:v>
                </c:pt>
                <c:pt idx="105">
                  <c:v>0.76050420168067234</c:v>
                </c:pt>
                <c:pt idx="106">
                  <c:v>0.76091476091476096</c:v>
                </c:pt>
                <c:pt idx="107">
                  <c:v>0.7608247422680412</c:v>
                </c:pt>
                <c:pt idx="108">
                  <c:v>0.75918367346938787</c:v>
                </c:pt>
                <c:pt idx="109">
                  <c:v>0.75910931174089069</c:v>
                </c:pt>
                <c:pt idx="110">
                  <c:v>0.75951903807615229</c:v>
                </c:pt>
                <c:pt idx="111">
                  <c:v>0.75992063492063489</c:v>
                </c:pt>
                <c:pt idx="112">
                  <c:v>0.75984251968503946</c:v>
                </c:pt>
                <c:pt idx="113">
                  <c:v>0.76023391812865504</c:v>
                </c:pt>
                <c:pt idx="114">
                  <c:v>0.760154738878143</c:v>
                </c:pt>
                <c:pt idx="115">
                  <c:v>0.76053639846743293</c:v>
                </c:pt>
                <c:pt idx="116">
                  <c:v>0.7609108159392789</c:v>
                </c:pt>
                <c:pt idx="117">
                  <c:v>0.75939849624060141</c:v>
                </c:pt>
                <c:pt idx="118">
                  <c:v>0.75932835820895528</c:v>
                </c:pt>
                <c:pt idx="119">
                  <c:v>0.75970425138632158</c:v>
                </c:pt>
                <c:pt idx="120">
                  <c:v>0.76007326007326004</c:v>
                </c:pt>
                <c:pt idx="121">
                  <c:v>0.76181818181818184</c:v>
                </c:pt>
                <c:pt idx="122">
                  <c:v>0.76036036036036037</c:v>
                </c:pt>
                <c:pt idx="123">
                  <c:v>0.76071428571428579</c:v>
                </c:pt>
                <c:pt idx="124">
                  <c:v>0.75929203539823009</c:v>
                </c:pt>
                <c:pt idx="125">
                  <c:v>0.75964912280701746</c:v>
                </c:pt>
                <c:pt idx="126">
                  <c:v>0.76</c:v>
                </c:pt>
                <c:pt idx="127">
                  <c:v>0.76034482758620692</c:v>
                </c:pt>
                <c:pt idx="128">
                  <c:v>0.76068376068376065</c:v>
                </c:pt>
                <c:pt idx="129">
                  <c:v>0.75932203389830499</c:v>
                </c:pt>
                <c:pt idx="130">
                  <c:v>0.75966386554621856</c:v>
                </c:pt>
                <c:pt idx="131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311-436C-8406-62DAD207F320}"/>
            </c:ext>
          </c:extLst>
        </c:ser>
        <c:ser>
          <c:idx val="7"/>
          <c:order val="7"/>
          <c:tx>
            <c:strRef>
              <c:f>'apendice A'!$Y$17</c:f>
              <c:strCache>
                <c:ptCount val="1"/>
                <c:pt idx="0">
                  <c:v>dm=2.5mm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A'!$B$27:$B$160</c:f>
              <c:numCache>
                <c:formatCode>0.0</c:formatCode>
                <c:ptCount val="134"/>
                <c:pt idx="0">
                  <c:v>11.8</c:v>
                </c:pt>
                <c:pt idx="1">
                  <c:v>12</c:v>
                </c:pt>
                <c:pt idx="2">
                  <c:v>12.3</c:v>
                </c:pt>
                <c:pt idx="3">
                  <c:v>12.5</c:v>
                </c:pt>
                <c:pt idx="4">
                  <c:v>12.7</c:v>
                </c:pt>
                <c:pt idx="5">
                  <c:v>13</c:v>
                </c:pt>
                <c:pt idx="6">
                  <c:v>13.2</c:v>
                </c:pt>
                <c:pt idx="7">
                  <c:v>13.4</c:v>
                </c:pt>
                <c:pt idx="8">
                  <c:v>13.7</c:v>
                </c:pt>
                <c:pt idx="9">
                  <c:v>13.9</c:v>
                </c:pt>
                <c:pt idx="10">
                  <c:v>14.1</c:v>
                </c:pt>
                <c:pt idx="11">
                  <c:v>14.4</c:v>
                </c:pt>
                <c:pt idx="12">
                  <c:v>14.6</c:v>
                </c:pt>
                <c:pt idx="13">
                  <c:v>14.9</c:v>
                </c:pt>
                <c:pt idx="14">
                  <c:v>15.1</c:v>
                </c:pt>
                <c:pt idx="15">
                  <c:v>15.4</c:v>
                </c:pt>
                <c:pt idx="16">
                  <c:v>15.6</c:v>
                </c:pt>
                <c:pt idx="17">
                  <c:v>15.9</c:v>
                </c:pt>
                <c:pt idx="18">
                  <c:v>16.2</c:v>
                </c:pt>
                <c:pt idx="19">
                  <c:v>16.399999999999999</c:v>
                </c:pt>
                <c:pt idx="20">
                  <c:v>16.7</c:v>
                </c:pt>
                <c:pt idx="21">
                  <c:v>16.899999999999999</c:v>
                </c:pt>
                <c:pt idx="22">
                  <c:v>17.2</c:v>
                </c:pt>
                <c:pt idx="23">
                  <c:v>17.5</c:v>
                </c:pt>
                <c:pt idx="24">
                  <c:v>17.8</c:v>
                </c:pt>
                <c:pt idx="25">
                  <c:v>18</c:v>
                </c:pt>
                <c:pt idx="26">
                  <c:v>18.3</c:v>
                </c:pt>
                <c:pt idx="27">
                  <c:v>18.600000000000001</c:v>
                </c:pt>
                <c:pt idx="28">
                  <c:v>18.899999999999999</c:v>
                </c:pt>
                <c:pt idx="29">
                  <c:v>19.100000000000001</c:v>
                </c:pt>
                <c:pt idx="30">
                  <c:v>19.399999999999999</c:v>
                </c:pt>
                <c:pt idx="31">
                  <c:v>19.7</c:v>
                </c:pt>
                <c:pt idx="32">
                  <c:v>20</c:v>
                </c:pt>
                <c:pt idx="33">
                  <c:v>20.3</c:v>
                </c:pt>
                <c:pt idx="34">
                  <c:v>20.6</c:v>
                </c:pt>
                <c:pt idx="35">
                  <c:v>20.9</c:v>
                </c:pt>
                <c:pt idx="36">
                  <c:v>21.2</c:v>
                </c:pt>
                <c:pt idx="37">
                  <c:v>21.5</c:v>
                </c:pt>
                <c:pt idx="38">
                  <c:v>21.8</c:v>
                </c:pt>
                <c:pt idx="39">
                  <c:v>22.1</c:v>
                </c:pt>
                <c:pt idx="40">
                  <c:v>22.4</c:v>
                </c:pt>
                <c:pt idx="41">
                  <c:v>22.7</c:v>
                </c:pt>
                <c:pt idx="42">
                  <c:v>23</c:v>
                </c:pt>
                <c:pt idx="43">
                  <c:v>23.3</c:v>
                </c:pt>
                <c:pt idx="44">
                  <c:v>23.6</c:v>
                </c:pt>
                <c:pt idx="45">
                  <c:v>23.9</c:v>
                </c:pt>
                <c:pt idx="46">
                  <c:v>24.3</c:v>
                </c:pt>
                <c:pt idx="47">
                  <c:v>24.6</c:v>
                </c:pt>
                <c:pt idx="48">
                  <c:v>24.9</c:v>
                </c:pt>
                <c:pt idx="49">
                  <c:v>25.2</c:v>
                </c:pt>
                <c:pt idx="50">
                  <c:v>25.6</c:v>
                </c:pt>
                <c:pt idx="51">
                  <c:v>25.9</c:v>
                </c:pt>
                <c:pt idx="52">
                  <c:v>26.2</c:v>
                </c:pt>
                <c:pt idx="53">
                  <c:v>26.5</c:v>
                </c:pt>
                <c:pt idx="54">
                  <c:v>26.9</c:v>
                </c:pt>
                <c:pt idx="55">
                  <c:v>27.2</c:v>
                </c:pt>
                <c:pt idx="56">
                  <c:v>27.6</c:v>
                </c:pt>
                <c:pt idx="57">
                  <c:v>27.9</c:v>
                </c:pt>
                <c:pt idx="58">
                  <c:v>28.2</c:v>
                </c:pt>
                <c:pt idx="59">
                  <c:v>28.6</c:v>
                </c:pt>
                <c:pt idx="60">
                  <c:v>28.9</c:v>
                </c:pt>
                <c:pt idx="61">
                  <c:v>29.3</c:v>
                </c:pt>
                <c:pt idx="62">
                  <c:v>29.6</c:v>
                </c:pt>
                <c:pt idx="63">
                  <c:v>30</c:v>
                </c:pt>
                <c:pt idx="64">
                  <c:v>30.3</c:v>
                </c:pt>
                <c:pt idx="65">
                  <c:v>30.7</c:v>
                </c:pt>
                <c:pt idx="66">
                  <c:v>31.1</c:v>
                </c:pt>
                <c:pt idx="67">
                  <c:v>31.4</c:v>
                </c:pt>
                <c:pt idx="68">
                  <c:v>31.8</c:v>
                </c:pt>
                <c:pt idx="69">
                  <c:v>32.1</c:v>
                </c:pt>
                <c:pt idx="70">
                  <c:v>32.5</c:v>
                </c:pt>
                <c:pt idx="71">
                  <c:v>32.9</c:v>
                </c:pt>
                <c:pt idx="72">
                  <c:v>33.299999999999997</c:v>
                </c:pt>
                <c:pt idx="73">
                  <c:v>33.6</c:v>
                </c:pt>
                <c:pt idx="74">
                  <c:v>34</c:v>
                </c:pt>
                <c:pt idx="75">
                  <c:v>34.4</c:v>
                </c:pt>
                <c:pt idx="76">
                  <c:v>34.799999999999997</c:v>
                </c:pt>
                <c:pt idx="77">
                  <c:v>35.200000000000003</c:v>
                </c:pt>
                <c:pt idx="78">
                  <c:v>35.5</c:v>
                </c:pt>
                <c:pt idx="79">
                  <c:v>35.9</c:v>
                </c:pt>
                <c:pt idx="80">
                  <c:v>36.299999999999997</c:v>
                </c:pt>
                <c:pt idx="81">
                  <c:v>36.700000000000003</c:v>
                </c:pt>
                <c:pt idx="82">
                  <c:v>37.1</c:v>
                </c:pt>
                <c:pt idx="83">
                  <c:v>37.5</c:v>
                </c:pt>
                <c:pt idx="84">
                  <c:v>37.9</c:v>
                </c:pt>
                <c:pt idx="85">
                  <c:v>38.299999999999997</c:v>
                </c:pt>
                <c:pt idx="86">
                  <c:v>38.700000000000003</c:v>
                </c:pt>
                <c:pt idx="87">
                  <c:v>39.1</c:v>
                </c:pt>
                <c:pt idx="88">
                  <c:v>39.5</c:v>
                </c:pt>
                <c:pt idx="89">
                  <c:v>39.9</c:v>
                </c:pt>
                <c:pt idx="90">
                  <c:v>40.299999999999997</c:v>
                </c:pt>
                <c:pt idx="91">
                  <c:v>40.700000000000003</c:v>
                </c:pt>
                <c:pt idx="92">
                  <c:v>41.2</c:v>
                </c:pt>
                <c:pt idx="93">
                  <c:v>41.6</c:v>
                </c:pt>
                <c:pt idx="94">
                  <c:v>42</c:v>
                </c:pt>
                <c:pt idx="95">
                  <c:v>42.4</c:v>
                </c:pt>
                <c:pt idx="96">
                  <c:v>42.8</c:v>
                </c:pt>
                <c:pt idx="97">
                  <c:v>43.3</c:v>
                </c:pt>
                <c:pt idx="98">
                  <c:v>43.7</c:v>
                </c:pt>
                <c:pt idx="99">
                  <c:v>44.1</c:v>
                </c:pt>
                <c:pt idx="100">
                  <c:v>44.5</c:v>
                </c:pt>
                <c:pt idx="101">
                  <c:v>45</c:v>
                </c:pt>
                <c:pt idx="102">
                  <c:v>45.4</c:v>
                </c:pt>
                <c:pt idx="103">
                  <c:v>45.9</c:v>
                </c:pt>
                <c:pt idx="104">
                  <c:v>46.3</c:v>
                </c:pt>
                <c:pt idx="105">
                  <c:v>46.7</c:v>
                </c:pt>
                <c:pt idx="106">
                  <c:v>47.2</c:v>
                </c:pt>
                <c:pt idx="107">
                  <c:v>47.6</c:v>
                </c:pt>
                <c:pt idx="108">
                  <c:v>48.1</c:v>
                </c:pt>
                <c:pt idx="109">
                  <c:v>48.5</c:v>
                </c:pt>
                <c:pt idx="110">
                  <c:v>49</c:v>
                </c:pt>
                <c:pt idx="111">
                  <c:v>49.4</c:v>
                </c:pt>
                <c:pt idx="112">
                  <c:v>49.9</c:v>
                </c:pt>
                <c:pt idx="113">
                  <c:v>50.4</c:v>
                </c:pt>
                <c:pt idx="114">
                  <c:v>50.8</c:v>
                </c:pt>
                <c:pt idx="115">
                  <c:v>51.3</c:v>
                </c:pt>
                <c:pt idx="116">
                  <c:v>51.7</c:v>
                </c:pt>
                <c:pt idx="117">
                  <c:v>52.2</c:v>
                </c:pt>
                <c:pt idx="118">
                  <c:v>52.7</c:v>
                </c:pt>
                <c:pt idx="119">
                  <c:v>53.2</c:v>
                </c:pt>
                <c:pt idx="120">
                  <c:v>53.6</c:v>
                </c:pt>
                <c:pt idx="121">
                  <c:v>54.1</c:v>
                </c:pt>
                <c:pt idx="122">
                  <c:v>54.6</c:v>
                </c:pt>
                <c:pt idx="123">
                  <c:v>55</c:v>
                </c:pt>
                <c:pt idx="124">
                  <c:v>55.5</c:v>
                </c:pt>
                <c:pt idx="125">
                  <c:v>56</c:v>
                </c:pt>
                <c:pt idx="126">
                  <c:v>56.5</c:v>
                </c:pt>
                <c:pt idx="127">
                  <c:v>57</c:v>
                </c:pt>
                <c:pt idx="128">
                  <c:v>57.5</c:v>
                </c:pt>
                <c:pt idx="129">
                  <c:v>58</c:v>
                </c:pt>
                <c:pt idx="130">
                  <c:v>58.5</c:v>
                </c:pt>
                <c:pt idx="131">
                  <c:v>59</c:v>
                </c:pt>
                <c:pt idx="132">
                  <c:v>59.5</c:v>
                </c:pt>
                <c:pt idx="133">
                  <c:v>60</c:v>
                </c:pt>
              </c:numCache>
            </c:numRef>
          </c:xVal>
          <c:yVal>
            <c:numRef>
              <c:f>'apendice A'!$Y$27:$Y$160</c:f>
              <c:numCache>
                <c:formatCode>0.000</c:formatCode>
                <c:ptCount val="134"/>
                <c:pt idx="0">
                  <c:v>0.84745762711864403</c:v>
                </c:pt>
                <c:pt idx="1">
                  <c:v>0.85</c:v>
                </c:pt>
                <c:pt idx="2">
                  <c:v>0.85365853658536583</c:v>
                </c:pt>
                <c:pt idx="3">
                  <c:v>0.84799999999999998</c:v>
                </c:pt>
                <c:pt idx="4">
                  <c:v>0.85039370078740173</c:v>
                </c:pt>
                <c:pt idx="5">
                  <c:v>0.84615384615384615</c:v>
                </c:pt>
                <c:pt idx="6">
                  <c:v>0.84848484848484851</c:v>
                </c:pt>
                <c:pt idx="7">
                  <c:v>0.85074626865671643</c:v>
                </c:pt>
                <c:pt idx="8">
                  <c:v>0.84671532846715325</c:v>
                </c:pt>
                <c:pt idx="9">
                  <c:v>0.84892086330935257</c:v>
                </c:pt>
                <c:pt idx="10">
                  <c:v>0.85106382978723405</c:v>
                </c:pt>
                <c:pt idx="11">
                  <c:v>0.8472222222222221</c:v>
                </c:pt>
                <c:pt idx="12">
                  <c:v>0.84931506849315075</c:v>
                </c:pt>
                <c:pt idx="13">
                  <c:v>0.85234899328859048</c:v>
                </c:pt>
                <c:pt idx="14">
                  <c:v>0.84768211920529812</c:v>
                </c:pt>
                <c:pt idx="15">
                  <c:v>0.85064935064935066</c:v>
                </c:pt>
                <c:pt idx="16">
                  <c:v>0.85256410256410264</c:v>
                </c:pt>
                <c:pt idx="17">
                  <c:v>0.84905660377358494</c:v>
                </c:pt>
                <c:pt idx="18">
                  <c:v>0.85185185185185197</c:v>
                </c:pt>
                <c:pt idx="19">
                  <c:v>0.84756097560975618</c:v>
                </c:pt>
                <c:pt idx="20">
                  <c:v>0.85029940119760483</c:v>
                </c:pt>
                <c:pt idx="21">
                  <c:v>0.8520710059171599</c:v>
                </c:pt>
                <c:pt idx="22">
                  <c:v>0.84883720930232565</c:v>
                </c:pt>
                <c:pt idx="23">
                  <c:v>0.85142857142857142</c:v>
                </c:pt>
                <c:pt idx="24">
                  <c:v>0.848314606741573</c:v>
                </c:pt>
                <c:pt idx="25">
                  <c:v>0.85000000000000009</c:v>
                </c:pt>
                <c:pt idx="26">
                  <c:v>0.85245901639344257</c:v>
                </c:pt>
                <c:pt idx="27">
                  <c:v>0.84946236559139787</c:v>
                </c:pt>
                <c:pt idx="28">
                  <c:v>0.85185185185185197</c:v>
                </c:pt>
                <c:pt idx="29">
                  <c:v>0.8481675392670156</c:v>
                </c:pt>
                <c:pt idx="30">
                  <c:v>0.84536082474226804</c:v>
                </c:pt>
                <c:pt idx="31">
                  <c:v>0.84263959390862953</c:v>
                </c:pt>
                <c:pt idx="32">
                  <c:v>0.84000000000000008</c:v>
                </c:pt>
                <c:pt idx="33">
                  <c:v>0.83743842364532017</c:v>
                </c:pt>
                <c:pt idx="34">
                  <c:v>0.83495145631067957</c:v>
                </c:pt>
                <c:pt idx="35">
                  <c:v>0.83253588516746413</c:v>
                </c:pt>
                <c:pt idx="36">
                  <c:v>0.83018867924528317</c:v>
                </c:pt>
                <c:pt idx="37">
                  <c:v>0.82790697674418612</c:v>
                </c:pt>
                <c:pt idx="38">
                  <c:v>0.83027522935779818</c:v>
                </c:pt>
                <c:pt idx="39">
                  <c:v>0.82805429864253388</c:v>
                </c:pt>
                <c:pt idx="40">
                  <c:v>0.83035714285714302</c:v>
                </c:pt>
                <c:pt idx="41">
                  <c:v>0.82819383259911905</c:v>
                </c:pt>
                <c:pt idx="42">
                  <c:v>0.83043478260869574</c:v>
                </c:pt>
                <c:pt idx="43">
                  <c:v>0.8283261802575107</c:v>
                </c:pt>
                <c:pt idx="44">
                  <c:v>0.83050847457627119</c:v>
                </c:pt>
                <c:pt idx="45">
                  <c:v>0.82845188284518834</c:v>
                </c:pt>
                <c:pt idx="46">
                  <c:v>0.83127572016460904</c:v>
                </c:pt>
                <c:pt idx="47">
                  <c:v>0.82926829268292668</c:v>
                </c:pt>
                <c:pt idx="48">
                  <c:v>0.83132530120481929</c:v>
                </c:pt>
                <c:pt idx="49">
                  <c:v>0.82936507936507931</c:v>
                </c:pt>
                <c:pt idx="50">
                  <c:v>0.82812499999999989</c:v>
                </c:pt>
                <c:pt idx="51">
                  <c:v>0.83011583011583012</c:v>
                </c:pt>
                <c:pt idx="52">
                  <c:v>0.8282442748091603</c:v>
                </c:pt>
                <c:pt idx="53">
                  <c:v>0.83018867924528306</c:v>
                </c:pt>
                <c:pt idx="54">
                  <c:v>0.82899628252788116</c:v>
                </c:pt>
                <c:pt idx="55">
                  <c:v>0.83088235294117652</c:v>
                </c:pt>
                <c:pt idx="56">
                  <c:v>0.82971014492753614</c:v>
                </c:pt>
                <c:pt idx="57">
                  <c:v>0.8315412186379928</c:v>
                </c:pt>
                <c:pt idx="58">
                  <c:v>0.82978723404255317</c:v>
                </c:pt>
                <c:pt idx="59">
                  <c:v>0.82867132867132864</c:v>
                </c:pt>
                <c:pt idx="60">
                  <c:v>0.83044982698961944</c:v>
                </c:pt>
                <c:pt idx="61">
                  <c:v>0.82593856655290099</c:v>
                </c:pt>
                <c:pt idx="62">
                  <c:v>0.82432432432432423</c:v>
                </c:pt>
                <c:pt idx="63">
                  <c:v>0.82000000000000006</c:v>
                </c:pt>
                <c:pt idx="64">
                  <c:v>0.81848184818481851</c:v>
                </c:pt>
                <c:pt idx="65">
                  <c:v>0.81433224755700329</c:v>
                </c:pt>
                <c:pt idx="66">
                  <c:v>0.81028938906752401</c:v>
                </c:pt>
                <c:pt idx="67">
                  <c:v>0.80891719745222934</c:v>
                </c:pt>
                <c:pt idx="68">
                  <c:v>0.81132075471698117</c:v>
                </c:pt>
                <c:pt idx="69">
                  <c:v>0.8099688473520249</c:v>
                </c:pt>
                <c:pt idx="70">
                  <c:v>0.8092307692307692</c:v>
                </c:pt>
                <c:pt idx="71">
                  <c:v>0.8085106382978724</c:v>
                </c:pt>
                <c:pt idx="72">
                  <c:v>0.81081081081081086</c:v>
                </c:pt>
                <c:pt idx="73">
                  <c:v>0.80952380952380942</c:v>
                </c:pt>
                <c:pt idx="74">
                  <c:v>0.80882352941176472</c:v>
                </c:pt>
                <c:pt idx="75">
                  <c:v>0.81104651162790697</c:v>
                </c:pt>
                <c:pt idx="76">
                  <c:v>0.81034482758620696</c:v>
                </c:pt>
                <c:pt idx="77">
                  <c:v>0.80965909090909083</c:v>
                </c:pt>
                <c:pt idx="78">
                  <c:v>0.81126760563380285</c:v>
                </c:pt>
                <c:pt idx="79">
                  <c:v>0.81058495821727028</c:v>
                </c:pt>
                <c:pt idx="80">
                  <c:v>0.8099173553719009</c:v>
                </c:pt>
                <c:pt idx="81">
                  <c:v>0.80926430517711168</c:v>
                </c:pt>
                <c:pt idx="82">
                  <c:v>0.80862533692722371</c:v>
                </c:pt>
                <c:pt idx="83">
                  <c:v>0.80800000000000005</c:v>
                </c:pt>
                <c:pt idx="84">
                  <c:v>0.80738786279683383</c:v>
                </c:pt>
                <c:pt idx="85">
                  <c:v>0.80678851174934729</c:v>
                </c:pt>
                <c:pt idx="86">
                  <c:v>0.80620155038759678</c:v>
                </c:pt>
                <c:pt idx="87">
                  <c:v>0.80562659846547313</c:v>
                </c:pt>
                <c:pt idx="88">
                  <c:v>0.80506329113924058</c:v>
                </c:pt>
                <c:pt idx="89">
                  <c:v>0.80451127819548873</c:v>
                </c:pt>
                <c:pt idx="90">
                  <c:v>0.80397022332506207</c:v>
                </c:pt>
                <c:pt idx="91">
                  <c:v>0.80343980343980348</c:v>
                </c:pt>
                <c:pt idx="92">
                  <c:v>0.80097087378640774</c:v>
                </c:pt>
                <c:pt idx="93">
                  <c:v>0.80048076923076916</c:v>
                </c:pt>
                <c:pt idx="94">
                  <c:v>0.8</c:v>
                </c:pt>
                <c:pt idx="95">
                  <c:v>0.79952830188679247</c:v>
                </c:pt>
                <c:pt idx="96">
                  <c:v>0.79906542056074781</c:v>
                </c:pt>
                <c:pt idx="97">
                  <c:v>0.79676674364896083</c:v>
                </c:pt>
                <c:pt idx="98">
                  <c:v>0.7963386727688786</c:v>
                </c:pt>
                <c:pt idx="99">
                  <c:v>0.79591836734693877</c:v>
                </c:pt>
                <c:pt idx="100">
                  <c:v>0.79550561797752806</c:v>
                </c:pt>
                <c:pt idx="101">
                  <c:v>0.79333333333333345</c:v>
                </c:pt>
                <c:pt idx="102">
                  <c:v>0.79295154185022032</c:v>
                </c:pt>
                <c:pt idx="103">
                  <c:v>0.79084967320261434</c:v>
                </c:pt>
                <c:pt idx="104">
                  <c:v>0.79049676025917937</c:v>
                </c:pt>
                <c:pt idx="105">
                  <c:v>0.79014989293361881</c:v>
                </c:pt>
                <c:pt idx="106">
                  <c:v>0.79025423728813549</c:v>
                </c:pt>
                <c:pt idx="107">
                  <c:v>0.78991596638655459</c:v>
                </c:pt>
                <c:pt idx="108">
                  <c:v>0.79002079002078995</c:v>
                </c:pt>
                <c:pt idx="109">
                  <c:v>0.78969072164948451</c:v>
                </c:pt>
                <c:pt idx="110">
                  <c:v>0.78979591836734697</c:v>
                </c:pt>
                <c:pt idx="111">
                  <c:v>0.78947368421052633</c:v>
                </c:pt>
                <c:pt idx="112">
                  <c:v>0.78957915831663328</c:v>
                </c:pt>
                <c:pt idx="113">
                  <c:v>0.78968253968253965</c:v>
                </c:pt>
                <c:pt idx="114">
                  <c:v>0.78937007874015752</c:v>
                </c:pt>
                <c:pt idx="115">
                  <c:v>0.78947368421052633</c:v>
                </c:pt>
                <c:pt idx="116">
                  <c:v>0.7891682785299805</c:v>
                </c:pt>
                <c:pt idx="117">
                  <c:v>0.78927203065134099</c:v>
                </c:pt>
                <c:pt idx="118">
                  <c:v>0.78937381404174567</c:v>
                </c:pt>
                <c:pt idx="119">
                  <c:v>0.78947368421052633</c:v>
                </c:pt>
                <c:pt idx="120">
                  <c:v>0.78917910447761186</c:v>
                </c:pt>
                <c:pt idx="121">
                  <c:v>0.78927911275415896</c:v>
                </c:pt>
                <c:pt idx="122">
                  <c:v>0.78937728937728935</c:v>
                </c:pt>
                <c:pt idx="123">
                  <c:v>0.79090909090909089</c:v>
                </c:pt>
                <c:pt idx="124">
                  <c:v>0.78918918918918912</c:v>
                </c:pt>
                <c:pt idx="125">
                  <c:v>0.78928571428571437</c:v>
                </c:pt>
                <c:pt idx="126">
                  <c:v>0.7893805309734514</c:v>
                </c:pt>
                <c:pt idx="127">
                  <c:v>0.78947368421052633</c:v>
                </c:pt>
                <c:pt idx="128">
                  <c:v>0.78608695652173921</c:v>
                </c:pt>
                <c:pt idx="129">
                  <c:v>0.78965517241379302</c:v>
                </c:pt>
                <c:pt idx="130">
                  <c:v>0.78974358974358982</c:v>
                </c:pt>
                <c:pt idx="131">
                  <c:v>0.78983050847457625</c:v>
                </c:pt>
                <c:pt idx="132">
                  <c:v>0.78991596638655459</c:v>
                </c:pt>
                <c:pt idx="133">
                  <c:v>0.78999999999999992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311-436C-8406-62DAD207F320}"/>
            </c:ext>
          </c:extLst>
        </c:ser>
        <c:ser>
          <c:idx val="8"/>
          <c:order val="8"/>
          <c:tx>
            <c:strRef>
              <c:f>'apendice A'!$X$17</c:f>
              <c:strCache>
                <c:ptCount val="1"/>
                <c:pt idx="0">
                  <c:v>dm=2.0mm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A'!$B$25:$B$160</c:f>
              <c:numCache>
                <c:formatCode>0.0</c:formatCode>
                <c:ptCount val="136"/>
                <c:pt idx="0">
                  <c:v>11.4</c:v>
                </c:pt>
                <c:pt idx="1">
                  <c:v>11.6</c:v>
                </c:pt>
                <c:pt idx="2">
                  <c:v>11.8</c:v>
                </c:pt>
                <c:pt idx="3">
                  <c:v>12</c:v>
                </c:pt>
                <c:pt idx="4">
                  <c:v>12.3</c:v>
                </c:pt>
                <c:pt idx="5">
                  <c:v>12.5</c:v>
                </c:pt>
                <c:pt idx="6">
                  <c:v>12.7</c:v>
                </c:pt>
                <c:pt idx="7">
                  <c:v>13</c:v>
                </c:pt>
                <c:pt idx="8">
                  <c:v>13.2</c:v>
                </c:pt>
                <c:pt idx="9">
                  <c:v>13.4</c:v>
                </c:pt>
                <c:pt idx="10">
                  <c:v>13.7</c:v>
                </c:pt>
                <c:pt idx="11">
                  <c:v>13.9</c:v>
                </c:pt>
                <c:pt idx="12">
                  <c:v>14.1</c:v>
                </c:pt>
                <c:pt idx="13">
                  <c:v>14.4</c:v>
                </c:pt>
                <c:pt idx="14">
                  <c:v>14.6</c:v>
                </c:pt>
                <c:pt idx="15">
                  <c:v>14.9</c:v>
                </c:pt>
                <c:pt idx="16">
                  <c:v>15.1</c:v>
                </c:pt>
                <c:pt idx="17">
                  <c:v>15.4</c:v>
                </c:pt>
                <c:pt idx="18">
                  <c:v>15.6</c:v>
                </c:pt>
                <c:pt idx="19">
                  <c:v>15.9</c:v>
                </c:pt>
                <c:pt idx="20">
                  <c:v>16.2</c:v>
                </c:pt>
                <c:pt idx="21">
                  <c:v>16.399999999999999</c:v>
                </c:pt>
                <c:pt idx="22">
                  <c:v>16.7</c:v>
                </c:pt>
                <c:pt idx="23">
                  <c:v>16.899999999999999</c:v>
                </c:pt>
                <c:pt idx="24">
                  <c:v>17.2</c:v>
                </c:pt>
                <c:pt idx="25">
                  <c:v>17.5</c:v>
                </c:pt>
                <c:pt idx="26">
                  <c:v>17.8</c:v>
                </c:pt>
                <c:pt idx="27">
                  <c:v>18</c:v>
                </c:pt>
                <c:pt idx="28">
                  <c:v>18.3</c:v>
                </c:pt>
                <c:pt idx="29">
                  <c:v>18.600000000000001</c:v>
                </c:pt>
                <c:pt idx="30">
                  <c:v>18.899999999999999</c:v>
                </c:pt>
                <c:pt idx="31">
                  <c:v>19.100000000000001</c:v>
                </c:pt>
                <c:pt idx="32">
                  <c:v>19.399999999999999</c:v>
                </c:pt>
                <c:pt idx="33">
                  <c:v>19.7</c:v>
                </c:pt>
                <c:pt idx="34">
                  <c:v>20</c:v>
                </c:pt>
                <c:pt idx="35">
                  <c:v>20.3</c:v>
                </c:pt>
                <c:pt idx="36">
                  <c:v>20.6</c:v>
                </c:pt>
                <c:pt idx="37">
                  <c:v>20.9</c:v>
                </c:pt>
                <c:pt idx="38">
                  <c:v>21.2</c:v>
                </c:pt>
                <c:pt idx="39">
                  <c:v>21.5</c:v>
                </c:pt>
                <c:pt idx="40">
                  <c:v>21.8</c:v>
                </c:pt>
                <c:pt idx="41">
                  <c:v>22.1</c:v>
                </c:pt>
                <c:pt idx="42">
                  <c:v>22.4</c:v>
                </c:pt>
                <c:pt idx="43">
                  <c:v>22.7</c:v>
                </c:pt>
                <c:pt idx="44">
                  <c:v>23</c:v>
                </c:pt>
                <c:pt idx="45">
                  <c:v>23.3</c:v>
                </c:pt>
                <c:pt idx="46">
                  <c:v>23.6</c:v>
                </c:pt>
                <c:pt idx="47">
                  <c:v>23.9</c:v>
                </c:pt>
                <c:pt idx="48">
                  <c:v>24.3</c:v>
                </c:pt>
                <c:pt idx="49">
                  <c:v>24.6</c:v>
                </c:pt>
                <c:pt idx="50">
                  <c:v>24.9</c:v>
                </c:pt>
                <c:pt idx="51">
                  <c:v>25.2</c:v>
                </c:pt>
                <c:pt idx="52">
                  <c:v>25.6</c:v>
                </c:pt>
                <c:pt idx="53">
                  <c:v>25.9</c:v>
                </c:pt>
                <c:pt idx="54">
                  <c:v>26.2</c:v>
                </c:pt>
                <c:pt idx="55">
                  <c:v>26.5</c:v>
                </c:pt>
                <c:pt idx="56">
                  <c:v>26.9</c:v>
                </c:pt>
                <c:pt idx="57">
                  <c:v>27.2</c:v>
                </c:pt>
                <c:pt idx="58">
                  <c:v>27.6</c:v>
                </c:pt>
                <c:pt idx="59">
                  <c:v>27.9</c:v>
                </c:pt>
                <c:pt idx="60">
                  <c:v>28.2</c:v>
                </c:pt>
                <c:pt idx="61">
                  <c:v>28.6</c:v>
                </c:pt>
                <c:pt idx="62">
                  <c:v>28.9</c:v>
                </c:pt>
                <c:pt idx="63">
                  <c:v>29.3</c:v>
                </c:pt>
                <c:pt idx="64">
                  <c:v>29.6</c:v>
                </c:pt>
                <c:pt idx="65">
                  <c:v>30</c:v>
                </c:pt>
                <c:pt idx="66">
                  <c:v>30.3</c:v>
                </c:pt>
                <c:pt idx="67">
                  <c:v>30.7</c:v>
                </c:pt>
                <c:pt idx="68">
                  <c:v>31.1</c:v>
                </c:pt>
                <c:pt idx="69">
                  <c:v>31.4</c:v>
                </c:pt>
                <c:pt idx="70">
                  <c:v>31.8</c:v>
                </c:pt>
                <c:pt idx="71">
                  <c:v>32.1</c:v>
                </c:pt>
                <c:pt idx="72">
                  <c:v>32.5</c:v>
                </c:pt>
                <c:pt idx="73">
                  <c:v>32.9</c:v>
                </c:pt>
                <c:pt idx="74">
                  <c:v>33.299999999999997</c:v>
                </c:pt>
                <c:pt idx="75">
                  <c:v>33.6</c:v>
                </c:pt>
                <c:pt idx="76">
                  <c:v>34</c:v>
                </c:pt>
                <c:pt idx="77">
                  <c:v>34.4</c:v>
                </c:pt>
                <c:pt idx="78">
                  <c:v>34.799999999999997</c:v>
                </c:pt>
                <c:pt idx="79">
                  <c:v>35.200000000000003</c:v>
                </c:pt>
                <c:pt idx="80">
                  <c:v>35.5</c:v>
                </c:pt>
                <c:pt idx="81">
                  <c:v>35.9</c:v>
                </c:pt>
                <c:pt idx="82">
                  <c:v>36.299999999999997</c:v>
                </c:pt>
                <c:pt idx="83">
                  <c:v>36.700000000000003</c:v>
                </c:pt>
                <c:pt idx="84">
                  <c:v>37.1</c:v>
                </c:pt>
                <c:pt idx="85">
                  <c:v>37.5</c:v>
                </c:pt>
                <c:pt idx="86">
                  <c:v>37.9</c:v>
                </c:pt>
                <c:pt idx="87">
                  <c:v>38.299999999999997</c:v>
                </c:pt>
                <c:pt idx="88">
                  <c:v>38.700000000000003</c:v>
                </c:pt>
                <c:pt idx="89">
                  <c:v>39.1</c:v>
                </c:pt>
                <c:pt idx="90">
                  <c:v>39.5</c:v>
                </c:pt>
                <c:pt idx="91">
                  <c:v>39.9</c:v>
                </c:pt>
                <c:pt idx="92">
                  <c:v>40.299999999999997</c:v>
                </c:pt>
                <c:pt idx="93">
                  <c:v>40.700000000000003</c:v>
                </c:pt>
                <c:pt idx="94">
                  <c:v>41.2</c:v>
                </c:pt>
                <c:pt idx="95">
                  <c:v>41.6</c:v>
                </c:pt>
                <c:pt idx="96">
                  <c:v>42</c:v>
                </c:pt>
                <c:pt idx="97">
                  <c:v>42.4</c:v>
                </c:pt>
                <c:pt idx="98">
                  <c:v>42.8</c:v>
                </c:pt>
                <c:pt idx="99">
                  <c:v>43.3</c:v>
                </c:pt>
                <c:pt idx="100">
                  <c:v>43.7</c:v>
                </c:pt>
                <c:pt idx="101">
                  <c:v>44.1</c:v>
                </c:pt>
                <c:pt idx="102">
                  <c:v>44.5</c:v>
                </c:pt>
                <c:pt idx="103">
                  <c:v>45</c:v>
                </c:pt>
                <c:pt idx="104">
                  <c:v>45.4</c:v>
                </c:pt>
                <c:pt idx="105">
                  <c:v>45.9</c:v>
                </c:pt>
                <c:pt idx="106">
                  <c:v>46.3</c:v>
                </c:pt>
                <c:pt idx="107">
                  <c:v>46.7</c:v>
                </c:pt>
                <c:pt idx="108">
                  <c:v>47.2</c:v>
                </c:pt>
                <c:pt idx="109">
                  <c:v>47.6</c:v>
                </c:pt>
                <c:pt idx="110">
                  <c:v>48.1</c:v>
                </c:pt>
                <c:pt idx="111">
                  <c:v>48.5</c:v>
                </c:pt>
                <c:pt idx="112">
                  <c:v>49</c:v>
                </c:pt>
                <c:pt idx="113">
                  <c:v>49.4</c:v>
                </c:pt>
                <c:pt idx="114">
                  <c:v>49.9</c:v>
                </c:pt>
                <c:pt idx="115">
                  <c:v>50.4</c:v>
                </c:pt>
                <c:pt idx="116">
                  <c:v>50.8</c:v>
                </c:pt>
                <c:pt idx="117">
                  <c:v>51.3</c:v>
                </c:pt>
                <c:pt idx="118">
                  <c:v>51.7</c:v>
                </c:pt>
                <c:pt idx="119">
                  <c:v>52.2</c:v>
                </c:pt>
                <c:pt idx="120">
                  <c:v>52.7</c:v>
                </c:pt>
                <c:pt idx="121">
                  <c:v>53.2</c:v>
                </c:pt>
                <c:pt idx="122">
                  <c:v>53.6</c:v>
                </c:pt>
                <c:pt idx="123">
                  <c:v>54.1</c:v>
                </c:pt>
                <c:pt idx="124">
                  <c:v>54.6</c:v>
                </c:pt>
                <c:pt idx="125">
                  <c:v>55</c:v>
                </c:pt>
                <c:pt idx="126">
                  <c:v>55.5</c:v>
                </c:pt>
                <c:pt idx="127">
                  <c:v>56</c:v>
                </c:pt>
                <c:pt idx="128">
                  <c:v>56.5</c:v>
                </c:pt>
                <c:pt idx="129">
                  <c:v>57</c:v>
                </c:pt>
                <c:pt idx="130">
                  <c:v>57.5</c:v>
                </c:pt>
                <c:pt idx="131">
                  <c:v>58</c:v>
                </c:pt>
                <c:pt idx="132">
                  <c:v>58.5</c:v>
                </c:pt>
                <c:pt idx="133">
                  <c:v>59</c:v>
                </c:pt>
                <c:pt idx="134">
                  <c:v>59.5</c:v>
                </c:pt>
                <c:pt idx="135">
                  <c:v>60</c:v>
                </c:pt>
              </c:numCache>
            </c:numRef>
          </c:xVal>
          <c:yVal>
            <c:numRef>
              <c:f>'apendice A'!$X$25:$X$160</c:f>
              <c:numCache>
                <c:formatCode>0.000</c:formatCode>
                <c:ptCount val="136"/>
                <c:pt idx="0">
                  <c:v>0.8771929824561403</c:v>
                </c:pt>
                <c:pt idx="1">
                  <c:v>0.87931034482758619</c:v>
                </c:pt>
                <c:pt idx="2">
                  <c:v>0.88135593220338981</c:v>
                </c:pt>
                <c:pt idx="3">
                  <c:v>0.8833333333333333</c:v>
                </c:pt>
                <c:pt idx="4">
                  <c:v>0.87804878048780488</c:v>
                </c:pt>
                <c:pt idx="5">
                  <c:v>0.88</c:v>
                </c:pt>
                <c:pt idx="6">
                  <c:v>0.88188976377952755</c:v>
                </c:pt>
                <c:pt idx="7">
                  <c:v>0.87692307692307692</c:v>
                </c:pt>
                <c:pt idx="8">
                  <c:v>0.87878787878787878</c:v>
                </c:pt>
                <c:pt idx="9">
                  <c:v>0.88059701492537312</c:v>
                </c:pt>
                <c:pt idx="10">
                  <c:v>0.88321167883211682</c:v>
                </c:pt>
                <c:pt idx="11">
                  <c:v>0.87769784172661858</c:v>
                </c:pt>
                <c:pt idx="12">
                  <c:v>0.87943262411347523</c:v>
                </c:pt>
                <c:pt idx="13">
                  <c:v>0.88194444444444442</c:v>
                </c:pt>
                <c:pt idx="14">
                  <c:v>0.87671232876712335</c:v>
                </c:pt>
                <c:pt idx="15">
                  <c:v>0.87919463087248317</c:v>
                </c:pt>
                <c:pt idx="16">
                  <c:v>0.88079470198675502</c:v>
                </c:pt>
                <c:pt idx="17">
                  <c:v>0.88311688311688308</c:v>
                </c:pt>
                <c:pt idx="18">
                  <c:v>0.87820512820512819</c:v>
                </c:pt>
                <c:pt idx="19">
                  <c:v>0.88050314465408808</c:v>
                </c:pt>
                <c:pt idx="20">
                  <c:v>0.88271604938271608</c:v>
                </c:pt>
                <c:pt idx="21">
                  <c:v>0.87804878048780499</c:v>
                </c:pt>
                <c:pt idx="22">
                  <c:v>0.88023952095808378</c:v>
                </c:pt>
                <c:pt idx="23">
                  <c:v>0.88165680473372787</c:v>
                </c:pt>
                <c:pt idx="24">
                  <c:v>0.87790697674418605</c:v>
                </c:pt>
                <c:pt idx="25">
                  <c:v>0.88</c:v>
                </c:pt>
                <c:pt idx="26">
                  <c:v>0.88202247191011229</c:v>
                </c:pt>
                <c:pt idx="27">
                  <c:v>0.87777777777777777</c:v>
                </c:pt>
                <c:pt idx="28">
                  <c:v>0.87978142076502741</c:v>
                </c:pt>
                <c:pt idx="29">
                  <c:v>0.88172043010752676</c:v>
                </c:pt>
                <c:pt idx="30">
                  <c:v>0.87830687830687848</c:v>
                </c:pt>
                <c:pt idx="31">
                  <c:v>0.87958115183246066</c:v>
                </c:pt>
                <c:pt idx="32">
                  <c:v>0.87628865979381454</c:v>
                </c:pt>
                <c:pt idx="33">
                  <c:v>0.87309644670050757</c:v>
                </c:pt>
                <c:pt idx="34">
                  <c:v>0.86999999999999988</c:v>
                </c:pt>
                <c:pt idx="35">
                  <c:v>0.86699507389162567</c:v>
                </c:pt>
                <c:pt idx="36">
                  <c:v>0.86407766990291257</c:v>
                </c:pt>
                <c:pt idx="37">
                  <c:v>0.86124401913875603</c:v>
                </c:pt>
                <c:pt idx="38">
                  <c:v>0.85849056603773588</c:v>
                </c:pt>
                <c:pt idx="39">
                  <c:v>0.86046511627906974</c:v>
                </c:pt>
                <c:pt idx="40">
                  <c:v>0.85779816513761464</c:v>
                </c:pt>
                <c:pt idx="41">
                  <c:v>0.85972850678733026</c:v>
                </c:pt>
                <c:pt idx="42">
                  <c:v>0.8616071428571429</c:v>
                </c:pt>
                <c:pt idx="43">
                  <c:v>0.8590308370044053</c:v>
                </c:pt>
                <c:pt idx="44">
                  <c:v>0.86086956521739133</c:v>
                </c:pt>
                <c:pt idx="45">
                  <c:v>0.85836909871244638</c:v>
                </c:pt>
                <c:pt idx="46">
                  <c:v>0.86016949152542366</c:v>
                </c:pt>
                <c:pt idx="47">
                  <c:v>0.86192468619246876</c:v>
                </c:pt>
                <c:pt idx="48">
                  <c:v>0.86008230452674894</c:v>
                </c:pt>
                <c:pt idx="49">
                  <c:v>0.86178861788617878</c:v>
                </c:pt>
                <c:pt idx="50">
                  <c:v>0.85943775100401609</c:v>
                </c:pt>
                <c:pt idx="51">
                  <c:v>0.86111111111111116</c:v>
                </c:pt>
                <c:pt idx="52">
                  <c:v>0.859375</c:v>
                </c:pt>
                <c:pt idx="53">
                  <c:v>0.86100386100386106</c:v>
                </c:pt>
                <c:pt idx="54">
                  <c:v>0.85877862595419852</c:v>
                </c:pt>
                <c:pt idx="55">
                  <c:v>0.86037735849056607</c:v>
                </c:pt>
                <c:pt idx="56">
                  <c:v>0.858736059479554</c:v>
                </c:pt>
                <c:pt idx="57">
                  <c:v>0.86029411764705876</c:v>
                </c:pt>
                <c:pt idx="58">
                  <c:v>0.85869565217391297</c:v>
                </c:pt>
                <c:pt idx="59">
                  <c:v>0.86021505376344087</c:v>
                </c:pt>
                <c:pt idx="60">
                  <c:v>0.86170212765957455</c:v>
                </c:pt>
                <c:pt idx="61">
                  <c:v>0.8601398601398601</c:v>
                </c:pt>
                <c:pt idx="62">
                  <c:v>0.86159169550173009</c:v>
                </c:pt>
                <c:pt idx="63">
                  <c:v>0.86006825938566545</c:v>
                </c:pt>
                <c:pt idx="64">
                  <c:v>0.858108108108108</c:v>
                </c:pt>
                <c:pt idx="65">
                  <c:v>0.85333333333333339</c:v>
                </c:pt>
                <c:pt idx="66">
                  <c:v>0.85148514851485146</c:v>
                </c:pt>
                <c:pt idx="67">
                  <c:v>0.84690553745928343</c:v>
                </c:pt>
                <c:pt idx="68">
                  <c:v>0.84244372990353689</c:v>
                </c:pt>
                <c:pt idx="69">
                  <c:v>0.84076433121019112</c:v>
                </c:pt>
                <c:pt idx="70">
                  <c:v>0.83962264150943389</c:v>
                </c:pt>
                <c:pt idx="71">
                  <c:v>0.84112149532710279</c:v>
                </c:pt>
                <c:pt idx="72">
                  <c:v>0.84</c:v>
                </c:pt>
                <c:pt idx="73">
                  <c:v>0.83890577507598796</c:v>
                </c:pt>
                <c:pt idx="74">
                  <c:v>0.84084084084084088</c:v>
                </c:pt>
                <c:pt idx="75">
                  <c:v>0.83928571428571419</c:v>
                </c:pt>
                <c:pt idx="76">
                  <c:v>0.8411764705882353</c:v>
                </c:pt>
                <c:pt idx="77">
                  <c:v>0.84011627906976738</c:v>
                </c:pt>
                <c:pt idx="78">
                  <c:v>0.83908045977011503</c:v>
                </c:pt>
                <c:pt idx="79">
                  <c:v>0.84090909090909083</c:v>
                </c:pt>
                <c:pt idx="80">
                  <c:v>0.83943661971830985</c:v>
                </c:pt>
                <c:pt idx="81">
                  <c:v>0.84122562674094714</c:v>
                </c:pt>
                <c:pt idx="82">
                  <c:v>0.84022038567493118</c:v>
                </c:pt>
                <c:pt idx="83">
                  <c:v>0.8392370572207084</c:v>
                </c:pt>
                <c:pt idx="84">
                  <c:v>0.84097035040431267</c:v>
                </c:pt>
                <c:pt idx="85">
                  <c:v>0.84</c:v>
                </c:pt>
                <c:pt idx="86">
                  <c:v>0.83905013192612143</c:v>
                </c:pt>
                <c:pt idx="87">
                  <c:v>0.83812010443864238</c:v>
                </c:pt>
                <c:pt idx="88">
                  <c:v>0.83720930232558133</c:v>
                </c:pt>
                <c:pt idx="89">
                  <c:v>0.83631713554987219</c:v>
                </c:pt>
                <c:pt idx="90">
                  <c:v>0.83544303797468356</c:v>
                </c:pt>
                <c:pt idx="91">
                  <c:v>0.83458646616541354</c:v>
                </c:pt>
                <c:pt idx="92">
                  <c:v>0.83374689826302739</c:v>
                </c:pt>
                <c:pt idx="93">
                  <c:v>0.83292383292383287</c:v>
                </c:pt>
                <c:pt idx="94">
                  <c:v>0.83009708737864074</c:v>
                </c:pt>
                <c:pt idx="95">
                  <c:v>0.82932692307692302</c:v>
                </c:pt>
                <c:pt idx="96">
                  <c:v>0.82857142857142851</c:v>
                </c:pt>
                <c:pt idx="97">
                  <c:v>0.82783018867924529</c:v>
                </c:pt>
                <c:pt idx="98">
                  <c:v>0.82710280373831779</c:v>
                </c:pt>
                <c:pt idx="99">
                  <c:v>0.82448036951501169</c:v>
                </c:pt>
                <c:pt idx="100">
                  <c:v>0.82379862700228823</c:v>
                </c:pt>
                <c:pt idx="101">
                  <c:v>0.82312925170068019</c:v>
                </c:pt>
                <c:pt idx="102">
                  <c:v>0.82247191011235954</c:v>
                </c:pt>
                <c:pt idx="103">
                  <c:v>0.82</c:v>
                </c:pt>
                <c:pt idx="104">
                  <c:v>0.81938325991189431</c:v>
                </c:pt>
                <c:pt idx="105">
                  <c:v>0.81917211328976036</c:v>
                </c:pt>
                <c:pt idx="106">
                  <c:v>0.82073434125269984</c:v>
                </c:pt>
                <c:pt idx="107">
                  <c:v>0.82012847965738744</c:v>
                </c:pt>
                <c:pt idx="108">
                  <c:v>0.81991525423728817</c:v>
                </c:pt>
                <c:pt idx="109">
                  <c:v>0.81932773109243695</c:v>
                </c:pt>
                <c:pt idx="110">
                  <c:v>0.81912681912681906</c:v>
                </c:pt>
                <c:pt idx="111">
                  <c:v>0.8206185567010309</c:v>
                </c:pt>
                <c:pt idx="112">
                  <c:v>0.82040816326530619</c:v>
                </c:pt>
                <c:pt idx="113">
                  <c:v>0.81983805668016196</c:v>
                </c:pt>
                <c:pt idx="114">
                  <c:v>0.81963927855711427</c:v>
                </c:pt>
                <c:pt idx="115">
                  <c:v>0.81944444444444442</c:v>
                </c:pt>
                <c:pt idx="116">
                  <c:v>0.82086614173228356</c:v>
                </c:pt>
                <c:pt idx="117">
                  <c:v>0.8206627680311892</c:v>
                </c:pt>
                <c:pt idx="118">
                  <c:v>0.82011605415860733</c:v>
                </c:pt>
                <c:pt idx="119">
                  <c:v>0.8199233716475095</c:v>
                </c:pt>
                <c:pt idx="120">
                  <c:v>0.81973434535104361</c:v>
                </c:pt>
                <c:pt idx="121">
                  <c:v>0.81954887218045114</c:v>
                </c:pt>
                <c:pt idx="122">
                  <c:v>0.82089552238805963</c:v>
                </c:pt>
                <c:pt idx="123">
                  <c:v>0.82070240295748609</c:v>
                </c:pt>
                <c:pt idx="124">
                  <c:v>0.82051282051282048</c:v>
                </c:pt>
                <c:pt idx="125">
                  <c:v>0.82181818181818189</c:v>
                </c:pt>
                <c:pt idx="126">
                  <c:v>0.81981981981981977</c:v>
                </c:pt>
                <c:pt idx="127">
                  <c:v>0.81964285714285712</c:v>
                </c:pt>
                <c:pt idx="128">
                  <c:v>0.81946902654867249</c:v>
                </c:pt>
                <c:pt idx="129">
                  <c:v>0.81929824561403519</c:v>
                </c:pt>
                <c:pt idx="130">
                  <c:v>0.82086956521739141</c:v>
                </c:pt>
                <c:pt idx="131">
                  <c:v>0.82068965517241377</c:v>
                </c:pt>
                <c:pt idx="132">
                  <c:v>0.82051282051282048</c:v>
                </c:pt>
                <c:pt idx="133">
                  <c:v>0.8203389830508474</c:v>
                </c:pt>
                <c:pt idx="134">
                  <c:v>0.82016806722689073</c:v>
                </c:pt>
                <c:pt idx="135">
                  <c:v>0.82000000000000006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311-436C-8406-62DAD207F320}"/>
            </c:ext>
          </c:extLst>
        </c:ser>
        <c:ser>
          <c:idx val="9"/>
          <c:order val="9"/>
          <c:tx>
            <c:strRef>
              <c:f>'apendice A'!$W$17</c:f>
              <c:strCache>
                <c:ptCount val="1"/>
                <c:pt idx="0">
                  <c:v>dm=1.5mm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A'!$B$23:$B$160</c:f>
              <c:numCache>
                <c:formatCode>0.0</c:formatCode>
                <c:ptCount val="138"/>
                <c:pt idx="0">
                  <c:v>11</c:v>
                </c:pt>
                <c:pt idx="1">
                  <c:v>11.2</c:v>
                </c:pt>
                <c:pt idx="2">
                  <c:v>11.4</c:v>
                </c:pt>
                <c:pt idx="3">
                  <c:v>11.6</c:v>
                </c:pt>
                <c:pt idx="4">
                  <c:v>11.8</c:v>
                </c:pt>
                <c:pt idx="5">
                  <c:v>12</c:v>
                </c:pt>
                <c:pt idx="6">
                  <c:v>12.3</c:v>
                </c:pt>
                <c:pt idx="7">
                  <c:v>12.5</c:v>
                </c:pt>
                <c:pt idx="8">
                  <c:v>12.7</c:v>
                </c:pt>
                <c:pt idx="9">
                  <c:v>13</c:v>
                </c:pt>
                <c:pt idx="10">
                  <c:v>13.2</c:v>
                </c:pt>
                <c:pt idx="11">
                  <c:v>13.4</c:v>
                </c:pt>
                <c:pt idx="12">
                  <c:v>13.7</c:v>
                </c:pt>
                <c:pt idx="13">
                  <c:v>13.9</c:v>
                </c:pt>
                <c:pt idx="14">
                  <c:v>14.1</c:v>
                </c:pt>
                <c:pt idx="15">
                  <c:v>14.4</c:v>
                </c:pt>
                <c:pt idx="16">
                  <c:v>14.6</c:v>
                </c:pt>
                <c:pt idx="17">
                  <c:v>14.9</c:v>
                </c:pt>
                <c:pt idx="18">
                  <c:v>15.1</c:v>
                </c:pt>
                <c:pt idx="19">
                  <c:v>15.4</c:v>
                </c:pt>
                <c:pt idx="20">
                  <c:v>15.6</c:v>
                </c:pt>
                <c:pt idx="21">
                  <c:v>15.9</c:v>
                </c:pt>
                <c:pt idx="22">
                  <c:v>16.2</c:v>
                </c:pt>
                <c:pt idx="23">
                  <c:v>16.399999999999999</c:v>
                </c:pt>
                <c:pt idx="24">
                  <c:v>16.7</c:v>
                </c:pt>
                <c:pt idx="25">
                  <c:v>16.899999999999999</c:v>
                </c:pt>
                <c:pt idx="26">
                  <c:v>17.2</c:v>
                </c:pt>
                <c:pt idx="27">
                  <c:v>17.5</c:v>
                </c:pt>
                <c:pt idx="28">
                  <c:v>17.8</c:v>
                </c:pt>
                <c:pt idx="29">
                  <c:v>18</c:v>
                </c:pt>
                <c:pt idx="30">
                  <c:v>18.3</c:v>
                </c:pt>
                <c:pt idx="31">
                  <c:v>18.600000000000001</c:v>
                </c:pt>
                <c:pt idx="32">
                  <c:v>18.899999999999999</c:v>
                </c:pt>
                <c:pt idx="33">
                  <c:v>19.100000000000001</c:v>
                </c:pt>
                <c:pt idx="34">
                  <c:v>19.399999999999999</c:v>
                </c:pt>
                <c:pt idx="35">
                  <c:v>19.7</c:v>
                </c:pt>
                <c:pt idx="36">
                  <c:v>20</c:v>
                </c:pt>
                <c:pt idx="37">
                  <c:v>20.3</c:v>
                </c:pt>
                <c:pt idx="38">
                  <c:v>20.6</c:v>
                </c:pt>
                <c:pt idx="39">
                  <c:v>20.9</c:v>
                </c:pt>
                <c:pt idx="40">
                  <c:v>21.2</c:v>
                </c:pt>
                <c:pt idx="41">
                  <c:v>21.5</c:v>
                </c:pt>
                <c:pt idx="42">
                  <c:v>21.8</c:v>
                </c:pt>
                <c:pt idx="43">
                  <c:v>22.1</c:v>
                </c:pt>
                <c:pt idx="44">
                  <c:v>22.4</c:v>
                </c:pt>
                <c:pt idx="45">
                  <c:v>22.7</c:v>
                </c:pt>
                <c:pt idx="46">
                  <c:v>23</c:v>
                </c:pt>
                <c:pt idx="47">
                  <c:v>23.3</c:v>
                </c:pt>
                <c:pt idx="48">
                  <c:v>23.6</c:v>
                </c:pt>
                <c:pt idx="49">
                  <c:v>23.9</c:v>
                </c:pt>
                <c:pt idx="50">
                  <c:v>24.3</c:v>
                </c:pt>
                <c:pt idx="51">
                  <c:v>24.6</c:v>
                </c:pt>
                <c:pt idx="52">
                  <c:v>24.9</c:v>
                </c:pt>
                <c:pt idx="53">
                  <c:v>25.2</c:v>
                </c:pt>
                <c:pt idx="54">
                  <c:v>25.6</c:v>
                </c:pt>
                <c:pt idx="55">
                  <c:v>25.9</c:v>
                </c:pt>
                <c:pt idx="56">
                  <c:v>26.2</c:v>
                </c:pt>
                <c:pt idx="57">
                  <c:v>26.5</c:v>
                </c:pt>
                <c:pt idx="58">
                  <c:v>26.9</c:v>
                </c:pt>
                <c:pt idx="59">
                  <c:v>27.2</c:v>
                </c:pt>
                <c:pt idx="60">
                  <c:v>27.6</c:v>
                </c:pt>
                <c:pt idx="61">
                  <c:v>27.9</c:v>
                </c:pt>
                <c:pt idx="62">
                  <c:v>28.2</c:v>
                </c:pt>
                <c:pt idx="63">
                  <c:v>28.6</c:v>
                </c:pt>
                <c:pt idx="64">
                  <c:v>28.9</c:v>
                </c:pt>
                <c:pt idx="65">
                  <c:v>29.3</c:v>
                </c:pt>
                <c:pt idx="66">
                  <c:v>29.6</c:v>
                </c:pt>
                <c:pt idx="67">
                  <c:v>30</c:v>
                </c:pt>
                <c:pt idx="68">
                  <c:v>30.3</c:v>
                </c:pt>
                <c:pt idx="69">
                  <c:v>30.7</c:v>
                </c:pt>
                <c:pt idx="70">
                  <c:v>31.1</c:v>
                </c:pt>
                <c:pt idx="71">
                  <c:v>31.4</c:v>
                </c:pt>
                <c:pt idx="72">
                  <c:v>31.8</c:v>
                </c:pt>
                <c:pt idx="73">
                  <c:v>32.1</c:v>
                </c:pt>
                <c:pt idx="74">
                  <c:v>32.5</c:v>
                </c:pt>
                <c:pt idx="75">
                  <c:v>32.9</c:v>
                </c:pt>
                <c:pt idx="76">
                  <c:v>33.299999999999997</c:v>
                </c:pt>
                <c:pt idx="77">
                  <c:v>33.6</c:v>
                </c:pt>
                <c:pt idx="78">
                  <c:v>34</c:v>
                </c:pt>
                <c:pt idx="79">
                  <c:v>34.4</c:v>
                </c:pt>
                <c:pt idx="80">
                  <c:v>34.799999999999997</c:v>
                </c:pt>
                <c:pt idx="81">
                  <c:v>35.200000000000003</c:v>
                </c:pt>
                <c:pt idx="82">
                  <c:v>35.5</c:v>
                </c:pt>
                <c:pt idx="83">
                  <c:v>35.9</c:v>
                </c:pt>
                <c:pt idx="84">
                  <c:v>36.299999999999997</c:v>
                </c:pt>
                <c:pt idx="85">
                  <c:v>36.700000000000003</c:v>
                </c:pt>
                <c:pt idx="86">
                  <c:v>37.1</c:v>
                </c:pt>
                <c:pt idx="87">
                  <c:v>37.5</c:v>
                </c:pt>
                <c:pt idx="88">
                  <c:v>37.9</c:v>
                </c:pt>
                <c:pt idx="89">
                  <c:v>38.299999999999997</c:v>
                </c:pt>
                <c:pt idx="90">
                  <c:v>38.700000000000003</c:v>
                </c:pt>
                <c:pt idx="91">
                  <c:v>39.1</c:v>
                </c:pt>
                <c:pt idx="92">
                  <c:v>39.5</c:v>
                </c:pt>
                <c:pt idx="93">
                  <c:v>39.9</c:v>
                </c:pt>
                <c:pt idx="94">
                  <c:v>40.299999999999997</c:v>
                </c:pt>
                <c:pt idx="95">
                  <c:v>40.700000000000003</c:v>
                </c:pt>
                <c:pt idx="96">
                  <c:v>41.2</c:v>
                </c:pt>
                <c:pt idx="97">
                  <c:v>41.6</c:v>
                </c:pt>
                <c:pt idx="98">
                  <c:v>42</c:v>
                </c:pt>
                <c:pt idx="99">
                  <c:v>42.4</c:v>
                </c:pt>
                <c:pt idx="100">
                  <c:v>42.8</c:v>
                </c:pt>
                <c:pt idx="101">
                  <c:v>43.3</c:v>
                </c:pt>
                <c:pt idx="102">
                  <c:v>43.7</c:v>
                </c:pt>
                <c:pt idx="103">
                  <c:v>44.1</c:v>
                </c:pt>
                <c:pt idx="104">
                  <c:v>44.5</c:v>
                </c:pt>
                <c:pt idx="105">
                  <c:v>45</c:v>
                </c:pt>
                <c:pt idx="106">
                  <c:v>45.4</c:v>
                </c:pt>
                <c:pt idx="107">
                  <c:v>45.9</c:v>
                </c:pt>
                <c:pt idx="108">
                  <c:v>46.3</c:v>
                </c:pt>
                <c:pt idx="109">
                  <c:v>46.7</c:v>
                </c:pt>
                <c:pt idx="110">
                  <c:v>47.2</c:v>
                </c:pt>
                <c:pt idx="111">
                  <c:v>47.6</c:v>
                </c:pt>
                <c:pt idx="112">
                  <c:v>48.1</c:v>
                </c:pt>
                <c:pt idx="113">
                  <c:v>48.5</c:v>
                </c:pt>
                <c:pt idx="114">
                  <c:v>49</c:v>
                </c:pt>
                <c:pt idx="115">
                  <c:v>49.4</c:v>
                </c:pt>
                <c:pt idx="116">
                  <c:v>49.9</c:v>
                </c:pt>
                <c:pt idx="117">
                  <c:v>50.4</c:v>
                </c:pt>
                <c:pt idx="118">
                  <c:v>50.8</c:v>
                </c:pt>
                <c:pt idx="119">
                  <c:v>51.3</c:v>
                </c:pt>
                <c:pt idx="120">
                  <c:v>51.7</c:v>
                </c:pt>
                <c:pt idx="121">
                  <c:v>52.2</c:v>
                </c:pt>
                <c:pt idx="122">
                  <c:v>52.7</c:v>
                </c:pt>
                <c:pt idx="123">
                  <c:v>53.2</c:v>
                </c:pt>
                <c:pt idx="124">
                  <c:v>53.6</c:v>
                </c:pt>
                <c:pt idx="125">
                  <c:v>54.1</c:v>
                </c:pt>
                <c:pt idx="126">
                  <c:v>54.6</c:v>
                </c:pt>
                <c:pt idx="127">
                  <c:v>55</c:v>
                </c:pt>
                <c:pt idx="128">
                  <c:v>55.5</c:v>
                </c:pt>
                <c:pt idx="129">
                  <c:v>56</c:v>
                </c:pt>
                <c:pt idx="130">
                  <c:v>56.5</c:v>
                </c:pt>
                <c:pt idx="131">
                  <c:v>57</c:v>
                </c:pt>
                <c:pt idx="132">
                  <c:v>57.5</c:v>
                </c:pt>
                <c:pt idx="133">
                  <c:v>58</c:v>
                </c:pt>
                <c:pt idx="134">
                  <c:v>58.5</c:v>
                </c:pt>
                <c:pt idx="135">
                  <c:v>59</c:v>
                </c:pt>
                <c:pt idx="136">
                  <c:v>59.5</c:v>
                </c:pt>
                <c:pt idx="137">
                  <c:v>60</c:v>
                </c:pt>
              </c:numCache>
            </c:numRef>
          </c:xVal>
          <c:yVal>
            <c:numRef>
              <c:f>'apendice A'!$W$23:$W$160</c:f>
              <c:numCache>
                <c:formatCode>0.000</c:formatCode>
                <c:ptCount val="138"/>
                <c:pt idx="0">
                  <c:v>0.9181818181818181</c:v>
                </c:pt>
                <c:pt idx="1">
                  <c:v>0.91964285714285732</c:v>
                </c:pt>
                <c:pt idx="2">
                  <c:v>0.92105263157894735</c:v>
                </c:pt>
                <c:pt idx="3">
                  <c:v>0.92241379310344829</c:v>
                </c:pt>
                <c:pt idx="4">
                  <c:v>0.92372881355932202</c:v>
                </c:pt>
                <c:pt idx="5">
                  <c:v>0.91666666666666663</c:v>
                </c:pt>
                <c:pt idx="6">
                  <c:v>0.91869918699186992</c:v>
                </c:pt>
                <c:pt idx="7">
                  <c:v>0.92</c:v>
                </c:pt>
                <c:pt idx="8">
                  <c:v>0.92125984251968507</c:v>
                </c:pt>
                <c:pt idx="9">
                  <c:v>0.92307692307692313</c:v>
                </c:pt>
                <c:pt idx="10">
                  <c:v>0.91666666666666674</c:v>
                </c:pt>
                <c:pt idx="11">
                  <c:v>0.91791044776119401</c:v>
                </c:pt>
                <c:pt idx="12">
                  <c:v>0.91970802919708028</c:v>
                </c:pt>
                <c:pt idx="13">
                  <c:v>0.92086330935251803</c:v>
                </c:pt>
                <c:pt idx="14">
                  <c:v>0.92198581560283688</c:v>
                </c:pt>
                <c:pt idx="15">
                  <c:v>0.91666666666666663</c:v>
                </c:pt>
                <c:pt idx="16">
                  <c:v>0.9178082191780822</c:v>
                </c:pt>
                <c:pt idx="17">
                  <c:v>0.91946308724832204</c:v>
                </c:pt>
                <c:pt idx="18">
                  <c:v>0.92052980132450335</c:v>
                </c:pt>
                <c:pt idx="19">
                  <c:v>0.92207792207792205</c:v>
                </c:pt>
                <c:pt idx="20">
                  <c:v>0.92307692307692313</c:v>
                </c:pt>
                <c:pt idx="21">
                  <c:v>0.91823899371069173</c:v>
                </c:pt>
                <c:pt idx="22">
                  <c:v>0.91975308641975317</c:v>
                </c:pt>
                <c:pt idx="23">
                  <c:v>0.92073170731707321</c:v>
                </c:pt>
                <c:pt idx="24">
                  <c:v>0.92215568862275454</c:v>
                </c:pt>
                <c:pt idx="25">
                  <c:v>0.92899408284023677</c:v>
                </c:pt>
                <c:pt idx="26">
                  <c:v>0.91860465116279078</c:v>
                </c:pt>
                <c:pt idx="27">
                  <c:v>0.92</c:v>
                </c:pt>
                <c:pt idx="28">
                  <c:v>0.92134831460674149</c:v>
                </c:pt>
                <c:pt idx="29">
                  <c:v>0.92222222222222228</c:v>
                </c:pt>
                <c:pt idx="30">
                  <c:v>0.91803278688524592</c:v>
                </c:pt>
                <c:pt idx="31">
                  <c:v>0.91935483870967738</c:v>
                </c:pt>
                <c:pt idx="32">
                  <c:v>0.92063492063492058</c:v>
                </c:pt>
                <c:pt idx="33">
                  <c:v>0.92146596858638741</c:v>
                </c:pt>
                <c:pt idx="34">
                  <c:v>0.91752577319587636</c:v>
                </c:pt>
                <c:pt idx="35">
                  <c:v>0.91370558375634525</c:v>
                </c:pt>
                <c:pt idx="36">
                  <c:v>0.90999999999999992</c:v>
                </c:pt>
                <c:pt idx="37">
                  <c:v>0.9064039408866994</c:v>
                </c:pt>
                <c:pt idx="38">
                  <c:v>0.90291262135922334</c:v>
                </c:pt>
                <c:pt idx="39">
                  <c:v>0.89952153110047861</c:v>
                </c:pt>
                <c:pt idx="40">
                  <c:v>0.90094339622641517</c:v>
                </c:pt>
                <c:pt idx="41">
                  <c:v>0.9023255813953488</c:v>
                </c:pt>
                <c:pt idx="42">
                  <c:v>0.8990825688073395</c:v>
                </c:pt>
                <c:pt idx="43">
                  <c:v>0.90045248868778272</c:v>
                </c:pt>
                <c:pt idx="44">
                  <c:v>0.9017857142857143</c:v>
                </c:pt>
                <c:pt idx="45">
                  <c:v>0.89867841409691629</c:v>
                </c:pt>
                <c:pt idx="46">
                  <c:v>0.9</c:v>
                </c:pt>
                <c:pt idx="47">
                  <c:v>0.90128755364806867</c:v>
                </c:pt>
                <c:pt idx="48">
                  <c:v>0.89830508474576265</c:v>
                </c:pt>
                <c:pt idx="49">
                  <c:v>0.89958158995815907</c:v>
                </c:pt>
                <c:pt idx="50">
                  <c:v>0.90123456790123446</c:v>
                </c:pt>
                <c:pt idx="51">
                  <c:v>0.89837398373983746</c:v>
                </c:pt>
                <c:pt idx="52">
                  <c:v>0.89959839357429716</c:v>
                </c:pt>
                <c:pt idx="53">
                  <c:v>0.90079365079365081</c:v>
                </c:pt>
                <c:pt idx="54">
                  <c:v>0.8984375</c:v>
                </c:pt>
                <c:pt idx="55">
                  <c:v>0.8996138996138997</c:v>
                </c:pt>
                <c:pt idx="56">
                  <c:v>0.90076335877862601</c:v>
                </c:pt>
                <c:pt idx="57">
                  <c:v>0.9018867924528301</c:v>
                </c:pt>
                <c:pt idx="58">
                  <c:v>0.8996282527881041</c:v>
                </c:pt>
                <c:pt idx="59">
                  <c:v>0.90073529411764708</c:v>
                </c:pt>
                <c:pt idx="60">
                  <c:v>0.89855072463768115</c:v>
                </c:pt>
                <c:pt idx="61">
                  <c:v>0.89964157706093195</c:v>
                </c:pt>
                <c:pt idx="62">
                  <c:v>0.900709219858156</c:v>
                </c:pt>
                <c:pt idx="63">
                  <c:v>0.89860139860139854</c:v>
                </c:pt>
                <c:pt idx="64">
                  <c:v>0.89965397923875434</c:v>
                </c:pt>
                <c:pt idx="65">
                  <c:v>0.90102389078498291</c:v>
                </c:pt>
                <c:pt idx="66">
                  <c:v>0.89864864864864868</c:v>
                </c:pt>
                <c:pt idx="67">
                  <c:v>0.89333333333333331</c:v>
                </c:pt>
                <c:pt idx="68">
                  <c:v>0.8910891089108911</c:v>
                </c:pt>
                <c:pt idx="69">
                  <c:v>0.88599348534201949</c:v>
                </c:pt>
                <c:pt idx="70">
                  <c:v>0.88102893890675238</c:v>
                </c:pt>
                <c:pt idx="71">
                  <c:v>0.87898089171974536</c:v>
                </c:pt>
                <c:pt idx="72">
                  <c:v>0.88050314465408808</c:v>
                </c:pt>
                <c:pt idx="73">
                  <c:v>0.87850467289719625</c:v>
                </c:pt>
                <c:pt idx="74">
                  <c:v>0.88</c:v>
                </c:pt>
                <c:pt idx="75">
                  <c:v>0.88145896656534961</c:v>
                </c:pt>
                <c:pt idx="76">
                  <c:v>0.87987987987987992</c:v>
                </c:pt>
                <c:pt idx="77">
                  <c:v>0.88095238095238093</c:v>
                </c:pt>
                <c:pt idx="78">
                  <c:v>0.87941176470588234</c:v>
                </c:pt>
                <c:pt idx="79">
                  <c:v>0.8808139534883721</c:v>
                </c:pt>
                <c:pt idx="80">
                  <c:v>0.8793103448275863</c:v>
                </c:pt>
                <c:pt idx="81">
                  <c:v>0.88068181818181812</c:v>
                </c:pt>
                <c:pt idx="82">
                  <c:v>0.87887323943661966</c:v>
                </c:pt>
                <c:pt idx="83">
                  <c:v>0.88022284122562677</c:v>
                </c:pt>
                <c:pt idx="84">
                  <c:v>0.87878787878787878</c:v>
                </c:pt>
                <c:pt idx="85">
                  <c:v>0.88010899182561297</c:v>
                </c:pt>
                <c:pt idx="86">
                  <c:v>0.87870619946091644</c:v>
                </c:pt>
                <c:pt idx="87">
                  <c:v>0.88</c:v>
                </c:pt>
                <c:pt idx="88">
                  <c:v>0.8812664907651715</c:v>
                </c:pt>
                <c:pt idx="89">
                  <c:v>0.87989556135770253</c:v>
                </c:pt>
                <c:pt idx="90">
                  <c:v>0.8811369509043927</c:v>
                </c:pt>
                <c:pt idx="91">
                  <c:v>0.87979539641943727</c:v>
                </c:pt>
                <c:pt idx="92">
                  <c:v>0.87848101265822787</c:v>
                </c:pt>
                <c:pt idx="93">
                  <c:v>0.87719298245614041</c:v>
                </c:pt>
                <c:pt idx="94">
                  <c:v>0.87593052109181135</c:v>
                </c:pt>
                <c:pt idx="95">
                  <c:v>0.87469287469287471</c:v>
                </c:pt>
                <c:pt idx="96">
                  <c:v>0.87135922330097082</c:v>
                </c:pt>
                <c:pt idx="97">
                  <c:v>0.87019230769230771</c:v>
                </c:pt>
                <c:pt idx="98">
                  <c:v>0.86904761904761907</c:v>
                </c:pt>
                <c:pt idx="99">
                  <c:v>0.87028301886792447</c:v>
                </c:pt>
                <c:pt idx="100">
                  <c:v>0.86915887850467299</c:v>
                </c:pt>
                <c:pt idx="101">
                  <c:v>0.87066974595842972</c:v>
                </c:pt>
                <c:pt idx="102">
                  <c:v>0.86956521739130432</c:v>
                </c:pt>
                <c:pt idx="103">
                  <c:v>0.87074829931972786</c:v>
                </c:pt>
                <c:pt idx="104">
                  <c:v>0.86966292134831469</c:v>
                </c:pt>
                <c:pt idx="105">
                  <c:v>0.87111111111111117</c:v>
                </c:pt>
                <c:pt idx="106">
                  <c:v>0.87004405286343611</c:v>
                </c:pt>
                <c:pt idx="107">
                  <c:v>0.86928104575163401</c:v>
                </c:pt>
                <c:pt idx="108">
                  <c:v>0.87041036717062636</c:v>
                </c:pt>
                <c:pt idx="109">
                  <c:v>0.86937901498929337</c:v>
                </c:pt>
                <c:pt idx="110">
                  <c:v>0.87076271186440679</c:v>
                </c:pt>
                <c:pt idx="111">
                  <c:v>0.86974789915966377</c:v>
                </c:pt>
                <c:pt idx="112">
                  <c:v>0.86902286902286896</c:v>
                </c:pt>
                <c:pt idx="113">
                  <c:v>0.87010309278350517</c:v>
                </c:pt>
                <c:pt idx="114">
                  <c:v>0.8693877551020408</c:v>
                </c:pt>
                <c:pt idx="115">
                  <c:v>0.87044534412955465</c:v>
                </c:pt>
                <c:pt idx="116">
                  <c:v>0.86973947895791581</c:v>
                </c:pt>
                <c:pt idx="117">
                  <c:v>0.86904761904761907</c:v>
                </c:pt>
                <c:pt idx="118">
                  <c:v>0.87007874015748043</c:v>
                </c:pt>
                <c:pt idx="119">
                  <c:v>0.86939571150097472</c:v>
                </c:pt>
                <c:pt idx="120">
                  <c:v>0.87040618955512572</c:v>
                </c:pt>
                <c:pt idx="121">
                  <c:v>0.86973180076628342</c:v>
                </c:pt>
                <c:pt idx="122">
                  <c:v>0.8690702087286527</c:v>
                </c:pt>
                <c:pt idx="123">
                  <c:v>0.87030075187969913</c:v>
                </c:pt>
                <c:pt idx="124">
                  <c:v>0.86940298507462688</c:v>
                </c:pt>
                <c:pt idx="125">
                  <c:v>0.87060998151571167</c:v>
                </c:pt>
                <c:pt idx="126">
                  <c:v>0.86996336996336998</c:v>
                </c:pt>
                <c:pt idx="127">
                  <c:v>0.87090909090909085</c:v>
                </c:pt>
                <c:pt idx="128">
                  <c:v>0.87027027027027026</c:v>
                </c:pt>
                <c:pt idx="129">
                  <c:v>0.86964285714285716</c:v>
                </c:pt>
                <c:pt idx="130">
                  <c:v>0.87079646017699119</c:v>
                </c:pt>
                <c:pt idx="131">
                  <c:v>0.87017543859649127</c:v>
                </c:pt>
                <c:pt idx="132">
                  <c:v>0.86956521739130432</c:v>
                </c:pt>
                <c:pt idx="133">
                  <c:v>0.87068965517241381</c:v>
                </c:pt>
                <c:pt idx="134">
                  <c:v>0.8700854700854701</c:v>
                </c:pt>
                <c:pt idx="135">
                  <c:v>0.86949152542372876</c:v>
                </c:pt>
                <c:pt idx="136">
                  <c:v>0.87058823529411755</c:v>
                </c:pt>
                <c:pt idx="137">
                  <c:v>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311-436C-8406-62DAD207F320}"/>
            </c:ext>
          </c:extLst>
        </c:ser>
        <c:ser>
          <c:idx val="10"/>
          <c:order val="10"/>
          <c:tx>
            <c:strRef>
              <c:f>'apendice A'!$V$17</c:f>
              <c:strCache>
                <c:ptCount val="1"/>
                <c:pt idx="0">
                  <c:v>dm=1.0mm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A'!$B$21:$B$160</c:f>
              <c:numCache>
                <c:formatCode>0.0</c:formatCode>
                <c:ptCount val="140"/>
                <c:pt idx="0">
                  <c:v>10.5</c:v>
                </c:pt>
                <c:pt idx="1">
                  <c:v>10.7</c:v>
                </c:pt>
                <c:pt idx="2">
                  <c:v>11</c:v>
                </c:pt>
                <c:pt idx="3">
                  <c:v>11.2</c:v>
                </c:pt>
                <c:pt idx="4">
                  <c:v>11.4</c:v>
                </c:pt>
                <c:pt idx="5">
                  <c:v>11.6</c:v>
                </c:pt>
                <c:pt idx="6">
                  <c:v>11.8</c:v>
                </c:pt>
                <c:pt idx="7">
                  <c:v>12</c:v>
                </c:pt>
                <c:pt idx="8">
                  <c:v>12.3</c:v>
                </c:pt>
                <c:pt idx="9">
                  <c:v>12.5</c:v>
                </c:pt>
                <c:pt idx="10">
                  <c:v>12.7</c:v>
                </c:pt>
                <c:pt idx="11">
                  <c:v>13</c:v>
                </c:pt>
                <c:pt idx="12">
                  <c:v>13.2</c:v>
                </c:pt>
                <c:pt idx="13">
                  <c:v>13.4</c:v>
                </c:pt>
                <c:pt idx="14">
                  <c:v>13.7</c:v>
                </c:pt>
                <c:pt idx="15">
                  <c:v>13.9</c:v>
                </c:pt>
                <c:pt idx="16">
                  <c:v>14.1</c:v>
                </c:pt>
                <c:pt idx="17">
                  <c:v>14.4</c:v>
                </c:pt>
                <c:pt idx="18">
                  <c:v>14.6</c:v>
                </c:pt>
                <c:pt idx="19">
                  <c:v>14.9</c:v>
                </c:pt>
                <c:pt idx="20">
                  <c:v>15.1</c:v>
                </c:pt>
                <c:pt idx="21">
                  <c:v>15.4</c:v>
                </c:pt>
                <c:pt idx="22">
                  <c:v>15.6</c:v>
                </c:pt>
                <c:pt idx="23">
                  <c:v>15.9</c:v>
                </c:pt>
                <c:pt idx="24">
                  <c:v>16.2</c:v>
                </c:pt>
                <c:pt idx="25">
                  <c:v>16.399999999999999</c:v>
                </c:pt>
                <c:pt idx="26">
                  <c:v>16.7</c:v>
                </c:pt>
                <c:pt idx="27">
                  <c:v>16.899999999999999</c:v>
                </c:pt>
                <c:pt idx="28">
                  <c:v>17.2</c:v>
                </c:pt>
                <c:pt idx="29">
                  <c:v>17.5</c:v>
                </c:pt>
                <c:pt idx="30">
                  <c:v>17.8</c:v>
                </c:pt>
                <c:pt idx="31">
                  <c:v>18</c:v>
                </c:pt>
                <c:pt idx="32">
                  <c:v>18.3</c:v>
                </c:pt>
                <c:pt idx="33">
                  <c:v>18.600000000000001</c:v>
                </c:pt>
                <c:pt idx="34">
                  <c:v>18.899999999999999</c:v>
                </c:pt>
                <c:pt idx="35">
                  <c:v>19.100000000000001</c:v>
                </c:pt>
                <c:pt idx="36">
                  <c:v>19.399999999999999</c:v>
                </c:pt>
                <c:pt idx="37">
                  <c:v>19.7</c:v>
                </c:pt>
                <c:pt idx="38">
                  <c:v>20</c:v>
                </c:pt>
                <c:pt idx="39">
                  <c:v>20.3</c:v>
                </c:pt>
                <c:pt idx="40">
                  <c:v>20.6</c:v>
                </c:pt>
                <c:pt idx="41">
                  <c:v>20.9</c:v>
                </c:pt>
                <c:pt idx="42">
                  <c:v>21.2</c:v>
                </c:pt>
                <c:pt idx="43">
                  <c:v>21.5</c:v>
                </c:pt>
                <c:pt idx="44">
                  <c:v>21.8</c:v>
                </c:pt>
                <c:pt idx="45">
                  <c:v>22.1</c:v>
                </c:pt>
                <c:pt idx="46">
                  <c:v>22.4</c:v>
                </c:pt>
                <c:pt idx="47">
                  <c:v>22.7</c:v>
                </c:pt>
                <c:pt idx="48">
                  <c:v>23</c:v>
                </c:pt>
                <c:pt idx="49">
                  <c:v>23.3</c:v>
                </c:pt>
                <c:pt idx="50">
                  <c:v>23.6</c:v>
                </c:pt>
                <c:pt idx="51">
                  <c:v>23.9</c:v>
                </c:pt>
                <c:pt idx="52">
                  <c:v>24.3</c:v>
                </c:pt>
                <c:pt idx="53">
                  <c:v>24.6</c:v>
                </c:pt>
                <c:pt idx="54">
                  <c:v>24.9</c:v>
                </c:pt>
                <c:pt idx="55">
                  <c:v>25.2</c:v>
                </c:pt>
                <c:pt idx="56">
                  <c:v>25.6</c:v>
                </c:pt>
                <c:pt idx="57">
                  <c:v>25.9</c:v>
                </c:pt>
                <c:pt idx="58">
                  <c:v>26.2</c:v>
                </c:pt>
                <c:pt idx="59">
                  <c:v>26.5</c:v>
                </c:pt>
                <c:pt idx="60">
                  <c:v>26.9</c:v>
                </c:pt>
                <c:pt idx="61">
                  <c:v>27.2</c:v>
                </c:pt>
                <c:pt idx="62">
                  <c:v>27.6</c:v>
                </c:pt>
                <c:pt idx="63">
                  <c:v>27.9</c:v>
                </c:pt>
                <c:pt idx="64">
                  <c:v>28.2</c:v>
                </c:pt>
                <c:pt idx="65">
                  <c:v>28.6</c:v>
                </c:pt>
                <c:pt idx="66">
                  <c:v>28.9</c:v>
                </c:pt>
                <c:pt idx="67">
                  <c:v>29.3</c:v>
                </c:pt>
                <c:pt idx="68">
                  <c:v>29.6</c:v>
                </c:pt>
                <c:pt idx="69">
                  <c:v>30</c:v>
                </c:pt>
                <c:pt idx="70">
                  <c:v>30.3</c:v>
                </c:pt>
                <c:pt idx="71">
                  <c:v>30.7</c:v>
                </c:pt>
                <c:pt idx="72">
                  <c:v>31.1</c:v>
                </c:pt>
                <c:pt idx="73">
                  <c:v>31.4</c:v>
                </c:pt>
                <c:pt idx="74">
                  <c:v>31.8</c:v>
                </c:pt>
                <c:pt idx="75">
                  <c:v>32.1</c:v>
                </c:pt>
                <c:pt idx="76">
                  <c:v>32.5</c:v>
                </c:pt>
                <c:pt idx="77">
                  <c:v>32.9</c:v>
                </c:pt>
                <c:pt idx="78">
                  <c:v>33.299999999999997</c:v>
                </c:pt>
                <c:pt idx="79">
                  <c:v>33.6</c:v>
                </c:pt>
                <c:pt idx="80">
                  <c:v>34</c:v>
                </c:pt>
                <c:pt idx="81">
                  <c:v>34.4</c:v>
                </c:pt>
                <c:pt idx="82">
                  <c:v>34.799999999999997</c:v>
                </c:pt>
                <c:pt idx="83">
                  <c:v>35.200000000000003</c:v>
                </c:pt>
                <c:pt idx="84">
                  <c:v>35.5</c:v>
                </c:pt>
                <c:pt idx="85">
                  <c:v>35.9</c:v>
                </c:pt>
                <c:pt idx="86">
                  <c:v>36.299999999999997</c:v>
                </c:pt>
                <c:pt idx="87">
                  <c:v>36.700000000000003</c:v>
                </c:pt>
                <c:pt idx="88">
                  <c:v>37.1</c:v>
                </c:pt>
                <c:pt idx="89">
                  <c:v>37.5</c:v>
                </c:pt>
                <c:pt idx="90">
                  <c:v>37.9</c:v>
                </c:pt>
                <c:pt idx="91">
                  <c:v>38.299999999999997</c:v>
                </c:pt>
                <c:pt idx="92">
                  <c:v>38.700000000000003</c:v>
                </c:pt>
                <c:pt idx="93">
                  <c:v>39.1</c:v>
                </c:pt>
                <c:pt idx="94">
                  <c:v>39.5</c:v>
                </c:pt>
                <c:pt idx="95">
                  <c:v>39.9</c:v>
                </c:pt>
                <c:pt idx="96">
                  <c:v>40.299999999999997</c:v>
                </c:pt>
                <c:pt idx="97">
                  <c:v>40.700000000000003</c:v>
                </c:pt>
                <c:pt idx="98">
                  <c:v>41.2</c:v>
                </c:pt>
                <c:pt idx="99">
                  <c:v>41.6</c:v>
                </c:pt>
                <c:pt idx="100">
                  <c:v>42</c:v>
                </c:pt>
                <c:pt idx="101">
                  <c:v>42.4</c:v>
                </c:pt>
                <c:pt idx="102">
                  <c:v>42.8</c:v>
                </c:pt>
                <c:pt idx="103">
                  <c:v>43.3</c:v>
                </c:pt>
                <c:pt idx="104">
                  <c:v>43.7</c:v>
                </c:pt>
                <c:pt idx="105">
                  <c:v>44.1</c:v>
                </c:pt>
                <c:pt idx="106">
                  <c:v>44.5</c:v>
                </c:pt>
                <c:pt idx="107">
                  <c:v>45</c:v>
                </c:pt>
                <c:pt idx="108">
                  <c:v>45.4</c:v>
                </c:pt>
                <c:pt idx="109">
                  <c:v>45.9</c:v>
                </c:pt>
                <c:pt idx="110">
                  <c:v>46.3</c:v>
                </c:pt>
                <c:pt idx="111">
                  <c:v>46.7</c:v>
                </c:pt>
                <c:pt idx="112">
                  <c:v>47.2</c:v>
                </c:pt>
                <c:pt idx="113">
                  <c:v>47.6</c:v>
                </c:pt>
                <c:pt idx="114">
                  <c:v>48.1</c:v>
                </c:pt>
                <c:pt idx="115">
                  <c:v>48.5</c:v>
                </c:pt>
                <c:pt idx="116">
                  <c:v>49</c:v>
                </c:pt>
                <c:pt idx="117">
                  <c:v>49.4</c:v>
                </c:pt>
                <c:pt idx="118">
                  <c:v>49.9</c:v>
                </c:pt>
                <c:pt idx="119">
                  <c:v>50.4</c:v>
                </c:pt>
                <c:pt idx="120">
                  <c:v>50.8</c:v>
                </c:pt>
                <c:pt idx="121">
                  <c:v>51.3</c:v>
                </c:pt>
                <c:pt idx="122">
                  <c:v>51.7</c:v>
                </c:pt>
                <c:pt idx="123">
                  <c:v>52.2</c:v>
                </c:pt>
                <c:pt idx="124">
                  <c:v>52.7</c:v>
                </c:pt>
                <c:pt idx="125">
                  <c:v>53.2</c:v>
                </c:pt>
                <c:pt idx="126">
                  <c:v>53.6</c:v>
                </c:pt>
                <c:pt idx="127">
                  <c:v>54.1</c:v>
                </c:pt>
                <c:pt idx="128">
                  <c:v>54.6</c:v>
                </c:pt>
                <c:pt idx="129">
                  <c:v>55</c:v>
                </c:pt>
                <c:pt idx="130">
                  <c:v>55.5</c:v>
                </c:pt>
                <c:pt idx="131">
                  <c:v>56</c:v>
                </c:pt>
                <c:pt idx="132">
                  <c:v>56.5</c:v>
                </c:pt>
                <c:pt idx="133">
                  <c:v>57</c:v>
                </c:pt>
                <c:pt idx="134">
                  <c:v>57.5</c:v>
                </c:pt>
                <c:pt idx="135">
                  <c:v>58</c:v>
                </c:pt>
                <c:pt idx="136">
                  <c:v>58.5</c:v>
                </c:pt>
                <c:pt idx="137">
                  <c:v>59</c:v>
                </c:pt>
                <c:pt idx="138">
                  <c:v>59.5</c:v>
                </c:pt>
                <c:pt idx="139">
                  <c:v>60</c:v>
                </c:pt>
              </c:numCache>
            </c:numRef>
          </c:xVal>
          <c:yVal>
            <c:numRef>
              <c:f>'apendice A'!$V$21:$V$160</c:f>
              <c:numCache>
                <c:formatCode>0.000</c:formatCode>
                <c:ptCount val="140"/>
                <c:pt idx="0">
                  <c:v>0.95238095238095233</c:v>
                </c:pt>
                <c:pt idx="1">
                  <c:v>0.95327102803738317</c:v>
                </c:pt>
                <c:pt idx="2">
                  <c:v>0.94545454545454544</c:v>
                </c:pt>
                <c:pt idx="3">
                  <c:v>0.94642857142857151</c:v>
                </c:pt>
                <c:pt idx="4">
                  <c:v>0.94736842105263164</c:v>
                </c:pt>
                <c:pt idx="5">
                  <c:v>0.94827586206896552</c:v>
                </c:pt>
                <c:pt idx="6">
                  <c:v>0.94915254237288127</c:v>
                </c:pt>
                <c:pt idx="7">
                  <c:v>0.95000000000000007</c:v>
                </c:pt>
                <c:pt idx="8">
                  <c:v>0.9512195121951218</c:v>
                </c:pt>
                <c:pt idx="9">
                  <c:v>0.95200000000000007</c:v>
                </c:pt>
                <c:pt idx="10">
                  <c:v>0.952755905511811</c:v>
                </c:pt>
                <c:pt idx="11">
                  <c:v>0.9538461538461539</c:v>
                </c:pt>
                <c:pt idx="12">
                  <c:v>0.94696969696969702</c:v>
                </c:pt>
                <c:pt idx="13">
                  <c:v>0.94776119402985071</c:v>
                </c:pt>
                <c:pt idx="14">
                  <c:v>0.94890510948905116</c:v>
                </c:pt>
                <c:pt idx="15">
                  <c:v>0.94964028776978415</c:v>
                </c:pt>
                <c:pt idx="16">
                  <c:v>0.95035460992907805</c:v>
                </c:pt>
                <c:pt idx="17">
                  <c:v>0.95138888888888884</c:v>
                </c:pt>
                <c:pt idx="18">
                  <c:v>0.95205479452054798</c:v>
                </c:pt>
                <c:pt idx="19">
                  <c:v>0.95302013422818788</c:v>
                </c:pt>
                <c:pt idx="20">
                  <c:v>0.94701986754966894</c:v>
                </c:pt>
                <c:pt idx="21">
                  <c:v>0.94805194805194803</c:v>
                </c:pt>
                <c:pt idx="22">
                  <c:v>0.94871794871794879</c:v>
                </c:pt>
                <c:pt idx="23">
                  <c:v>0.94968553459119498</c:v>
                </c:pt>
                <c:pt idx="24">
                  <c:v>0.9506172839506174</c:v>
                </c:pt>
                <c:pt idx="25">
                  <c:v>0.95121951219512202</c:v>
                </c:pt>
                <c:pt idx="26">
                  <c:v>0.9520958083832336</c:v>
                </c:pt>
                <c:pt idx="27">
                  <c:v>0.95266272189349133</c:v>
                </c:pt>
                <c:pt idx="28">
                  <c:v>0.94767441860465129</c:v>
                </c:pt>
                <c:pt idx="29">
                  <c:v>0.94857142857142862</c:v>
                </c:pt>
                <c:pt idx="30">
                  <c:v>0.94943820224719089</c:v>
                </c:pt>
                <c:pt idx="31">
                  <c:v>0.95000000000000007</c:v>
                </c:pt>
                <c:pt idx="32">
                  <c:v>0.95081967213114738</c:v>
                </c:pt>
                <c:pt idx="33">
                  <c:v>0.95161290322580638</c:v>
                </c:pt>
                <c:pt idx="34">
                  <c:v>0.95238095238095244</c:v>
                </c:pt>
                <c:pt idx="35">
                  <c:v>0.94764397905759168</c:v>
                </c:pt>
                <c:pt idx="36">
                  <c:v>0.94845360824742264</c:v>
                </c:pt>
                <c:pt idx="37">
                  <c:v>0.949238578680203</c:v>
                </c:pt>
                <c:pt idx="38">
                  <c:v>0.95</c:v>
                </c:pt>
                <c:pt idx="39">
                  <c:v>0.94581280788177335</c:v>
                </c:pt>
                <c:pt idx="40">
                  <c:v>0.94660194174757273</c:v>
                </c:pt>
                <c:pt idx="41">
                  <c:v>0.9425837320574163</c:v>
                </c:pt>
                <c:pt idx="42">
                  <c:v>0.94339622641509435</c:v>
                </c:pt>
                <c:pt idx="43">
                  <c:v>0.93023255813953487</c:v>
                </c:pt>
                <c:pt idx="44">
                  <c:v>0.94036697247706424</c:v>
                </c:pt>
                <c:pt idx="45">
                  <c:v>0.94117647058823528</c:v>
                </c:pt>
                <c:pt idx="46">
                  <c:v>0.94196428571428581</c:v>
                </c:pt>
                <c:pt idx="47">
                  <c:v>0.93832599118942739</c:v>
                </c:pt>
                <c:pt idx="48">
                  <c:v>0.93913043478260871</c:v>
                </c:pt>
                <c:pt idx="49">
                  <c:v>0.93991416309012865</c:v>
                </c:pt>
                <c:pt idx="50">
                  <c:v>0.94067796610169485</c:v>
                </c:pt>
                <c:pt idx="51">
                  <c:v>0.94142259414225948</c:v>
                </c:pt>
                <c:pt idx="52">
                  <c:v>0.93827160493827155</c:v>
                </c:pt>
                <c:pt idx="53">
                  <c:v>0.9390243902439025</c:v>
                </c:pt>
                <c:pt idx="54">
                  <c:v>0.93975903614457834</c:v>
                </c:pt>
                <c:pt idx="55">
                  <c:v>0.94047619047619047</c:v>
                </c:pt>
                <c:pt idx="56">
                  <c:v>0.94140625</c:v>
                </c:pt>
                <c:pt idx="57">
                  <c:v>0.93822393822393835</c:v>
                </c:pt>
                <c:pt idx="58">
                  <c:v>0.93893129770992378</c:v>
                </c:pt>
                <c:pt idx="59">
                  <c:v>0.93962264150943386</c:v>
                </c:pt>
                <c:pt idx="60">
                  <c:v>0.94052044609665431</c:v>
                </c:pt>
                <c:pt idx="61">
                  <c:v>0.94117647058823539</c:v>
                </c:pt>
                <c:pt idx="62">
                  <c:v>0.93840579710144922</c:v>
                </c:pt>
                <c:pt idx="63">
                  <c:v>0.93906810035842292</c:v>
                </c:pt>
                <c:pt idx="64">
                  <c:v>0.93971631205673756</c:v>
                </c:pt>
                <c:pt idx="65">
                  <c:v>0.93706293706293708</c:v>
                </c:pt>
                <c:pt idx="66">
                  <c:v>0.93771626297577859</c:v>
                </c:pt>
                <c:pt idx="67">
                  <c:v>0.93515358361774736</c:v>
                </c:pt>
                <c:pt idx="68">
                  <c:v>0.93581081081081074</c:v>
                </c:pt>
                <c:pt idx="69">
                  <c:v>0.93333333333333335</c:v>
                </c:pt>
                <c:pt idx="70">
                  <c:v>0.93399339933993397</c:v>
                </c:pt>
                <c:pt idx="71">
                  <c:v>0.93159609120521181</c:v>
                </c:pt>
                <c:pt idx="72">
                  <c:v>0.92926045016077163</c:v>
                </c:pt>
                <c:pt idx="73">
                  <c:v>0.92993630573248409</c:v>
                </c:pt>
                <c:pt idx="74">
                  <c:v>0.9308176100628931</c:v>
                </c:pt>
                <c:pt idx="75">
                  <c:v>0.93146417445482854</c:v>
                </c:pt>
                <c:pt idx="76">
                  <c:v>0.92923076923076919</c:v>
                </c:pt>
                <c:pt idx="77">
                  <c:v>0.93009118541033442</c:v>
                </c:pt>
                <c:pt idx="78">
                  <c:v>0.93093093093093104</c:v>
                </c:pt>
                <c:pt idx="79">
                  <c:v>0.92857142857142849</c:v>
                </c:pt>
                <c:pt idx="80">
                  <c:v>0.92941176470588238</c:v>
                </c:pt>
                <c:pt idx="81">
                  <c:v>0.93023255813953487</c:v>
                </c:pt>
                <c:pt idx="82">
                  <c:v>0.93103448275862077</c:v>
                </c:pt>
                <c:pt idx="83">
                  <c:v>0.92897727272727271</c:v>
                </c:pt>
                <c:pt idx="84">
                  <c:v>0.92957746478873238</c:v>
                </c:pt>
                <c:pt idx="85">
                  <c:v>0.93036211699164351</c:v>
                </c:pt>
                <c:pt idx="86">
                  <c:v>0.93112947658402201</c:v>
                </c:pt>
                <c:pt idx="87">
                  <c:v>0.92915531335149859</c:v>
                </c:pt>
                <c:pt idx="88">
                  <c:v>0.92991913746630728</c:v>
                </c:pt>
                <c:pt idx="89">
                  <c:v>0.93066666666666664</c:v>
                </c:pt>
                <c:pt idx="90">
                  <c:v>0.92875989445910301</c:v>
                </c:pt>
                <c:pt idx="91">
                  <c:v>0.92950391644908625</c:v>
                </c:pt>
                <c:pt idx="92">
                  <c:v>0.93023255813953487</c:v>
                </c:pt>
                <c:pt idx="93">
                  <c:v>0.93094629156010222</c:v>
                </c:pt>
                <c:pt idx="94">
                  <c:v>0.92911392405063298</c:v>
                </c:pt>
                <c:pt idx="95">
                  <c:v>0.92731829573934843</c:v>
                </c:pt>
                <c:pt idx="96">
                  <c:v>0.92555831265508681</c:v>
                </c:pt>
                <c:pt idx="97">
                  <c:v>0.92383292383292381</c:v>
                </c:pt>
                <c:pt idx="98">
                  <c:v>0.92233009708737856</c:v>
                </c:pt>
                <c:pt idx="99">
                  <c:v>0.92067307692307687</c:v>
                </c:pt>
                <c:pt idx="100">
                  <c:v>0.91904761904761911</c:v>
                </c:pt>
                <c:pt idx="101">
                  <c:v>0.91981132075471705</c:v>
                </c:pt>
                <c:pt idx="102">
                  <c:v>0.92056074766355145</c:v>
                </c:pt>
                <c:pt idx="103">
                  <c:v>0.91916859122401851</c:v>
                </c:pt>
                <c:pt idx="104">
                  <c:v>0.919908466819222</c:v>
                </c:pt>
                <c:pt idx="105">
                  <c:v>0.92063492063492058</c:v>
                </c:pt>
                <c:pt idx="106">
                  <c:v>0.91910112359550555</c:v>
                </c:pt>
                <c:pt idx="107">
                  <c:v>0.91999999999999993</c:v>
                </c:pt>
                <c:pt idx="108">
                  <c:v>0.92070484581497791</c:v>
                </c:pt>
                <c:pt idx="109">
                  <c:v>0.91938997821350776</c:v>
                </c:pt>
                <c:pt idx="110">
                  <c:v>0.920086393088553</c:v>
                </c:pt>
                <c:pt idx="111">
                  <c:v>0.92077087794432544</c:v>
                </c:pt>
                <c:pt idx="112">
                  <c:v>0.9194915254237287</c:v>
                </c:pt>
                <c:pt idx="113">
                  <c:v>0.92016806722689071</c:v>
                </c:pt>
                <c:pt idx="114">
                  <c:v>0.91891891891891897</c:v>
                </c:pt>
                <c:pt idx="115">
                  <c:v>0.91958762886597945</c:v>
                </c:pt>
                <c:pt idx="116">
                  <c:v>0.92040816326530617</c:v>
                </c:pt>
                <c:pt idx="117">
                  <c:v>0.91902834008097167</c:v>
                </c:pt>
                <c:pt idx="118">
                  <c:v>0.91983967935871747</c:v>
                </c:pt>
                <c:pt idx="119">
                  <c:v>0.92063492063492058</c:v>
                </c:pt>
                <c:pt idx="120">
                  <c:v>0.91929133858267731</c:v>
                </c:pt>
                <c:pt idx="121">
                  <c:v>0.92007797270955172</c:v>
                </c:pt>
                <c:pt idx="122">
                  <c:v>0.92069632495164411</c:v>
                </c:pt>
                <c:pt idx="123">
                  <c:v>0.91954022988505746</c:v>
                </c:pt>
                <c:pt idx="124">
                  <c:v>0.92030360531309297</c:v>
                </c:pt>
                <c:pt idx="125">
                  <c:v>0.91917293233082698</c:v>
                </c:pt>
                <c:pt idx="126">
                  <c:v>0.92164179104477606</c:v>
                </c:pt>
                <c:pt idx="127">
                  <c:v>0.92051756007393704</c:v>
                </c:pt>
                <c:pt idx="128">
                  <c:v>0.91941391941391948</c:v>
                </c:pt>
                <c:pt idx="129">
                  <c:v>0.92</c:v>
                </c:pt>
                <c:pt idx="130">
                  <c:v>0.92072072072072075</c:v>
                </c:pt>
                <c:pt idx="131">
                  <c:v>0.9196428571428571</c:v>
                </c:pt>
                <c:pt idx="132">
                  <c:v>0.92035398230088494</c:v>
                </c:pt>
                <c:pt idx="133">
                  <c:v>0.91929824561403506</c:v>
                </c:pt>
                <c:pt idx="134">
                  <c:v>0.91999999999999993</c:v>
                </c:pt>
                <c:pt idx="135">
                  <c:v>0.92068965517241375</c:v>
                </c:pt>
                <c:pt idx="136">
                  <c:v>0.91965811965811961</c:v>
                </c:pt>
                <c:pt idx="137">
                  <c:v>0.92033898305084738</c:v>
                </c:pt>
                <c:pt idx="138">
                  <c:v>0.91932773109243704</c:v>
                </c:pt>
                <c:pt idx="13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311-436C-8406-62DAD207F320}"/>
            </c:ext>
          </c:extLst>
        </c:ser>
        <c:ser>
          <c:idx val="11"/>
          <c:order val="11"/>
          <c:tx>
            <c:strRef>
              <c:f>'apendice A'!$U$17</c:f>
              <c:strCache>
                <c:ptCount val="1"/>
                <c:pt idx="0">
                  <c:v>dm=0.5mm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A'!$B$20:$B$160</c:f>
              <c:numCache>
                <c:formatCode>0.0</c:formatCode>
                <c:ptCount val="141"/>
                <c:pt idx="0">
                  <c:v>10.3</c:v>
                </c:pt>
                <c:pt idx="1">
                  <c:v>10.5</c:v>
                </c:pt>
                <c:pt idx="2">
                  <c:v>10.7</c:v>
                </c:pt>
                <c:pt idx="3">
                  <c:v>11</c:v>
                </c:pt>
                <c:pt idx="4">
                  <c:v>11.2</c:v>
                </c:pt>
                <c:pt idx="5">
                  <c:v>11.4</c:v>
                </c:pt>
                <c:pt idx="6">
                  <c:v>11.6</c:v>
                </c:pt>
                <c:pt idx="7">
                  <c:v>11.8</c:v>
                </c:pt>
                <c:pt idx="8">
                  <c:v>12</c:v>
                </c:pt>
                <c:pt idx="9">
                  <c:v>12.3</c:v>
                </c:pt>
                <c:pt idx="10">
                  <c:v>12.5</c:v>
                </c:pt>
                <c:pt idx="11">
                  <c:v>12.7</c:v>
                </c:pt>
                <c:pt idx="12">
                  <c:v>13</c:v>
                </c:pt>
                <c:pt idx="13">
                  <c:v>13.2</c:v>
                </c:pt>
                <c:pt idx="14">
                  <c:v>13.4</c:v>
                </c:pt>
                <c:pt idx="15">
                  <c:v>13.7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16.899999999999999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19.100000000000001</c:v>
                </c:pt>
                <c:pt idx="37">
                  <c:v>19.399999999999999</c:v>
                </c:pt>
                <c:pt idx="38">
                  <c:v>19.7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22.7</c:v>
                </c:pt>
                <c:pt idx="49">
                  <c:v>23</c:v>
                </c:pt>
                <c:pt idx="50">
                  <c:v>23.3</c:v>
                </c:pt>
                <c:pt idx="51">
                  <c:v>23.6</c:v>
                </c:pt>
                <c:pt idx="52">
                  <c:v>23.9</c:v>
                </c:pt>
                <c:pt idx="53">
                  <c:v>24.3</c:v>
                </c:pt>
                <c:pt idx="54">
                  <c:v>24.6</c:v>
                </c:pt>
                <c:pt idx="55">
                  <c:v>24.9</c:v>
                </c:pt>
                <c:pt idx="56">
                  <c:v>25.2</c:v>
                </c:pt>
                <c:pt idx="57">
                  <c:v>25.6</c:v>
                </c:pt>
                <c:pt idx="58">
                  <c:v>25.9</c:v>
                </c:pt>
                <c:pt idx="59">
                  <c:v>26.2</c:v>
                </c:pt>
                <c:pt idx="60">
                  <c:v>26.5</c:v>
                </c:pt>
                <c:pt idx="61">
                  <c:v>26.9</c:v>
                </c:pt>
                <c:pt idx="62">
                  <c:v>27.2</c:v>
                </c:pt>
                <c:pt idx="63">
                  <c:v>27.6</c:v>
                </c:pt>
                <c:pt idx="64">
                  <c:v>27.9</c:v>
                </c:pt>
                <c:pt idx="65">
                  <c:v>28.2</c:v>
                </c:pt>
                <c:pt idx="66">
                  <c:v>28.6</c:v>
                </c:pt>
                <c:pt idx="67">
                  <c:v>28.9</c:v>
                </c:pt>
                <c:pt idx="68">
                  <c:v>29.3</c:v>
                </c:pt>
                <c:pt idx="69">
                  <c:v>29.6</c:v>
                </c:pt>
                <c:pt idx="70">
                  <c:v>30</c:v>
                </c:pt>
                <c:pt idx="71">
                  <c:v>30.3</c:v>
                </c:pt>
                <c:pt idx="72">
                  <c:v>30.7</c:v>
                </c:pt>
                <c:pt idx="73">
                  <c:v>31.1</c:v>
                </c:pt>
                <c:pt idx="74">
                  <c:v>31.4</c:v>
                </c:pt>
                <c:pt idx="75">
                  <c:v>31.8</c:v>
                </c:pt>
                <c:pt idx="76">
                  <c:v>32.1</c:v>
                </c:pt>
                <c:pt idx="77">
                  <c:v>32.5</c:v>
                </c:pt>
                <c:pt idx="78">
                  <c:v>32.9</c:v>
                </c:pt>
                <c:pt idx="79">
                  <c:v>33.299999999999997</c:v>
                </c:pt>
                <c:pt idx="80">
                  <c:v>33.6</c:v>
                </c:pt>
                <c:pt idx="81">
                  <c:v>34</c:v>
                </c:pt>
                <c:pt idx="82">
                  <c:v>34.4</c:v>
                </c:pt>
                <c:pt idx="83">
                  <c:v>34.799999999999997</c:v>
                </c:pt>
                <c:pt idx="84">
                  <c:v>35.200000000000003</c:v>
                </c:pt>
                <c:pt idx="85">
                  <c:v>35.5</c:v>
                </c:pt>
                <c:pt idx="86">
                  <c:v>35.9</c:v>
                </c:pt>
                <c:pt idx="87">
                  <c:v>36.299999999999997</c:v>
                </c:pt>
                <c:pt idx="88">
                  <c:v>36.700000000000003</c:v>
                </c:pt>
                <c:pt idx="89">
                  <c:v>37.1</c:v>
                </c:pt>
                <c:pt idx="90">
                  <c:v>37.5</c:v>
                </c:pt>
                <c:pt idx="91">
                  <c:v>37.9</c:v>
                </c:pt>
                <c:pt idx="92">
                  <c:v>38.299999999999997</c:v>
                </c:pt>
                <c:pt idx="93">
                  <c:v>38.700000000000003</c:v>
                </c:pt>
                <c:pt idx="94">
                  <c:v>39.1</c:v>
                </c:pt>
                <c:pt idx="95">
                  <c:v>39.5</c:v>
                </c:pt>
                <c:pt idx="96">
                  <c:v>39.9</c:v>
                </c:pt>
                <c:pt idx="97">
                  <c:v>40.299999999999997</c:v>
                </c:pt>
                <c:pt idx="98">
                  <c:v>40.700000000000003</c:v>
                </c:pt>
                <c:pt idx="99">
                  <c:v>41.2</c:v>
                </c:pt>
                <c:pt idx="100">
                  <c:v>41.6</c:v>
                </c:pt>
                <c:pt idx="101">
                  <c:v>42</c:v>
                </c:pt>
                <c:pt idx="102">
                  <c:v>42.4</c:v>
                </c:pt>
                <c:pt idx="103">
                  <c:v>42.8</c:v>
                </c:pt>
                <c:pt idx="104">
                  <c:v>43.3</c:v>
                </c:pt>
                <c:pt idx="105">
                  <c:v>43.7</c:v>
                </c:pt>
                <c:pt idx="106">
                  <c:v>44.1</c:v>
                </c:pt>
                <c:pt idx="107">
                  <c:v>44.5</c:v>
                </c:pt>
                <c:pt idx="108">
                  <c:v>45</c:v>
                </c:pt>
                <c:pt idx="109">
                  <c:v>45.4</c:v>
                </c:pt>
                <c:pt idx="110">
                  <c:v>45.9</c:v>
                </c:pt>
                <c:pt idx="111">
                  <c:v>46.3</c:v>
                </c:pt>
                <c:pt idx="112">
                  <c:v>46.7</c:v>
                </c:pt>
                <c:pt idx="113">
                  <c:v>47.2</c:v>
                </c:pt>
                <c:pt idx="114">
                  <c:v>47.6</c:v>
                </c:pt>
                <c:pt idx="115">
                  <c:v>48.1</c:v>
                </c:pt>
                <c:pt idx="116">
                  <c:v>48.5</c:v>
                </c:pt>
                <c:pt idx="117">
                  <c:v>49</c:v>
                </c:pt>
                <c:pt idx="118">
                  <c:v>49.4</c:v>
                </c:pt>
                <c:pt idx="119">
                  <c:v>49.9</c:v>
                </c:pt>
                <c:pt idx="120">
                  <c:v>50.4</c:v>
                </c:pt>
                <c:pt idx="121">
                  <c:v>50.8</c:v>
                </c:pt>
                <c:pt idx="122">
                  <c:v>51.3</c:v>
                </c:pt>
                <c:pt idx="123">
                  <c:v>51.7</c:v>
                </c:pt>
                <c:pt idx="124">
                  <c:v>52.2</c:v>
                </c:pt>
                <c:pt idx="125">
                  <c:v>52.7</c:v>
                </c:pt>
                <c:pt idx="126">
                  <c:v>53.2</c:v>
                </c:pt>
                <c:pt idx="127">
                  <c:v>53.6</c:v>
                </c:pt>
                <c:pt idx="128">
                  <c:v>54.1</c:v>
                </c:pt>
                <c:pt idx="129">
                  <c:v>54.6</c:v>
                </c:pt>
                <c:pt idx="130">
                  <c:v>55</c:v>
                </c:pt>
                <c:pt idx="131">
                  <c:v>55.5</c:v>
                </c:pt>
                <c:pt idx="132">
                  <c:v>56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  <c:pt idx="140">
                  <c:v>60</c:v>
                </c:pt>
              </c:numCache>
            </c:numRef>
          </c:xVal>
          <c:yVal>
            <c:numRef>
              <c:f>'apendice A'!$U$20:$U$160</c:f>
              <c:numCache>
                <c:formatCode>0.000</c:formatCode>
                <c:ptCount val="141"/>
                <c:pt idx="0">
                  <c:v>0.98058252427184456</c:v>
                </c:pt>
                <c:pt idx="1">
                  <c:v>0.98095238095238102</c:v>
                </c:pt>
                <c:pt idx="2">
                  <c:v>0.98130841121495338</c:v>
                </c:pt>
                <c:pt idx="3">
                  <c:v>0.98181818181818192</c:v>
                </c:pt>
                <c:pt idx="4">
                  <c:v>0.98214285714285721</c:v>
                </c:pt>
                <c:pt idx="5">
                  <c:v>0.98245614035087714</c:v>
                </c:pt>
                <c:pt idx="6">
                  <c:v>0.98275862068965525</c:v>
                </c:pt>
                <c:pt idx="7">
                  <c:v>0.98305084745762705</c:v>
                </c:pt>
                <c:pt idx="8">
                  <c:v>0.98333333333333339</c:v>
                </c:pt>
                <c:pt idx="9">
                  <c:v>0.9837398373983739</c:v>
                </c:pt>
                <c:pt idx="10">
                  <c:v>0.97599999999999998</c:v>
                </c:pt>
                <c:pt idx="11">
                  <c:v>0.97637795275590555</c:v>
                </c:pt>
                <c:pt idx="12">
                  <c:v>0.97692307692307689</c:v>
                </c:pt>
                <c:pt idx="13">
                  <c:v>0.9772727272727274</c:v>
                </c:pt>
                <c:pt idx="14">
                  <c:v>0.9776119402985074</c:v>
                </c:pt>
                <c:pt idx="15">
                  <c:v>0.97810218978102192</c:v>
                </c:pt>
                <c:pt idx="16">
                  <c:v>0.97841726618705027</c:v>
                </c:pt>
                <c:pt idx="17">
                  <c:v>0.97872340425531923</c:v>
                </c:pt>
                <c:pt idx="18">
                  <c:v>0.97916666666666663</c:v>
                </c:pt>
                <c:pt idx="19">
                  <c:v>0.97945205479452058</c:v>
                </c:pt>
                <c:pt idx="20">
                  <c:v>0.97986577181208045</c:v>
                </c:pt>
                <c:pt idx="21">
                  <c:v>0.98013245033112595</c:v>
                </c:pt>
                <c:pt idx="22">
                  <c:v>0.98051948051948046</c:v>
                </c:pt>
                <c:pt idx="23">
                  <c:v>0.98076923076923084</c:v>
                </c:pt>
                <c:pt idx="24">
                  <c:v>0.98113207547169812</c:v>
                </c:pt>
                <c:pt idx="25">
                  <c:v>0.98148148148148151</c:v>
                </c:pt>
                <c:pt idx="26">
                  <c:v>0.98170731707317094</c:v>
                </c:pt>
                <c:pt idx="27">
                  <c:v>0.98203592814371254</c:v>
                </c:pt>
                <c:pt idx="28">
                  <c:v>0.9822485207100593</c:v>
                </c:pt>
                <c:pt idx="29">
                  <c:v>0.98255813953488369</c:v>
                </c:pt>
                <c:pt idx="30">
                  <c:v>0.98285714285714276</c:v>
                </c:pt>
                <c:pt idx="31">
                  <c:v>0.97752808988764028</c:v>
                </c:pt>
                <c:pt idx="32">
                  <c:v>0.97777777777777786</c:v>
                </c:pt>
                <c:pt idx="33">
                  <c:v>0.97814207650273211</c:v>
                </c:pt>
                <c:pt idx="34">
                  <c:v>0.97849462365591389</c:v>
                </c:pt>
                <c:pt idx="35">
                  <c:v>0.97883597883597895</c:v>
                </c:pt>
                <c:pt idx="36">
                  <c:v>0.97905759162303652</c:v>
                </c:pt>
                <c:pt idx="37">
                  <c:v>0.97938144329896915</c:v>
                </c:pt>
                <c:pt idx="38">
                  <c:v>0.97969543147208127</c:v>
                </c:pt>
                <c:pt idx="39">
                  <c:v>0.98000000000000009</c:v>
                </c:pt>
                <c:pt idx="40">
                  <c:v>0.97044334975369451</c:v>
                </c:pt>
                <c:pt idx="41">
                  <c:v>0.97087378640776689</c:v>
                </c:pt>
                <c:pt idx="42">
                  <c:v>0.97129186602870821</c:v>
                </c:pt>
                <c:pt idx="43">
                  <c:v>0.97169811320754729</c:v>
                </c:pt>
                <c:pt idx="44">
                  <c:v>0.97209302325581393</c:v>
                </c:pt>
                <c:pt idx="45">
                  <c:v>0.96788990825688082</c:v>
                </c:pt>
                <c:pt idx="46">
                  <c:v>0.96832579185520351</c:v>
                </c:pt>
                <c:pt idx="47">
                  <c:v>0.96875</c:v>
                </c:pt>
                <c:pt idx="48">
                  <c:v>0.96916299559471364</c:v>
                </c:pt>
                <c:pt idx="49">
                  <c:v>0.96956521739130441</c:v>
                </c:pt>
                <c:pt idx="50">
                  <c:v>0.96995708154506444</c:v>
                </c:pt>
                <c:pt idx="51">
                  <c:v>0.97033898305084731</c:v>
                </c:pt>
                <c:pt idx="52">
                  <c:v>0.97071129707112969</c:v>
                </c:pt>
                <c:pt idx="53">
                  <c:v>0.9711934156378601</c:v>
                </c:pt>
                <c:pt idx="54">
                  <c:v>0.97154471544715437</c:v>
                </c:pt>
                <c:pt idx="55">
                  <c:v>0.9718875502008032</c:v>
                </c:pt>
                <c:pt idx="56">
                  <c:v>0.96825396825396826</c:v>
                </c:pt>
                <c:pt idx="57">
                  <c:v>0.96875</c:v>
                </c:pt>
                <c:pt idx="58">
                  <c:v>0.96911196911196917</c:v>
                </c:pt>
                <c:pt idx="59">
                  <c:v>0.96946564885496178</c:v>
                </c:pt>
                <c:pt idx="60">
                  <c:v>0.96981132075471699</c:v>
                </c:pt>
                <c:pt idx="61">
                  <c:v>0.97026022304832726</c:v>
                </c:pt>
                <c:pt idx="62">
                  <c:v>0.97058823529411764</c:v>
                </c:pt>
                <c:pt idx="63">
                  <c:v>0.97101449275362317</c:v>
                </c:pt>
                <c:pt idx="64">
                  <c:v>0.97132616487455203</c:v>
                </c:pt>
                <c:pt idx="65">
                  <c:v>0.97163120567375882</c:v>
                </c:pt>
                <c:pt idx="66">
                  <c:v>0.96853146853146843</c:v>
                </c:pt>
                <c:pt idx="67">
                  <c:v>0.96885813148788935</c:v>
                </c:pt>
                <c:pt idx="68">
                  <c:v>0.96928327645051182</c:v>
                </c:pt>
                <c:pt idx="69">
                  <c:v>0.96959459459459452</c:v>
                </c:pt>
                <c:pt idx="70">
                  <c:v>0.97000000000000008</c:v>
                </c:pt>
                <c:pt idx="71">
                  <c:v>0.97029702970297027</c:v>
                </c:pt>
                <c:pt idx="72">
                  <c:v>0.97068403908794798</c:v>
                </c:pt>
                <c:pt idx="73">
                  <c:v>0.97106109324758838</c:v>
                </c:pt>
                <c:pt idx="74">
                  <c:v>0.9713375796178344</c:v>
                </c:pt>
                <c:pt idx="75">
                  <c:v>0.96855345911949686</c:v>
                </c:pt>
                <c:pt idx="76">
                  <c:v>0.96884735202492211</c:v>
                </c:pt>
                <c:pt idx="77">
                  <c:v>0.96923076923076923</c:v>
                </c:pt>
                <c:pt idx="78">
                  <c:v>0.96960486322188455</c:v>
                </c:pt>
                <c:pt idx="79">
                  <c:v>0.96996996996996998</c:v>
                </c:pt>
                <c:pt idx="80">
                  <c:v>0.97023809523809523</c:v>
                </c:pt>
                <c:pt idx="81">
                  <c:v>0.97058823529411764</c:v>
                </c:pt>
                <c:pt idx="82">
                  <c:v>0.97093023255813948</c:v>
                </c:pt>
                <c:pt idx="83">
                  <c:v>0.97126436781609193</c:v>
                </c:pt>
                <c:pt idx="84">
                  <c:v>0.96875</c:v>
                </c:pt>
                <c:pt idx="85">
                  <c:v>0.96901408450704218</c:v>
                </c:pt>
                <c:pt idx="86">
                  <c:v>0.96935933147632303</c:v>
                </c:pt>
                <c:pt idx="87">
                  <c:v>0.96969696969696983</c:v>
                </c:pt>
                <c:pt idx="88">
                  <c:v>0.97002724795640327</c:v>
                </c:pt>
                <c:pt idx="89">
                  <c:v>0.97035040431266839</c:v>
                </c:pt>
                <c:pt idx="90">
                  <c:v>0.97066666666666668</c:v>
                </c:pt>
                <c:pt idx="91">
                  <c:v>0.97097625329815296</c:v>
                </c:pt>
                <c:pt idx="92">
                  <c:v>0.9712793733681464</c:v>
                </c:pt>
                <c:pt idx="93">
                  <c:v>0.96899224806201545</c:v>
                </c:pt>
                <c:pt idx="94">
                  <c:v>0.96930946291560094</c:v>
                </c:pt>
                <c:pt idx="95">
                  <c:v>0.96708860759493676</c:v>
                </c:pt>
                <c:pt idx="96">
                  <c:v>0.96491228070175439</c:v>
                </c:pt>
                <c:pt idx="97">
                  <c:v>0.96277915632754341</c:v>
                </c:pt>
                <c:pt idx="98">
                  <c:v>0.9606879606879607</c:v>
                </c:pt>
                <c:pt idx="99">
                  <c:v>0.96116504854368934</c:v>
                </c:pt>
                <c:pt idx="100">
                  <c:v>0.95913461538461531</c:v>
                </c:pt>
                <c:pt idx="101">
                  <c:v>0.95952380952380945</c:v>
                </c:pt>
                <c:pt idx="102">
                  <c:v>0.95990566037735858</c:v>
                </c:pt>
                <c:pt idx="103">
                  <c:v>0.96028037383177578</c:v>
                </c:pt>
                <c:pt idx="104">
                  <c:v>0.9607390300230948</c:v>
                </c:pt>
                <c:pt idx="105">
                  <c:v>0.96109839816933629</c:v>
                </c:pt>
                <c:pt idx="106">
                  <c:v>0.95918367346938771</c:v>
                </c:pt>
                <c:pt idx="107">
                  <c:v>0.95955056179775289</c:v>
                </c:pt>
                <c:pt idx="108">
                  <c:v>0.96000000000000008</c:v>
                </c:pt>
                <c:pt idx="109">
                  <c:v>0.96035242290748901</c:v>
                </c:pt>
                <c:pt idx="110">
                  <c:v>0.96078431372549022</c:v>
                </c:pt>
                <c:pt idx="111">
                  <c:v>0.95896328293736499</c:v>
                </c:pt>
                <c:pt idx="112">
                  <c:v>0.95931477516059949</c:v>
                </c:pt>
                <c:pt idx="113">
                  <c:v>0.95974576271186429</c:v>
                </c:pt>
                <c:pt idx="114">
                  <c:v>0.96008403361344541</c:v>
                </c:pt>
                <c:pt idx="115">
                  <c:v>0.96049896049896055</c:v>
                </c:pt>
                <c:pt idx="116">
                  <c:v>0.96082474226804127</c:v>
                </c:pt>
                <c:pt idx="117">
                  <c:v>0.95918367346938771</c:v>
                </c:pt>
                <c:pt idx="118">
                  <c:v>0.95951417004048578</c:v>
                </c:pt>
                <c:pt idx="119">
                  <c:v>0.95991983967935868</c:v>
                </c:pt>
                <c:pt idx="120">
                  <c:v>0.96031746031746035</c:v>
                </c:pt>
                <c:pt idx="121">
                  <c:v>0.96062992125984248</c:v>
                </c:pt>
                <c:pt idx="122">
                  <c:v>0.95906432748538017</c:v>
                </c:pt>
                <c:pt idx="123">
                  <c:v>0.95938104448742745</c:v>
                </c:pt>
                <c:pt idx="124">
                  <c:v>0.95977011494252873</c:v>
                </c:pt>
                <c:pt idx="125">
                  <c:v>0.96015180265654643</c:v>
                </c:pt>
                <c:pt idx="126">
                  <c:v>0.96052631578947367</c:v>
                </c:pt>
                <c:pt idx="127">
                  <c:v>0.96082089552238803</c:v>
                </c:pt>
                <c:pt idx="128">
                  <c:v>0.95933456561922359</c:v>
                </c:pt>
                <c:pt idx="129">
                  <c:v>0.95970695970695963</c:v>
                </c:pt>
                <c:pt idx="130">
                  <c:v>0.96</c:v>
                </c:pt>
                <c:pt idx="131">
                  <c:v>0.96036036036036032</c:v>
                </c:pt>
                <c:pt idx="132">
                  <c:v>0.96071428571428563</c:v>
                </c:pt>
                <c:pt idx="133">
                  <c:v>0.95929203539823016</c:v>
                </c:pt>
                <c:pt idx="134">
                  <c:v>0.95964912280701764</c:v>
                </c:pt>
                <c:pt idx="135">
                  <c:v>0.96000000000000008</c:v>
                </c:pt>
                <c:pt idx="136">
                  <c:v>0.96034482758620698</c:v>
                </c:pt>
                <c:pt idx="137">
                  <c:v>0.96068376068376071</c:v>
                </c:pt>
                <c:pt idx="138">
                  <c:v>0.95932203389830506</c:v>
                </c:pt>
                <c:pt idx="139">
                  <c:v>0.95966386554621852</c:v>
                </c:pt>
                <c:pt idx="140">
                  <c:v>0.96000000000000008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311-436C-8406-62DAD207F320}"/>
            </c:ext>
          </c:extLst>
        </c:ser>
        <c:ser>
          <c:idx val="12"/>
          <c:order val="12"/>
          <c:tx>
            <c:strRef>
              <c:f>'apendice A'!$T$17</c:f>
              <c:strCache>
                <c:ptCount val="1"/>
                <c:pt idx="0">
                  <c:v>dm=0.0mm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'apendice A'!$B$20:$B$160</c:f>
              <c:numCache>
                <c:formatCode>0.0</c:formatCode>
                <c:ptCount val="141"/>
                <c:pt idx="0">
                  <c:v>10.3</c:v>
                </c:pt>
                <c:pt idx="1">
                  <c:v>10.5</c:v>
                </c:pt>
                <c:pt idx="2">
                  <c:v>10.7</c:v>
                </c:pt>
                <c:pt idx="3">
                  <c:v>11</c:v>
                </c:pt>
                <c:pt idx="4">
                  <c:v>11.2</c:v>
                </c:pt>
                <c:pt idx="5">
                  <c:v>11.4</c:v>
                </c:pt>
                <c:pt idx="6">
                  <c:v>11.6</c:v>
                </c:pt>
                <c:pt idx="7">
                  <c:v>11.8</c:v>
                </c:pt>
                <c:pt idx="8">
                  <c:v>12</c:v>
                </c:pt>
                <c:pt idx="9">
                  <c:v>12.3</c:v>
                </c:pt>
                <c:pt idx="10">
                  <c:v>12.5</c:v>
                </c:pt>
                <c:pt idx="11">
                  <c:v>12.7</c:v>
                </c:pt>
                <c:pt idx="12">
                  <c:v>13</c:v>
                </c:pt>
                <c:pt idx="13">
                  <c:v>13.2</c:v>
                </c:pt>
                <c:pt idx="14">
                  <c:v>13.4</c:v>
                </c:pt>
                <c:pt idx="15">
                  <c:v>13.7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16.899999999999999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19.100000000000001</c:v>
                </c:pt>
                <c:pt idx="37">
                  <c:v>19.399999999999999</c:v>
                </c:pt>
                <c:pt idx="38">
                  <c:v>19.7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22.7</c:v>
                </c:pt>
                <c:pt idx="49">
                  <c:v>23</c:v>
                </c:pt>
                <c:pt idx="50">
                  <c:v>23.3</c:v>
                </c:pt>
                <c:pt idx="51">
                  <c:v>23.6</c:v>
                </c:pt>
                <c:pt idx="52">
                  <c:v>23.9</c:v>
                </c:pt>
                <c:pt idx="53">
                  <c:v>24.3</c:v>
                </c:pt>
                <c:pt idx="54">
                  <c:v>24.6</c:v>
                </c:pt>
                <c:pt idx="55">
                  <c:v>24.9</c:v>
                </c:pt>
                <c:pt idx="56">
                  <c:v>25.2</c:v>
                </c:pt>
                <c:pt idx="57">
                  <c:v>25.6</c:v>
                </c:pt>
                <c:pt idx="58">
                  <c:v>25.9</c:v>
                </c:pt>
                <c:pt idx="59">
                  <c:v>26.2</c:v>
                </c:pt>
                <c:pt idx="60">
                  <c:v>26.5</c:v>
                </c:pt>
                <c:pt idx="61">
                  <c:v>26.9</c:v>
                </c:pt>
                <c:pt idx="62">
                  <c:v>27.2</c:v>
                </c:pt>
                <c:pt idx="63">
                  <c:v>27.6</c:v>
                </c:pt>
                <c:pt idx="64">
                  <c:v>27.9</c:v>
                </c:pt>
                <c:pt idx="65">
                  <c:v>28.2</c:v>
                </c:pt>
                <c:pt idx="66">
                  <c:v>28.6</c:v>
                </c:pt>
                <c:pt idx="67">
                  <c:v>28.9</c:v>
                </c:pt>
                <c:pt idx="68">
                  <c:v>29.3</c:v>
                </c:pt>
                <c:pt idx="69">
                  <c:v>29.6</c:v>
                </c:pt>
                <c:pt idx="70">
                  <c:v>30</c:v>
                </c:pt>
                <c:pt idx="71">
                  <c:v>30.3</c:v>
                </c:pt>
                <c:pt idx="72">
                  <c:v>30.7</c:v>
                </c:pt>
                <c:pt idx="73">
                  <c:v>31.1</c:v>
                </c:pt>
                <c:pt idx="74">
                  <c:v>31.4</c:v>
                </c:pt>
                <c:pt idx="75">
                  <c:v>31.8</c:v>
                </c:pt>
                <c:pt idx="76">
                  <c:v>32.1</c:v>
                </c:pt>
                <c:pt idx="77">
                  <c:v>32.5</c:v>
                </c:pt>
                <c:pt idx="78">
                  <c:v>32.9</c:v>
                </c:pt>
                <c:pt idx="79">
                  <c:v>33.299999999999997</c:v>
                </c:pt>
                <c:pt idx="80">
                  <c:v>33.6</c:v>
                </c:pt>
                <c:pt idx="81">
                  <c:v>34</c:v>
                </c:pt>
                <c:pt idx="82">
                  <c:v>34.4</c:v>
                </c:pt>
                <c:pt idx="83">
                  <c:v>34.799999999999997</c:v>
                </c:pt>
                <c:pt idx="84">
                  <c:v>35.200000000000003</c:v>
                </c:pt>
                <c:pt idx="85">
                  <c:v>35.5</c:v>
                </c:pt>
                <c:pt idx="86">
                  <c:v>35.9</c:v>
                </c:pt>
                <c:pt idx="87">
                  <c:v>36.299999999999997</c:v>
                </c:pt>
                <c:pt idx="88">
                  <c:v>36.700000000000003</c:v>
                </c:pt>
                <c:pt idx="89">
                  <c:v>37.1</c:v>
                </c:pt>
                <c:pt idx="90">
                  <c:v>37.5</c:v>
                </c:pt>
                <c:pt idx="91">
                  <c:v>37.9</c:v>
                </c:pt>
                <c:pt idx="92">
                  <c:v>38.299999999999997</c:v>
                </c:pt>
                <c:pt idx="93">
                  <c:v>38.700000000000003</c:v>
                </c:pt>
                <c:pt idx="94">
                  <c:v>39.1</c:v>
                </c:pt>
                <c:pt idx="95">
                  <c:v>39.5</c:v>
                </c:pt>
                <c:pt idx="96">
                  <c:v>39.9</c:v>
                </c:pt>
                <c:pt idx="97">
                  <c:v>40.299999999999997</c:v>
                </c:pt>
                <c:pt idx="98">
                  <c:v>40.700000000000003</c:v>
                </c:pt>
                <c:pt idx="99">
                  <c:v>41.2</c:v>
                </c:pt>
                <c:pt idx="100">
                  <c:v>41.6</c:v>
                </c:pt>
                <c:pt idx="101">
                  <c:v>42</c:v>
                </c:pt>
                <c:pt idx="102">
                  <c:v>42.4</c:v>
                </c:pt>
                <c:pt idx="103">
                  <c:v>42.8</c:v>
                </c:pt>
                <c:pt idx="104">
                  <c:v>43.3</c:v>
                </c:pt>
                <c:pt idx="105">
                  <c:v>43.7</c:v>
                </c:pt>
                <c:pt idx="106">
                  <c:v>44.1</c:v>
                </c:pt>
                <c:pt idx="107">
                  <c:v>44.5</c:v>
                </c:pt>
                <c:pt idx="108">
                  <c:v>45</c:v>
                </c:pt>
                <c:pt idx="109">
                  <c:v>45.4</c:v>
                </c:pt>
                <c:pt idx="110">
                  <c:v>45.9</c:v>
                </c:pt>
                <c:pt idx="111">
                  <c:v>46.3</c:v>
                </c:pt>
                <c:pt idx="112">
                  <c:v>46.7</c:v>
                </c:pt>
                <c:pt idx="113">
                  <c:v>47.2</c:v>
                </c:pt>
                <c:pt idx="114">
                  <c:v>47.6</c:v>
                </c:pt>
                <c:pt idx="115">
                  <c:v>48.1</c:v>
                </c:pt>
                <c:pt idx="116">
                  <c:v>48.5</c:v>
                </c:pt>
                <c:pt idx="117">
                  <c:v>49</c:v>
                </c:pt>
                <c:pt idx="118">
                  <c:v>49.4</c:v>
                </c:pt>
                <c:pt idx="119">
                  <c:v>49.9</c:v>
                </c:pt>
                <c:pt idx="120">
                  <c:v>50.4</c:v>
                </c:pt>
                <c:pt idx="121">
                  <c:v>50.8</c:v>
                </c:pt>
                <c:pt idx="122">
                  <c:v>51.3</c:v>
                </c:pt>
                <c:pt idx="123">
                  <c:v>51.7</c:v>
                </c:pt>
                <c:pt idx="124">
                  <c:v>52.2</c:v>
                </c:pt>
                <c:pt idx="125">
                  <c:v>52.7</c:v>
                </c:pt>
                <c:pt idx="126">
                  <c:v>53.2</c:v>
                </c:pt>
                <c:pt idx="127">
                  <c:v>53.6</c:v>
                </c:pt>
                <c:pt idx="128">
                  <c:v>54.1</c:v>
                </c:pt>
                <c:pt idx="129">
                  <c:v>54.6</c:v>
                </c:pt>
                <c:pt idx="130">
                  <c:v>55</c:v>
                </c:pt>
                <c:pt idx="131">
                  <c:v>55.5</c:v>
                </c:pt>
                <c:pt idx="132">
                  <c:v>56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  <c:pt idx="140">
                  <c:v>60</c:v>
                </c:pt>
              </c:numCache>
            </c:numRef>
          </c:xVal>
          <c:yVal>
            <c:numRef>
              <c:f>'apendice A'!$T$20:$T$160</c:f>
              <c:numCache>
                <c:formatCode>0.000</c:formatCode>
                <c:ptCount val="1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311-436C-8406-62DAD207F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1.05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'apendice A'!$AF$19</c:f>
              <c:strCache>
                <c:ptCount val="1"/>
                <c:pt idx="0">
                  <c:v>≥6.0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'apendice A'!$A$40:$A$160</c:f>
              <c:numCache>
                <c:formatCode>0.0</c:formatCode>
                <c:ptCount val="121"/>
                <c:pt idx="0">
                  <c:v>24</c:v>
                </c:pt>
                <c:pt idx="1">
                  <c:v>24.2</c:v>
                </c:pt>
                <c:pt idx="2">
                  <c:v>24.4</c:v>
                </c:pt>
                <c:pt idx="3">
                  <c:v>24.6</c:v>
                </c:pt>
                <c:pt idx="4">
                  <c:v>24.8</c:v>
                </c:pt>
                <c:pt idx="5">
                  <c:v>25</c:v>
                </c:pt>
                <c:pt idx="6">
                  <c:v>25.2</c:v>
                </c:pt>
                <c:pt idx="7">
                  <c:v>25.4</c:v>
                </c:pt>
                <c:pt idx="8">
                  <c:v>25.6</c:v>
                </c:pt>
                <c:pt idx="9">
                  <c:v>25.8</c:v>
                </c:pt>
                <c:pt idx="10">
                  <c:v>26</c:v>
                </c:pt>
                <c:pt idx="11">
                  <c:v>26.2</c:v>
                </c:pt>
                <c:pt idx="12">
                  <c:v>26.4</c:v>
                </c:pt>
                <c:pt idx="13">
                  <c:v>26.6</c:v>
                </c:pt>
                <c:pt idx="14">
                  <c:v>26.8</c:v>
                </c:pt>
                <c:pt idx="15">
                  <c:v>27</c:v>
                </c:pt>
                <c:pt idx="16">
                  <c:v>27.2</c:v>
                </c:pt>
                <c:pt idx="17">
                  <c:v>27.4</c:v>
                </c:pt>
                <c:pt idx="18">
                  <c:v>27.6</c:v>
                </c:pt>
                <c:pt idx="19">
                  <c:v>27.8</c:v>
                </c:pt>
                <c:pt idx="20">
                  <c:v>28</c:v>
                </c:pt>
                <c:pt idx="21">
                  <c:v>28.2</c:v>
                </c:pt>
                <c:pt idx="22">
                  <c:v>28.4</c:v>
                </c:pt>
                <c:pt idx="23" formatCode="General">
                  <c:v>28.6</c:v>
                </c:pt>
                <c:pt idx="24" formatCode="General">
                  <c:v>28.8</c:v>
                </c:pt>
                <c:pt idx="25" formatCode="General">
                  <c:v>29</c:v>
                </c:pt>
                <c:pt idx="26" formatCode="General">
                  <c:v>29.2</c:v>
                </c:pt>
                <c:pt idx="27" formatCode="General">
                  <c:v>29.4</c:v>
                </c:pt>
                <c:pt idx="28" formatCode="General">
                  <c:v>29.6</c:v>
                </c:pt>
                <c:pt idx="29" formatCode="General">
                  <c:v>29.8</c:v>
                </c:pt>
                <c:pt idx="30" formatCode="General">
                  <c:v>30</c:v>
                </c:pt>
                <c:pt idx="31" formatCode="General">
                  <c:v>30.2</c:v>
                </c:pt>
                <c:pt idx="32" formatCode="General">
                  <c:v>30.4</c:v>
                </c:pt>
                <c:pt idx="33" formatCode="General">
                  <c:v>30.6</c:v>
                </c:pt>
                <c:pt idx="34" formatCode="General">
                  <c:v>30.8</c:v>
                </c:pt>
                <c:pt idx="35" formatCode="General">
                  <c:v>31</c:v>
                </c:pt>
                <c:pt idx="36" formatCode="General">
                  <c:v>31.2</c:v>
                </c:pt>
                <c:pt idx="37" formatCode="General">
                  <c:v>31.4</c:v>
                </c:pt>
                <c:pt idx="38" formatCode="General">
                  <c:v>31.6</c:v>
                </c:pt>
                <c:pt idx="39" formatCode="General">
                  <c:v>31.8</c:v>
                </c:pt>
                <c:pt idx="40" formatCode="General">
                  <c:v>32</c:v>
                </c:pt>
                <c:pt idx="41" formatCode="General">
                  <c:v>32.200000000000003</c:v>
                </c:pt>
                <c:pt idx="42" formatCode="General">
                  <c:v>32.4</c:v>
                </c:pt>
                <c:pt idx="43" formatCode="General">
                  <c:v>32.6</c:v>
                </c:pt>
                <c:pt idx="44" formatCode="General">
                  <c:v>32.799999999999997</c:v>
                </c:pt>
                <c:pt idx="45" formatCode="General">
                  <c:v>33</c:v>
                </c:pt>
                <c:pt idx="46" formatCode="General">
                  <c:v>33.200000000000003</c:v>
                </c:pt>
                <c:pt idx="47" formatCode="General">
                  <c:v>33.4</c:v>
                </c:pt>
                <c:pt idx="48" formatCode="General">
                  <c:v>33.6</c:v>
                </c:pt>
                <c:pt idx="49" formatCode="General">
                  <c:v>33.799999999999997</c:v>
                </c:pt>
                <c:pt idx="50" formatCode="General">
                  <c:v>34</c:v>
                </c:pt>
                <c:pt idx="51" formatCode="General">
                  <c:v>34.200000000000003</c:v>
                </c:pt>
                <c:pt idx="52" formatCode="General">
                  <c:v>34.4</c:v>
                </c:pt>
                <c:pt idx="53" formatCode="General">
                  <c:v>34.6</c:v>
                </c:pt>
                <c:pt idx="54" formatCode="General">
                  <c:v>34.799999999999997</c:v>
                </c:pt>
                <c:pt idx="55" formatCode="General">
                  <c:v>35</c:v>
                </c:pt>
                <c:pt idx="56" formatCode="General">
                  <c:v>35.200000000000003</c:v>
                </c:pt>
                <c:pt idx="57" formatCode="General">
                  <c:v>35.4</c:v>
                </c:pt>
                <c:pt idx="58" formatCode="General">
                  <c:v>35.6</c:v>
                </c:pt>
                <c:pt idx="59" formatCode="General">
                  <c:v>35.799999999999997</c:v>
                </c:pt>
                <c:pt idx="60" formatCode="General">
                  <c:v>36</c:v>
                </c:pt>
                <c:pt idx="61" formatCode="General">
                  <c:v>36.200000000000003</c:v>
                </c:pt>
                <c:pt idx="62" formatCode="General">
                  <c:v>36.4</c:v>
                </c:pt>
                <c:pt idx="63" formatCode="General">
                  <c:v>36.6</c:v>
                </c:pt>
                <c:pt idx="64" formatCode="General">
                  <c:v>36.799999999999997</c:v>
                </c:pt>
                <c:pt idx="65" formatCode="General">
                  <c:v>37</c:v>
                </c:pt>
                <c:pt idx="66" formatCode="General">
                  <c:v>37.200000000000003</c:v>
                </c:pt>
                <c:pt idx="67" formatCode="General">
                  <c:v>37.4</c:v>
                </c:pt>
                <c:pt idx="68" formatCode="General">
                  <c:v>37.6</c:v>
                </c:pt>
                <c:pt idx="69" formatCode="General">
                  <c:v>37.799999999999997</c:v>
                </c:pt>
                <c:pt idx="70" formatCode="General">
                  <c:v>38</c:v>
                </c:pt>
                <c:pt idx="71" formatCode="General">
                  <c:v>38.200000000000003</c:v>
                </c:pt>
                <c:pt idx="72" formatCode="General">
                  <c:v>38.4</c:v>
                </c:pt>
                <c:pt idx="73" formatCode="General">
                  <c:v>38.6</c:v>
                </c:pt>
                <c:pt idx="74" formatCode="General">
                  <c:v>38.799999999999997</c:v>
                </c:pt>
                <c:pt idx="75" formatCode="General">
                  <c:v>39</c:v>
                </c:pt>
                <c:pt idx="76" formatCode="General">
                  <c:v>39.200000000000003</c:v>
                </c:pt>
                <c:pt idx="77" formatCode="General">
                  <c:v>39.4</c:v>
                </c:pt>
                <c:pt idx="78" formatCode="General">
                  <c:v>39.6</c:v>
                </c:pt>
                <c:pt idx="79" formatCode="General">
                  <c:v>39.799999999999997</c:v>
                </c:pt>
                <c:pt idx="80" formatCode="General">
                  <c:v>40</c:v>
                </c:pt>
                <c:pt idx="81" formatCode="General">
                  <c:v>40.200000000000003</c:v>
                </c:pt>
                <c:pt idx="82" formatCode="General">
                  <c:v>40.4</c:v>
                </c:pt>
                <c:pt idx="83" formatCode="General">
                  <c:v>40.6</c:v>
                </c:pt>
                <c:pt idx="84" formatCode="General">
                  <c:v>40.799999999999997</c:v>
                </c:pt>
                <c:pt idx="85" formatCode="General">
                  <c:v>41</c:v>
                </c:pt>
                <c:pt idx="86" formatCode="General">
                  <c:v>41.2</c:v>
                </c:pt>
                <c:pt idx="87" formatCode="General">
                  <c:v>41.4</c:v>
                </c:pt>
                <c:pt idx="88" formatCode="General">
                  <c:v>41.6</c:v>
                </c:pt>
                <c:pt idx="89" formatCode="General">
                  <c:v>41.8</c:v>
                </c:pt>
                <c:pt idx="90" formatCode="General">
                  <c:v>42</c:v>
                </c:pt>
                <c:pt idx="91" formatCode="General">
                  <c:v>42.2</c:v>
                </c:pt>
                <c:pt idx="92" formatCode="General">
                  <c:v>42.4</c:v>
                </c:pt>
                <c:pt idx="93" formatCode="General">
                  <c:v>42.6</c:v>
                </c:pt>
                <c:pt idx="94" formatCode="General">
                  <c:v>42.8</c:v>
                </c:pt>
                <c:pt idx="95" formatCode="General">
                  <c:v>43</c:v>
                </c:pt>
                <c:pt idx="96" formatCode="General">
                  <c:v>43.2</c:v>
                </c:pt>
                <c:pt idx="97" formatCode="General">
                  <c:v>43.4</c:v>
                </c:pt>
                <c:pt idx="98" formatCode="General">
                  <c:v>43.6</c:v>
                </c:pt>
                <c:pt idx="99" formatCode="General">
                  <c:v>43.8</c:v>
                </c:pt>
                <c:pt idx="100" formatCode="General">
                  <c:v>44</c:v>
                </c:pt>
                <c:pt idx="101" formatCode="General">
                  <c:v>44.2</c:v>
                </c:pt>
                <c:pt idx="102" formatCode="General">
                  <c:v>44.4</c:v>
                </c:pt>
                <c:pt idx="103" formatCode="General">
                  <c:v>44.6</c:v>
                </c:pt>
                <c:pt idx="104" formatCode="General">
                  <c:v>44.8</c:v>
                </c:pt>
                <c:pt idx="105" formatCode="General">
                  <c:v>45</c:v>
                </c:pt>
                <c:pt idx="106" formatCode="General">
                  <c:v>45.2</c:v>
                </c:pt>
                <c:pt idx="107" formatCode="General">
                  <c:v>45.4</c:v>
                </c:pt>
                <c:pt idx="108" formatCode="General">
                  <c:v>45.6</c:v>
                </c:pt>
                <c:pt idx="109" formatCode="General">
                  <c:v>45.8</c:v>
                </c:pt>
                <c:pt idx="110" formatCode="General">
                  <c:v>46</c:v>
                </c:pt>
                <c:pt idx="111" formatCode="General">
                  <c:v>46.2</c:v>
                </c:pt>
                <c:pt idx="112" formatCode="General">
                  <c:v>46.4</c:v>
                </c:pt>
                <c:pt idx="113" formatCode="General">
                  <c:v>46.6</c:v>
                </c:pt>
                <c:pt idx="114" formatCode="General">
                  <c:v>46.8</c:v>
                </c:pt>
                <c:pt idx="115" formatCode="General">
                  <c:v>47</c:v>
                </c:pt>
                <c:pt idx="116" formatCode="General">
                  <c:v>47.2</c:v>
                </c:pt>
                <c:pt idx="117" formatCode="General">
                  <c:v>47.4</c:v>
                </c:pt>
                <c:pt idx="118" formatCode="General">
                  <c:v>47.6</c:v>
                </c:pt>
                <c:pt idx="119" formatCode="General">
                  <c:v>47.8</c:v>
                </c:pt>
                <c:pt idx="120" formatCode="General">
                  <c:v>48</c:v>
                </c:pt>
              </c:numCache>
            </c:numRef>
          </c:xVal>
          <c:yVal>
            <c:numRef>
              <c:f>'apendice A'!$AF$40:$AF$160</c:f>
              <c:numCache>
                <c:formatCode>0.000</c:formatCode>
                <c:ptCount val="121"/>
                <c:pt idx="0">
                  <c:v>0.6778523489932885</c:v>
                </c:pt>
                <c:pt idx="1">
                  <c:v>0.68211920529801329</c:v>
                </c:pt>
                <c:pt idx="2">
                  <c:v>0.67532467532467533</c:v>
                </c:pt>
                <c:pt idx="3">
                  <c:v>0.67948717948717952</c:v>
                </c:pt>
                <c:pt idx="4">
                  <c:v>0.67295597484276726</c:v>
                </c:pt>
                <c:pt idx="5">
                  <c:v>0.67283950617283961</c:v>
                </c:pt>
                <c:pt idx="6">
                  <c:v>0.67073170731707321</c:v>
                </c:pt>
                <c:pt idx="7">
                  <c:v>0.6706586826347305</c:v>
                </c:pt>
                <c:pt idx="8">
                  <c:v>0.66863905325443795</c:v>
                </c:pt>
                <c:pt idx="9">
                  <c:v>0.66860465116279078</c:v>
                </c:pt>
                <c:pt idx="10">
                  <c:v>0.66285714285714281</c:v>
                </c:pt>
                <c:pt idx="11">
                  <c:v>0.66292134831460681</c:v>
                </c:pt>
                <c:pt idx="12">
                  <c:v>0.66666666666666663</c:v>
                </c:pt>
                <c:pt idx="13">
                  <c:v>0.66120218579234968</c:v>
                </c:pt>
                <c:pt idx="14">
                  <c:v>0.66129032258064513</c:v>
                </c:pt>
                <c:pt idx="15">
                  <c:v>0.65608465608465616</c:v>
                </c:pt>
                <c:pt idx="16">
                  <c:v>0.65968586387434547</c:v>
                </c:pt>
                <c:pt idx="17">
                  <c:v>0.65463917525773196</c:v>
                </c:pt>
                <c:pt idx="18">
                  <c:v>0.65482233502538079</c:v>
                </c:pt>
                <c:pt idx="19">
                  <c:v>0.65</c:v>
                </c:pt>
                <c:pt idx="20">
                  <c:v>0.65024630541871919</c:v>
                </c:pt>
                <c:pt idx="21">
                  <c:v>0.64563106796116498</c:v>
                </c:pt>
                <c:pt idx="22">
                  <c:v>0.64593301435406703</c:v>
                </c:pt>
                <c:pt idx="23">
                  <c:v>0.64150943396226412</c:v>
                </c:pt>
                <c:pt idx="24">
                  <c:v>0.64186046511627914</c:v>
                </c:pt>
                <c:pt idx="25">
                  <c:v>0.63761467889908252</c:v>
                </c:pt>
                <c:pt idx="26">
                  <c:v>0.63800904977375561</c:v>
                </c:pt>
                <c:pt idx="27">
                  <c:v>0.6339285714285714</c:v>
                </c:pt>
                <c:pt idx="28">
                  <c:v>0.63436123348017626</c:v>
                </c:pt>
                <c:pt idx="29">
                  <c:v>0.63043478260869568</c:v>
                </c:pt>
                <c:pt idx="30">
                  <c:v>0.63090128755364805</c:v>
                </c:pt>
                <c:pt idx="31">
                  <c:v>0.63135593220338981</c:v>
                </c:pt>
                <c:pt idx="32">
                  <c:v>0.63179916317991636</c:v>
                </c:pt>
                <c:pt idx="33">
                  <c:v>0.625514403292181</c:v>
                </c:pt>
                <c:pt idx="34">
                  <c:v>0.62601626016260159</c:v>
                </c:pt>
                <c:pt idx="35">
                  <c:v>0.62248995983935751</c:v>
                </c:pt>
                <c:pt idx="36">
                  <c:v>0.62301587301587302</c:v>
                </c:pt>
                <c:pt idx="37">
                  <c:v>0.6171875</c:v>
                </c:pt>
                <c:pt idx="38">
                  <c:v>0.61776061776061775</c:v>
                </c:pt>
                <c:pt idx="39">
                  <c:v>0.61832061068702293</c:v>
                </c:pt>
                <c:pt idx="40">
                  <c:v>0.61886792452830186</c:v>
                </c:pt>
                <c:pt idx="41">
                  <c:v>0.617100371747212</c:v>
                </c:pt>
                <c:pt idx="42">
                  <c:v>0.61764705882352944</c:v>
                </c:pt>
                <c:pt idx="43">
                  <c:v>0.61594202898550721</c:v>
                </c:pt>
                <c:pt idx="44">
                  <c:v>0.61648745519713266</c:v>
                </c:pt>
                <c:pt idx="45">
                  <c:v>0.61702127659574468</c:v>
                </c:pt>
                <c:pt idx="46">
                  <c:v>0.61538461538461542</c:v>
                </c:pt>
                <c:pt idx="47">
                  <c:v>0.61591695501730104</c:v>
                </c:pt>
                <c:pt idx="48">
                  <c:v>0.61433447098976113</c:v>
                </c:pt>
                <c:pt idx="49">
                  <c:v>0.6148648648648648</c:v>
                </c:pt>
                <c:pt idx="50">
                  <c:v>0.61</c:v>
                </c:pt>
                <c:pt idx="51">
                  <c:v>0.60726072607260717</c:v>
                </c:pt>
                <c:pt idx="52">
                  <c:v>0.60586319218241047</c:v>
                </c:pt>
                <c:pt idx="53">
                  <c:v>0.60450160771704176</c:v>
                </c:pt>
                <c:pt idx="54">
                  <c:v>0.60509554140127386</c:v>
                </c:pt>
                <c:pt idx="55">
                  <c:v>0.60377358490566035</c:v>
                </c:pt>
                <c:pt idx="56">
                  <c:v>0.60436137071651086</c:v>
                </c:pt>
                <c:pt idx="57">
                  <c:v>0.60307692307692307</c:v>
                </c:pt>
                <c:pt idx="58">
                  <c:v>0.60182370820668696</c:v>
                </c:pt>
                <c:pt idx="59">
                  <c:v>0.60060060060060061</c:v>
                </c:pt>
                <c:pt idx="60">
                  <c:v>0.60119047619047616</c:v>
                </c:pt>
                <c:pt idx="61">
                  <c:v>0.6</c:v>
                </c:pt>
                <c:pt idx="62">
                  <c:v>0.59883720930232565</c:v>
                </c:pt>
                <c:pt idx="63">
                  <c:v>0.60057471264367812</c:v>
                </c:pt>
                <c:pt idx="64">
                  <c:v>0.59943181818181812</c:v>
                </c:pt>
                <c:pt idx="65">
                  <c:v>0.6</c:v>
                </c:pt>
                <c:pt idx="66">
                  <c:v>0.59888579387186636</c:v>
                </c:pt>
                <c:pt idx="67">
                  <c:v>0.6005509641873279</c:v>
                </c:pt>
                <c:pt idx="68">
                  <c:v>0.59945504087193457</c:v>
                </c:pt>
                <c:pt idx="69">
                  <c:v>0.60107816711590301</c:v>
                </c:pt>
                <c:pt idx="70">
                  <c:v>0.6</c:v>
                </c:pt>
                <c:pt idx="71">
                  <c:v>0.59894459102902375</c:v>
                </c:pt>
                <c:pt idx="72">
                  <c:v>0.60052219321148825</c:v>
                </c:pt>
                <c:pt idx="73">
                  <c:v>0.59948320413436684</c:v>
                </c:pt>
                <c:pt idx="74">
                  <c:v>0.60102301790281332</c:v>
                </c:pt>
                <c:pt idx="75">
                  <c:v>0.6</c:v>
                </c:pt>
                <c:pt idx="76">
                  <c:v>0.60150375939849621</c:v>
                </c:pt>
                <c:pt idx="77">
                  <c:v>0.60049627791563276</c:v>
                </c:pt>
                <c:pt idx="78">
                  <c:v>0.59950859950859947</c:v>
                </c:pt>
                <c:pt idx="79">
                  <c:v>0.59951456310679607</c:v>
                </c:pt>
                <c:pt idx="80">
                  <c:v>0.60096153846153844</c:v>
                </c:pt>
                <c:pt idx="81">
                  <c:v>0.6</c:v>
                </c:pt>
                <c:pt idx="82">
                  <c:v>0.59905660377358494</c:v>
                </c:pt>
                <c:pt idx="83">
                  <c:v>0.60046728971962615</c:v>
                </c:pt>
                <c:pt idx="84">
                  <c:v>0.60046189376443426</c:v>
                </c:pt>
                <c:pt idx="85">
                  <c:v>0.5995423340961098</c:v>
                </c:pt>
                <c:pt idx="86">
                  <c:v>0.60090702947845798</c:v>
                </c:pt>
                <c:pt idx="87">
                  <c:v>0.6</c:v>
                </c:pt>
                <c:pt idx="88">
                  <c:v>0.6</c:v>
                </c:pt>
                <c:pt idx="89">
                  <c:v>0.59911894273127753</c:v>
                </c:pt>
                <c:pt idx="90">
                  <c:v>0.59912854030501095</c:v>
                </c:pt>
                <c:pt idx="91">
                  <c:v>0.60043196544276467</c:v>
                </c:pt>
                <c:pt idx="92">
                  <c:v>0.59957173447537471</c:v>
                </c:pt>
                <c:pt idx="93">
                  <c:v>0.59957627118644063</c:v>
                </c:pt>
                <c:pt idx="94">
                  <c:v>0.60084033613445376</c:v>
                </c:pt>
                <c:pt idx="95">
                  <c:v>0.60083160083160081</c:v>
                </c:pt>
                <c:pt idx="96">
                  <c:v>0.6</c:v>
                </c:pt>
                <c:pt idx="97">
                  <c:v>0.6</c:v>
                </c:pt>
                <c:pt idx="98">
                  <c:v>0.59919028340080971</c:v>
                </c:pt>
                <c:pt idx="99">
                  <c:v>0.59919839679358722</c:v>
                </c:pt>
                <c:pt idx="100">
                  <c:v>0.59920634920634919</c:v>
                </c:pt>
                <c:pt idx="101">
                  <c:v>0.60039370078740162</c:v>
                </c:pt>
                <c:pt idx="102">
                  <c:v>0.60038986354775836</c:v>
                </c:pt>
                <c:pt idx="103">
                  <c:v>0.59961315280464211</c:v>
                </c:pt>
                <c:pt idx="104">
                  <c:v>0.59961685823754785</c:v>
                </c:pt>
                <c:pt idx="105">
                  <c:v>0.59962049335863377</c:v>
                </c:pt>
                <c:pt idx="106">
                  <c:v>0.59962406015037584</c:v>
                </c:pt>
                <c:pt idx="107">
                  <c:v>0.60074626865671643</c:v>
                </c:pt>
                <c:pt idx="108">
                  <c:v>0.60073937153419588</c:v>
                </c:pt>
                <c:pt idx="109">
                  <c:v>0.60073260073260071</c:v>
                </c:pt>
                <c:pt idx="110">
                  <c:v>0.60181818181818181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0.60000000000000009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0.60000000000000009</c:v>
                </c:pt>
                <c:pt idx="12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80-4288-A7A3-1B1AA004DFFC}"/>
            </c:ext>
          </c:extLst>
        </c:ser>
        <c:ser>
          <c:idx val="1"/>
          <c:order val="1"/>
          <c:tx>
            <c:strRef>
              <c:f>'apendice A'!$AE$17</c:f>
              <c:strCache>
                <c:ptCount val="1"/>
                <c:pt idx="0">
                  <c:v>dm=5.5mm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'apendice A'!$A$38:$A$160</c:f>
              <c:numCache>
                <c:formatCode>General</c:formatCode>
                <c:ptCount val="123"/>
                <c:pt idx="0">
                  <c:v>23.6</c:v>
                </c:pt>
                <c:pt idx="1">
                  <c:v>23.8</c:v>
                </c:pt>
                <c:pt idx="2" formatCode="0.0">
                  <c:v>24</c:v>
                </c:pt>
                <c:pt idx="3" formatCode="0.0">
                  <c:v>24.2</c:v>
                </c:pt>
                <c:pt idx="4" formatCode="0.0">
                  <c:v>24.4</c:v>
                </c:pt>
                <c:pt idx="5" formatCode="0.0">
                  <c:v>24.6</c:v>
                </c:pt>
                <c:pt idx="6" formatCode="0.0">
                  <c:v>24.8</c:v>
                </c:pt>
                <c:pt idx="7" formatCode="0.0">
                  <c:v>25</c:v>
                </c:pt>
                <c:pt idx="8" formatCode="0.0">
                  <c:v>25.2</c:v>
                </c:pt>
                <c:pt idx="9" formatCode="0.0">
                  <c:v>25.4</c:v>
                </c:pt>
                <c:pt idx="10" formatCode="0.0">
                  <c:v>25.6</c:v>
                </c:pt>
                <c:pt idx="11" formatCode="0.0">
                  <c:v>25.8</c:v>
                </c:pt>
                <c:pt idx="12" formatCode="0.0">
                  <c:v>26</c:v>
                </c:pt>
                <c:pt idx="13" formatCode="0.0">
                  <c:v>26.2</c:v>
                </c:pt>
                <c:pt idx="14" formatCode="0.0">
                  <c:v>26.4</c:v>
                </c:pt>
                <c:pt idx="15" formatCode="0.0">
                  <c:v>26.6</c:v>
                </c:pt>
                <c:pt idx="16" formatCode="0.0">
                  <c:v>26.8</c:v>
                </c:pt>
                <c:pt idx="17" formatCode="0.0">
                  <c:v>27</c:v>
                </c:pt>
                <c:pt idx="18" formatCode="0.0">
                  <c:v>27.2</c:v>
                </c:pt>
                <c:pt idx="19" formatCode="0.0">
                  <c:v>27.4</c:v>
                </c:pt>
                <c:pt idx="20" formatCode="0.0">
                  <c:v>27.6</c:v>
                </c:pt>
                <c:pt idx="21" formatCode="0.0">
                  <c:v>27.8</c:v>
                </c:pt>
                <c:pt idx="22" formatCode="0.0">
                  <c:v>28</c:v>
                </c:pt>
                <c:pt idx="23" formatCode="0.0">
                  <c:v>28.2</c:v>
                </c:pt>
                <c:pt idx="24" formatCode="0.0">
                  <c:v>28.4</c:v>
                </c:pt>
                <c:pt idx="25">
                  <c:v>28.6</c:v>
                </c:pt>
                <c:pt idx="26">
                  <c:v>28.8</c:v>
                </c:pt>
                <c:pt idx="27">
                  <c:v>29</c:v>
                </c:pt>
                <c:pt idx="28">
                  <c:v>29.2</c:v>
                </c:pt>
                <c:pt idx="29">
                  <c:v>29.4</c:v>
                </c:pt>
                <c:pt idx="30">
                  <c:v>29.6</c:v>
                </c:pt>
                <c:pt idx="31">
                  <c:v>29.8</c:v>
                </c:pt>
                <c:pt idx="32">
                  <c:v>30</c:v>
                </c:pt>
                <c:pt idx="33">
                  <c:v>30.2</c:v>
                </c:pt>
                <c:pt idx="34">
                  <c:v>30.4</c:v>
                </c:pt>
                <c:pt idx="35">
                  <c:v>30.6</c:v>
                </c:pt>
                <c:pt idx="36">
                  <c:v>30.8</c:v>
                </c:pt>
                <c:pt idx="37">
                  <c:v>31</c:v>
                </c:pt>
                <c:pt idx="38">
                  <c:v>31.2</c:v>
                </c:pt>
                <c:pt idx="39">
                  <c:v>31.4</c:v>
                </c:pt>
                <c:pt idx="40">
                  <c:v>31.6</c:v>
                </c:pt>
                <c:pt idx="41">
                  <c:v>31.8</c:v>
                </c:pt>
                <c:pt idx="42">
                  <c:v>32</c:v>
                </c:pt>
                <c:pt idx="43">
                  <c:v>32.200000000000003</c:v>
                </c:pt>
                <c:pt idx="44">
                  <c:v>32.4</c:v>
                </c:pt>
                <c:pt idx="45">
                  <c:v>32.6</c:v>
                </c:pt>
                <c:pt idx="46">
                  <c:v>32.799999999999997</c:v>
                </c:pt>
                <c:pt idx="47">
                  <c:v>33</c:v>
                </c:pt>
                <c:pt idx="48">
                  <c:v>33.200000000000003</c:v>
                </c:pt>
                <c:pt idx="49">
                  <c:v>33.4</c:v>
                </c:pt>
                <c:pt idx="50">
                  <c:v>33.6</c:v>
                </c:pt>
                <c:pt idx="51">
                  <c:v>33.799999999999997</c:v>
                </c:pt>
                <c:pt idx="52">
                  <c:v>34</c:v>
                </c:pt>
                <c:pt idx="53">
                  <c:v>34.200000000000003</c:v>
                </c:pt>
                <c:pt idx="54">
                  <c:v>34.4</c:v>
                </c:pt>
                <c:pt idx="55">
                  <c:v>34.6</c:v>
                </c:pt>
                <c:pt idx="56">
                  <c:v>34.799999999999997</c:v>
                </c:pt>
                <c:pt idx="57">
                  <c:v>35</c:v>
                </c:pt>
                <c:pt idx="58">
                  <c:v>35.200000000000003</c:v>
                </c:pt>
                <c:pt idx="59">
                  <c:v>35.4</c:v>
                </c:pt>
                <c:pt idx="60">
                  <c:v>35.6</c:v>
                </c:pt>
                <c:pt idx="61">
                  <c:v>35.799999999999997</c:v>
                </c:pt>
                <c:pt idx="62">
                  <c:v>36</c:v>
                </c:pt>
                <c:pt idx="63">
                  <c:v>36.200000000000003</c:v>
                </c:pt>
                <c:pt idx="64">
                  <c:v>36.4</c:v>
                </c:pt>
                <c:pt idx="65">
                  <c:v>36.6</c:v>
                </c:pt>
                <c:pt idx="66">
                  <c:v>36.799999999999997</c:v>
                </c:pt>
                <c:pt idx="67">
                  <c:v>37</c:v>
                </c:pt>
                <c:pt idx="68">
                  <c:v>37.200000000000003</c:v>
                </c:pt>
                <c:pt idx="69">
                  <c:v>37.4</c:v>
                </c:pt>
                <c:pt idx="70">
                  <c:v>37.6</c:v>
                </c:pt>
                <c:pt idx="71">
                  <c:v>37.799999999999997</c:v>
                </c:pt>
                <c:pt idx="72">
                  <c:v>38</c:v>
                </c:pt>
                <c:pt idx="73">
                  <c:v>38.200000000000003</c:v>
                </c:pt>
                <c:pt idx="74">
                  <c:v>38.4</c:v>
                </c:pt>
                <c:pt idx="75">
                  <c:v>38.6</c:v>
                </c:pt>
                <c:pt idx="76">
                  <c:v>38.799999999999997</c:v>
                </c:pt>
                <c:pt idx="77">
                  <c:v>39</c:v>
                </c:pt>
                <c:pt idx="78">
                  <c:v>39.200000000000003</c:v>
                </c:pt>
                <c:pt idx="79">
                  <c:v>39.4</c:v>
                </c:pt>
                <c:pt idx="80">
                  <c:v>39.6</c:v>
                </c:pt>
                <c:pt idx="81">
                  <c:v>39.799999999999997</c:v>
                </c:pt>
                <c:pt idx="82">
                  <c:v>40</c:v>
                </c:pt>
                <c:pt idx="83">
                  <c:v>40.200000000000003</c:v>
                </c:pt>
                <c:pt idx="84">
                  <c:v>40.4</c:v>
                </c:pt>
                <c:pt idx="85">
                  <c:v>40.6</c:v>
                </c:pt>
                <c:pt idx="86">
                  <c:v>40.799999999999997</c:v>
                </c:pt>
                <c:pt idx="87">
                  <c:v>41</c:v>
                </c:pt>
                <c:pt idx="88">
                  <c:v>41.2</c:v>
                </c:pt>
                <c:pt idx="89">
                  <c:v>41.4</c:v>
                </c:pt>
                <c:pt idx="90">
                  <c:v>41.6</c:v>
                </c:pt>
                <c:pt idx="91">
                  <c:v>41.8</c:v>
                </c:pt>
                <c:pt idx="92">
                  <c:v>42</c:v>
                </c:pt>
                <c:pt idx="93">
                  <c:v>42.2</c:v>
                </c:pt>
                <c:pt idx="94">
                  <c:v>42.4</c:v>
                </c:pt>
                <c:pt idx="95">
                  <c:v>42.6</c:v>
                </c:pt>
                <c:pt idx="96">
                  <c:v>42.8</c:v>
                </c:pt>
                <c:pt idx="97">
                  <c:v>43</c:v>
                </c:pt>
                <c:pt idx="98">
                  <c:v>43.2</c:v>
                </c:pt>
                <c:pt idx="99">
                  <c:v>43.4</c:v>
                </c:pt>
                <c:pt idx="100">
                  <c:v>43.6</c:v>
                </c:pt>
                <c:pt idx="101">
                  <c:v>43.8</c:v>
                </c:pt>
                <c:pt idx="102">
                  <c:v>44</c:v>
                </c:pt>
                <c:pt idx="103">
                  <c:v>44.2</c:v>
                </c:pt>
                <c:pt idx="104">
                  <c:v>44.4</c:v>
                </c:pt>
                <c:pt idx="105">
                  <c:v>44.6</c:v>
                </c:pt>
                <c:pt idx="106">
                  <c:v>44.8</c:v>
                </c:pt>
                <c:pt idx="107">
                  <c:v>45</c:v>
                </c:pt>
                <c:pt idx="108">
                  <c:v>45.2</c:v>
                </c:pt>
                <c:pt idx="109">
                  <c:v>45.4</c:v>
                </c:pt>
                <c:pt idx="110">
                  <c:v>45.6</c:v>
                </c:pt>
                <c:pt idx="111">
                  <c:v>45.8</c:v>
                </c:pt>
                <c:pt idx="112">
                  <c:v>46</c:v>
                </c:pt>
                <c:pt idx="113">
                  <c:v>46.2</c:v>
                </c:pt>
                <c:pt idx="114">
                  <c:v>46.4</c:v>
                </c:pt>
                <c:pt idx="115">
                  <c:v>46.6</c:v>
                </c:pt>
                <c:pt idx="116">
                  <c:v>46.8</c:v>
                </c:pt>
                <c:pt idx="117">
                  <c:v>47</c:v>
                </c:pt>
                <c:pt idx="118">
                  <c:v>47.2</c:v>
                </c:pt>
                <c:pt idx="119">
                  <c:v>47.4</c:v>
                </c:pt>
                <c:pt idx="120">
                  <c:v>47.6</c:v>
                </c:pt>
                <c:pt idx="121">
                  <c:v>47.8</c:v>
                </c:pt>
                <c:pt idx="122">
                  <c:v>48</c:v>
                </c:pt>
              </c:numCache>
            </c:numRef>
          </c:xVal>
          <c:yVal>
            <c:numRef>
              <c:f>'apendice A'!$AE$38:$AE$160</c:f>
              <c:numCache>
                <c:formatCode>0.000</c:formatCode>
                <c:ptCount val="123"/>
                <c:pt idx="0">
                  <c:v>0.70138888888888884</c:v>
                </c:pt>
                <c:pt idx="1">
                  <c:v>0.69863013698630139</c:v>
                </c:pt>
                <c:pt idx="2">
                  <c:v>0.69798657718120805</c:v>
                </c:pt>
                <c:pt idx="3">
                  <c:v>0.70198675496688745</c:v>
                </c:pt>
                <c:pt idx="4">
                  <c:v>0.70129870129870131</c:v>
                </c:pt>
                <c:pt idx="5">
                  <c:v>0.69871794871794879</c:v>
                </c:pt>
                <c:pt idx="6">
                  <c:v>0.69811320754716977</c:v>
                </c:pt>
                <c:pt idx="7">
                  <c:v>0.69753086419753096</c:v>
                </c:pt>
                <c:pt idx="8">
                  <c:v>0.70121951219512202</c:v>
                </c:pt>
                <c:pt idx="9">
                  <c:v>0.70059880239520955</c:v>
                </c:pt>
                <c:pt idx="10">
                  <c:v>0.69822485207100604</c:v>
                </c:pt>
                <c:pt idx="11">
                  <c:v>0.69767441860465118</c:v>
                </c:pt>
                <c:pt idx="12">
                  <c:v>0.69714285714285706</c:v>
                </c:pt>
                <c:pt idx="13">
                  <c:v>0.6966292134831461</c:v>
                </c:pt>
                <c:pt idx="14">
                  <c:v>0.7</c:v>
                </c:pt>
                <c:pt idx="15">
                  <c:v>0.69945355191256831</c:v>
                </c:pt>
                <c:pt idx="16">
                  <c:v>0.69354838709677413</c:v>
                </c:pt>
                <c:pt idx="17">
                  <c:v>0.69312169312169314</c:v>
                </c:pt>
                <c:pt idx="18">
                  <c:v>0.69633507853403143</c:v>
                </c:pt>
                <c:pt idx="19">
                  <c:v>0.69072164948453618</c:v>
                </c:pt>
                <c:pt idx="20">
                  <c:v>0.69035532994923854</c:v>
                </c:pt>
                <c:pt idx="21">
                  <c:v>0.68499999999999994</c:v>
                </c:pt>
                <c:pt idx="22">
                  <c:v>0.68472906403940881</c:v>
                </c:pt>
                <c:pt idx="23">
                  <c:v>0.67961165048543681</c:v>
                </c:pt>
                <c:pt idx="24">
                  <c:v>0.67942583732057416</c:v>
                </c:pt>
                <c:pt idx="25">
                  <c:v>0.67452830188679247</c:v>
                </c:pt>
                <c:pt idx="26">
                  <c:v>0.67441860465116277</c:v>
                </c:pt>
                <c:pt idx="27">
                  <c:v>0.66972477064220182</c:v>
                </c:pt>
                <c:pt idx="28">
                  <c:v>0.66968325791855199</c:v>
                </c:pt>
                <c:pt idx="29">
                  <c:v>0.66964285714285721</c:v>
                </c:pt>
                <c:pt idx="30">
                  <c:v>0.66519823788546251</c:v>
                </c:pt>
                <c:pt idx="31">
                  <c:v>0.66521739130434787</c:v>
                </c:pt>
                <c:pt idx="32">
                  <c:v>0.66094420600858372</c:v>
                </c:pt>
                <c:pt idx="33">
                  <c:v>0.66101694915254228</c:v>
                </c:pt>
                <c:pt idx="34">
                  <c:v>0.66108786610878667</c:v>
                </c:pt>
                <c:pt idx="35">
                  <c:v>0.65843621399176955</c:v>
                </c:pt>
                <c:pt idx="36">
                  <c:v>0.65853658536585358</c:v>
                </c:pt>
                <c:pt idx="37">
                  <c:v>0.65863453815261042</c:v>
                </c:pt>
                <c:pt idx="38">
                  <c:v>0.65873015873015883</c:v>
                </c:pt>
                <c:pt idx="39">
                  <c:v>0.66015624999999989</c:v>
                </c:pt>
                <c:pt idx="40">
                  <c:v>0.66023166023166036</c:v>
                </c:pt>
                <c:pt idx="41">
                  <c:v>0.66030534351145043</c:v>
                </c:pt>
                <c:pt idx="42">
                  <c:v>0.660377358490566</c:v>
                </c:pt>
                <c:pt idx="43">
                  <c:v>0.65799256505576209</c:v>
                </c:pt>
                <c:pt idx="44">
                  <c:v>0.65808823529411764</c:v>
                </c:pt>
                <c:pt idx="45">
                  <c:v>0.65579710144927539</c:v>
                </c:pt>
                <c:pt idx="46">
                  <c:v>0.65591397849462374</c:v>
                </c:pt>
                <c:pt idx="47">
                  <c:v>0.65602836879432624</c:v>
                </c:pt>
                <c:pt idx="48">
                  <c:v>0.65384615384615374</c:v>
                </c:pt>
                <c:pt idx="49">
                  <c:v>0.65397923875432529</c:v>
                </c:pt>
                <c:pt idx="50">
                  <c:v>0.65187713310580209</c:v>
                </c:pt>
                <c:pt idx="51">
                  <c:v>0.65202702702702697</c:v>
                </c:pt>
                <c:pt idx="52">
                  <c:v>0.65</c:v>
                </c:pt>
                <c:pt idx="53">
                  <c:v>0.65016501650165015</c:v>
                </c:pt>
                <c:pt idx="54">
                  <c:v>0.64495114006514664</c:v>
                </c:pt>
                <c:pt idx="55">
                  <c:v>0.64308681672025725</c:v>
                </c:pt>
                <c:pt idx="56">
                  <c:v>0.64331210191082799</c:v>
                </c:pt>
                <c:pt idx="57">
                  <c:v>0.64150943396226412</c:v>
                </c:pt>
                <c:pt idx="58">
                  <c:v>0.64174454828660443</c:v>
                </c:pt>
                <c:pt idx="59">
                  <c:v>0.64</c:v>
                </c:pt>
                <c:pt idx="60">
                  <c:v>0.63829787234042556</c:v>
                </c:pt>
                <c:pt idx="61">
                  <c:v>0.63663663663663672</c:v>
                </c:pt>
                <c:pt idx="62">
                  <c:v>0.63690476190476186</c:v>
                </c:pt>
                <c:pt idx="63">
                  <c:v>0.6352941176470589</c:v>
                </c:pt>
                <c:pt idx="64">
                  <c:v>0.63372093023255816</c:v>
                </c:pt>
                <c:pt idx="65">
                  <c:v>0.63218390804597702</c:v>
                </c:pt>
                <c:pt idx="66">
                  <c:v>0.63068181818181812</c:v>
                </c:pt>
                <c:pt idx="67">
                  <c:v>0.63098591549295768</c:v>
                </c:pt>
                <c:pt idx="68">
                  <c:v>0.62952646239554322</c:v>
                </c:pt>
                <c:pt idx="69">
                  <c:v>0.63085399449035817</c:v>
                </c:pt>
                <c:pt idx="70">
                  <c:v>0.6294277929155313</c:v>
                </c:pt>
                <c:pt idx="71">
                  <c:v>0.63072776280323439</c:v>
                </c:pt>
                <c:pt idx="72">
                  <c:v>0.62933333333333341</c:v>
                </c:pt>
                <c:pt idx="73">
                  <c:v>0.63060686015831136</c:v>
                </c:pt>
                <c:pt idx="74">
                  <c:v>0.62924281984334207</c:v>
                </c:pt>
                <c:pt idx="75">
                  <c:v>0.63049095607235128</c:v>
                </c:pt>
                <c:pt idx="76">
                  <c:v>0.62915601023017909</c:v>
                </c:pt>
                <c:pt idx="77">
                  <c:v>0.6278481012658228</c:v>
                </c:pt>
                <c:pt idx="78">
                  <c:v>0.62656641604010033</c:v>
                </c:pt>
                <c:pt idx="79">
                  <c:v>0.62531017369727049</c:v>
                </c:pt>
                <c:pt idx="80">
                  <c:v>0.62407862407862402</c:v>
                </c:pt>
                <c:pt idx="81">
                  <c:v>0.62135922330097082</c:v>
                </c:pt>
                <c:pt idx="82">
                  <c:v>0.62019230769230771</c:v>
                </c:pt>
                <c:pt idx="83">
                  <c:v>0.61904761904761907</c:v>
                </c:pt>
                <c:pt idx="84">
                  <c:v>0.61792452830188682</c:v>
                </c:pt>
                <c:pt idx="85">
                  <c:v>0.61915887850467299</c:v>
                </c:pt>
                <c:pt idx="86">
                  <c:v>0.61893764434180143</c:v>
                </c:pt>
                <c:pt idx="87">
                  <c:v>0.62013729977116705</c:v>
                </c:pt>
                <c:pt idx="88">
                  <c:v>0.61904761904761907</c:v>
                </c:pt>
                <c:pt idx="89">
                  <c:v>0.62022471910112364</c:v>
                </c:pt>
                <c:pt idx="90">
                  <c:v>0.62</c:v>
                </c:pt>
                <c:pt idx="91">
                  <c:v>0.61894273127753308</c:v>
                </c:pt>
                <c:pt idx="92">
                  <c:v>0.62091503267973858</c:v>
                </c:pt>
                <c:pt idx="93">
                  <c:v>0.61987041036717061</c:v>
                </c:pt>
                <c:pt idx="94">
                  <c:v>0.62098501070663803</c:v>
                </c:pt>
                <c:pt idx="95">
                  <c:v>0.62076271186440679</c:v>
                </c:pt>
                <c:pt idx="96">
                  <c:v>0.61974789915966388</c:v>
                </c:pt>
                <c:pt idx="97">
                  <c:v>0.61954261954261958</c:v>
                </c:pt>
                <c:pt idx="98">
                  <c:v>0.62061855670103094</c:v>
                </c:pt>
                <c:pt idx="99">
                  <c:v>0.62040816326530612</c:v>
                </c:pt>
                <c:pt idx="100">
                  <c:v>0.61943319838056687</c:v>
                </c:pt>
                <c:pt idx="101">
                  <c:v>0.61923847695390777</c:v>
                </c:pt>
                <c:pt idx="102">
                  <c:v>0.61904761904761907</c:v>
                </c:pt>
                <c:pt idx="103">
                  <c:v>0.62007874015748032</c:v>
                </c:pt>
                <c:pt idx="104">
                  <c:v>0.61988304093567259</c:v>
                </c:pt>
                <c:pt idx="105">
                  <c:v>0.620889748549323</c:v>
                </c:pt>
                <c:pt idx="106">
                  <c:v>0.6206896551724137</c:v>
                </c:pt>
                <c:pt idx="107">
                  <c:v>0.62049335863377608</c:v>
                </c:pt>
                <c:pt idx="108">
                  <c:v>0.62030075187969924</c:v>
                </c:pt>
                <c:pt idx="109">
                  <c:v>0.61940298507462688</c:v>
                </c:pt>
                <c:pt idx="110">
                  <c:v>0.61922365988909422</c:v>
                </c:pt>
                <c:pt idx="111">
                  <c:v>0.62087912087912078</c:v>
                </c:pt>
                <c:pt idx="112">
                  <c:v>0.62181818181818183</c:v>
                </c:pt>
                <c:pt idx="113">
                  <c:v>0.61981981981981982</c:v>
                </c:pt>
                <c:pt idx="114">
                  <c:v>0.61964285714285716</c:v>
                </c:pt>
                <c:pt idx="115">
                  <c:v>0.61946902654867253</c:v>
                </c:pt>
                <c:pt idx="116">
                  <c:v>0.61929824561403501</c:v>
                </c:pt>
                <c:pt idx="117">
                  <c:v>0.61913043478260876</c:v>
                </c:pt>
                <c:pt idx="118">
                  <c:v>0.62068965517241381</c:v>
                </c:pt>
                <c:pt idx="119">
                  <c:v>0.62051282051282042</c:v>
                </c:pt>
                <c:pt idx="120">
                  <c:v>0.62033898305084745</c:v>
                </c:pt>
                <c:pt idx="121">
                  <c:v>0.62016806722689077</c:v>
                </c:pt>
                <c:pt idx="122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80-4288-A7A3-1B1AA004DFFC}"/>
            </c:ext>
          </c:extLst>
        </c:ser>
        <c:ser>
          <c:idx val="2"/>
          <c:order val="2"/>
          <c:tx>
            <c:strRef>
              <c:f>'apendice A'!$AD$17</c:f>
              <c:strCache>
                <c:ptCount val="1"/>
                <c:pt idx="0">
                  <c:v>dm=5.0mm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A'!$A$36:$A$160</c:f>
              <c:numCache>
                <c:formatCode>General</c:formatCode>
                <c:ptCount val="125"/>
                <c:pt idx="0">
                  <c:v>23.2</c:v>
                </c:pt>
                <c:pt idx="1">
                  <c:v>23.4</c:v>
                </c:pt>
                <c:pt idx="2">
                  <c:v>23.6</c:v>
                </c:pt>
                <c:pt idx="3">
                  <c:v>23.8</c:v>
                </c:pt>
                <c:pt idx="4" formatCode="0.0">
                  <c:v>24</c:v>
                </c:pt>
                <c:pt idx="5" formatCode="0.0">
                  <c:v>24.2</c:v>
                </c:pt>
                <c:pt idx="6" formatCode="0.0">
                  <c:v>24.4</c:v>
                </c:pt>
                <c:pt idx="7" formatCode="0.0">
                  <c:v>24.6</c:v>
                </c:pt>
                <c:pt idx="8" formatCode="0.0">
                  <c:v>24.8</c:v>
                </c:pt>
                <c:pt idx="9" formatCode="0.0">
                  <c:v>25</c:v>
                </c:pt>
                <c:pt idx="10" formatCode="0.0">
                  <c:v>25.2</c:v>
                </c:pt>
                <c:pt idx="11" formatCode="0.0">
                  <c:v>25.4</c:v>
                </c:pt>
                <c:pt idx="12" formatCode="0.0">
                  <c:v>25.6</c:v>
                </c:pt>
                <c:pt idx="13" formatCode="0.0">
                  <c:v>25.8</c:v>
                </c:pt>
                <c:pt idx="14" formatCode="0.0">
                  <c:v>26</c:v>
                </c:pt>
                <c:pt idx="15" formatCode="0.0">
                  <c:v>26.2</c:v>
                </c:pt>
                <c:pt idx="16" formatCode="0.0">
                  <c:v>26.4</c:v>
                </c:pt>
                <c:pt idx="17" formatCode="0.0">
                  <c:v>26.6</c:v>
                </c:pt>
                <c:pt idx="18" formatCode="0.0">
                  <c:v>26.8</c:v>
                </c:pt>
                <c:pt idx="19" formatCode="0.0">
                  <c:v>27</c:v>
                </c:pt>
                <c:pt idx="20" formatCode="0.0">
                  <c:v>27.2</c:v>
                </c:pt>
                <c:pt idx="21" formatCode="0.0">
                  <c:v>27.4</c:v>
                </c:pt>
                <c:pt idx="22" formatCode="0.0">
                  <c:v>27.6</c:v>
                </c:pt>
                <c:pt idx="23" formatCode="0.0">
                  <c:v>27.8</c:v>
                </c:pt>
                <c:pt idx="24" formatCode="0.0">
                  <c:v>28</c:v>
                </c:pt>
                <c:pt idx="25" formatCode="0.0">
                  <c:v>28.2</c:v>
                </c:pt>
                <c:pt idx="26" formatCode="0.0">
                  <c:v>28.4</c:v>
                </c:pt>
                <c:pt idx="27">
                  <c:v>28.6</c:v>
                </c:pt>
                <c:pt idx="28">
                  <c:v>28.8</c:v>
                </c:pt>
                <c:pt idx="29">
                  <c:v>29</c:v>
                </c:pt>
                <c:pt idx="30">
                  <c:v>29.2</c:v>
                </c:pt>
                <c:pt idx="31">
                  <c:v>29.4</c:v>
                </c:pt>
                <c:pt idx="32">
                  <c:v>29.6</c:v>
                </c:pt>
                <c:pt idx="33">
                  <c:v>29.8</c:v>
                </c:pt>
                <c:pt idx="34">
                  <c:v>30</c:v>
                </c:pt>
                <c:pt idx="35">
                  <c:v>30.2</c:v>
                </c:pt>
                <c:pt idx="36">
                  <c:v>30.4</c:v>
                </c:pt>
                <c:pt idx="37">
                  <c:v>30.6</c:v>
                </c:pt>
                <c:pt idx="38">
                  <c:v>30.8</c:v>
                </c:pt>
                <c:pt idx="39">
                  <c:v>31</c:v>
                </c:pt>
                <c:pt idx="40">
                  <c:v>31.2</c:v>
                </c:pt>
                <c:pt idx="41">
                  <c:v>31.4</c:v>
                </c:pt>
                <c:pt idx="42">
                  <c:v>31.6</c:v>
                </c:pt>
                <c:pt idx="43">
                  <c:v>31.8</c:v>
                </c:pt>
                <c:pt idx="44">
                  <c:v>32</c:v>
                </c:pt>
                <c:pt idx="45">
                  <c:v>32.200000000000003</c:v>
                </c:pt>
                <c:pt idx="46">
                  <c:v>32.4</c:v>
                </c:pt>
                <c:pt idx="47">
                  <c:v>32.6</c:v>
                </c:pt>
                <c:pt idx="48">
                  <c:v>32.799999999999997</c:v>
                </c:pt>
                <c:pt idx="49">
                  <c:v>33</c:v>
                </c:pt>
                <c:pt idx="50">
                  <c:v>33.200000000000003</c:v>
                </c:pt>
                <c:pt idx="51">
                  <c:v>33.4</c:v>
                </c:pt>
                <c:pt idx="52">
                  <c:v>33.6</c:v>
                </c:pt>
                <c:pt idx="53">
                  <c:v>33.799999999999997</c:v>
                </c:pt>
                <c:pt idx="54">
                  <c:v>34</c:v>
                </c:pt>
                <c:pt idx="55">
                  <c:v>34.200000000000003</c:v>
                </c:pt>
                <c:pt idx="56">
                  <c:v>34.4</c:v>
                </c:pt>
                <c:pt idx="57">
                  <c:v>34.6</c:v>
                </c:pt>
                <c:pt idx="58">
                  <c:v>34.799999999999997</c:v>
                </c:pt>
                <c:pt idx="59">
                  <c:v>35</c:v>
                </c:pt>
                <c:pt idx="60">
                  <c:v>35.200000000000003</c:v>
                </c:pt>
                <c:pt idx="61">
                  <c:v>35.4</c:v>
                </c:pt>
                <c:pt idx="62">
                  <c:v>35.6</c:v>
                </c:pt>
                <c:pt idx="63">
                  <c:v>35.799999999999997</c:v>
                </c:pt>
                <c:pt idx="64">
                  <c:v>36</c:v>
                </c:pt>
                <c:pt idx="65">
                  <c:v>36.200000000000003</c:v>
                </c:pt>
                <c:pt idx="66">
                  <c:v>36.4</c:v>
                </c:pt>
                <c:pt idx="67">
                  <c:v>36.6</c:v>
                </c:pt>
                <c:pt idx="68">
                  <c:v>36.799999999999997</c:v>
                </c:pt>
                <c:pt idx="69">
                  <c:v>37</c:v>
                </c:pt>
                <c:pt idx="70">
                  <c:v>37.200000000000003</c:v>
                </c:pt>
                <c:pt idx="71">
                  <c:v>37.4</c:v>
                </c:pt>
                <c:pt idx="72">
                  <c:v>37.6</c:v>
                </c:pt>
                <c:pt idx="73">
                  <c:v>37.799999999999997</c:v>
                </c:pt>
                <c:pt idx="74">
                  <c:v>38</c:v>
                </c:pt>
                <c:pt idx="75">
                  <c:v>38.200000000000003</c:v>
                </c:pt>
                <c:pt idx="76">
                  <c:v>38.4</c:v>
                </c:pt>
                <c:pt idx="77">
                  <c:v>38.6</c:v>
                </c:pt>
                <c:pt idx="78">
                  <c:v>38.799999999999997</c:v>
                </c:pt>
                <c:pt idx="79">
                  <c:v>39</c:v>
                </c:pt>
                <c:pt idx="80">
                  <c:v>39.200000000000003</c:v>
                </c:pt>
                <c:pt idx="81">
                  <c:v>39.4</c:v>
                </c:pt>
                <c:pt idx="82">
                  <c:v>39.6</c:v>
                </c:pt>
                <c:pt idx="83">
                  <c:v>39.799999999999997</c:v>
                </c:pt>
                <c:pt idx="84">
                  <c:v>40</c:v>
                </c:pt>
                <c:pt idx="85">
                  <c:v>40.200000000000003</c:v>
                </c:pt>
                <c:pt idx="86">
                  <c:v>40.4</c:v>
                </c:pt>
                <c:pt idx="87">
                  <c:v>40.6</c:v>
                </c:pt>
                <c:pt idx="88">
                  <c:v>40.799999999999997</c:v>
                </c:pt>
                <c:pt idx="89">
                  <c:v>41</c:v>
                </c:pt>
                <c:pt idx="90">
                  <c:v>41.2</c:v>
                </c:pt>
                <c:pt idx="91">
                  <c:v>41.4</c:v>
                </c:pt>
                <c:pt idx="92">
                  <c:v>41.6</c:v>
                </c:pt>
                <c:pt idx="93">
                  <c:v>41.8</c:v>
                </c:pt>
                <c:pt idx="94">
                  <c:v>42</c:v>
                </c:pt>
                <c:pt idx="95">
                  <c:v>42.2</c:v>
                </c:pt>
                <c:pt idx="96">
                  <c:v>42.4</c:v>
                </c:pt>
                <c:pt idx="97">
                  <c:v>42.6</c:v>
                </c:pt>
                <c:pt idx="98">
                  <c:v>42.8</c:v>
                </c:pt>
                <c:pt idx="99">
                  <c:v>43</c:v>
                </c:pt>
                <c:pt idx="100">
                  <c:v>43.2</c:v>
                </c:pt>
                <c:pt idx="101">
                  <c:v>43.4</c:v>
                </c:pt>
                <c:pt idx="102">
                  <c:v>43.6</c:v>
                </c:pt>
                <c:pt idx="103">
                  <c:v>43.8</c:v>
                </c:pt>
                <c:pt idx="104">
                  <c:v>44</c:v>
                </c:pt>
                <c:pt idx="105">
                  <c:v>44.2</c:v>
                </c:pt>
                <c:pt idx="106">
                  <c:v>44.4</c:v>
                </c:pt>
                <c:pt idx="107">
                  <c:v>44.6</c:v>
                </c:pt>
                <c:pt idx="108">
                  <c:v>44.8</c:v>
                </c:pt>
                <c:pt idx="109">
                  <c:v>45</c:v>
                </c:pt>
                <c:pt idx="110">
                  <c:v>45.2</c:v>
                </c:pt>
                <c:pt idx="111">
                  <c:v>45.4</c:v>
                </c:pt>
                <c:pt idx="112">
                  <c:v>45.6</c:v>
                </c:pt>
                <c:pt idx="113">
                  <c:v>45.8</c:v>
                </c:pt>
                <c:pt idx="114">
                  <c:v>46</c:v>
                </c:pt>
                <c:pt idx="115">
                  <c:v>46.2</c:v>
                </c:pt>
                <c:pt idx="116">
                  <c:v>46.4</c:v>
                </c:pt>
                <c:pt idx="117">
                  <c:v>46.6</c:v>
                </c:pt>
                <c:pt idx="118">
                  <c:v>46.8</c:v>
                </c:pt>
                <c:pt idx="119">
                  <c:v>47</c:v>
                </c:pt>
                <c:pt idx="120">
                  <c:v>47.2</c:v>
                </c:pt>
                <c:pt idx="121">
                  <c:v>47.4</c:v>
                </c:pt>
                <c:pt idx="122">
                  <c:v>47.6</c:v>
                </c:pt>
                <c:pt idx="123">
                  <c:v>47.8</c:v>
                </c:pt>
                <c:pt idx="124">
                  <c:v>48</c:v>
                </c:pt>
              </c:numCache>
            </c:numRef>
          </c:xVal>
          <c:yVal>
            <c:numRef>
              <c:f>'apendice A'!$AD$36:$AD$160</c:f>
              <c:numCache>
                <c:formatCode>0.000</c:formatCode>
                <c:ptCount val="125"/>
                <c:pt idx="0">
                  <c:v>0.71942446043165464</c:v>
                </c:pt>
                <c:pt idx="1">
                  <c:v>0.72340425531914887</c:v>
                </c:pt>
                <c:pt idx="2">
                  <c:v>0.72222222222222221</c:v>
                </c:pt>
                <c:pt idx="3">
                  <c:v>0.71917808219178081</c:v>
                </c:pt>
                <c:pt idx="4">
                  <c:v>0.71812080536912748</c:v>
                </c:pt>
                <c:pt idx="5">
                  <c:v>0.72185430463576161</c:v>
                </c:pt>
                <c:pt idx="6">
                  <c:v>0.72077922077922074</c:v>
                </c:pt>
                <c:pt idx="7">
                  <c:v>0.71794871794871795</c:v>
                </c:pt>
                <c:pt idx="8">
                  <c:v>0.71698113207547165</c:v>
                </c:pt>
                <c:pt idx="9">
                  <c:v>0.72222222222222221</c:v>
                </c:pt>
                <c:pt idx="10">
                  <c:v>0.7195121951219513</c:v>
                </c:pt>
                <c:pt idx="11">
                  <c:v>0.71856287425149701</c:v>
                </c:pt>
                <c:pt idx="12">
                  <c:v>0.72189349112426038</c:v>
                </c:pt>
                <c:pt idx="13">
                  <c:v>0.72093023255813959</c:v>
                </c:pt>
                <c:pt idx="14">
                  <c:v>0.72</c:v>
                </c:pt>
                <c:pt idx="15">
                  <c:v>0.7191011235955056</c:v>
                </c:pt>
                <c:pt idx="16">
                  <c:v>0.72222222222222221</c:v>
                </c:pt>
                <c:pt idx="17">
                  <c:v>0.72131147540983598</c:v>
                </c:pt>
                <c:pt idx="18">
                  <c:v>0.72043010752688164</c:v>
                </c:pt>
                <c:pt idx="19">
                  <c:v>0.71957671957671965</c:v>
                </c:pt>
                <c:pt idx="20">
                  <c:v>0.72251308900523559</c:v>
                </c:pt>
                <c:pt idx="21">
                  <c:v>0.72164948453608257</c:v>
                </c:pt>
                <c:pt idx="22">
                  <c:v>0.71573604060913709</c:v>
                </c:pt>
                <c:pt idx="23">
                  <c:v>0.71</c:v>
                </c:pt>
                <c:pt idx="24">
                  <c:v>0.70935960591133007</c:v>
                </c:pt>
                <c:pt idx="25">
                  <c:v>0.70873786407766981</c:v>
                </c:pt>
                <c:pt idx="26">
                  <c:v>0.70813397129186606</c:v>
                </c:pt>
                <c:pt idx="27">
                  <c:v>0.70754716981132082</c:v>
                </c:pt>
                <c:pt idx="28">
                  <c:v>0.7069767441860465</c:v>
                </c:pt>
                <c:pt idx="29">
                  <c:v>0.70642201834862384</c:v>
                </c:pt>
                <c:pt idx="30">
                  <c:v>0.70588235294117641</c:v>
                </c:pt>
                <c:pt idx="31">
                  <c:v>0.7053571428571429</c:v>
                </c:pt>
                <c:pt idx="32">
                  <c:v>0.70484581497797361</c:v>
                </c:pt>
                <c:pt idx="33">
                  <c:v>0.70434782608695645</c:v>
                </c:pt>
                <c:pt idx="34">
                  <c:v>0.70386266094420591</c:v>
                </c:pt>
                <c:pt idx="35">
                  <c:v>0.70338983050847459</c:v>
                </c:pt>
                <c:pt idx="36">
                  <c:v>0.70292887029288709</c:v>
                </c:pt>
                <c:pt idx="37">
                  <c:v>0.69958847736625507</c:v>
                </c:pt>
                <c:pt idx="38">
                  <c:v>0.69918699186991862</c:v>
                </c:pt>
                <c:pt idx="39">
                  <c:v>0.6987951807228916</c:v>
                </c:pt>
                <c:pt idx="40">
                  <c:v>0.69841269841269848</c:v>
                </c:pt>
                <c:pt idx="41">
                  <c:v>0.6953125</c:v>
                </c:pt>
                <c:pt idx="42">
                  <c:v>0.69498069498069504</c:v>
                </c:pt>
                <c:pt idx="43">
                  <c:v>0.69465648854961837</c:v>
                </c:pt>
                <c:pt idx="44">
                  <c:v>0.69433962264150939</c:v>
                </c:pt>
                <c:pt idx="45">
                  <c:v>0.69144981412639417</c:v>
                </c:pt>
                <c:pt idx="46">
                  <c:v>0.69117647058823539</c:v>
                </c:pt>
                <c:pt idx="47">
                  <c:v>0.68840579710144922</c:v>
                </c:pt>
                <c:pt idx="48">
                  <c:v>0.68817204301075274</c:v>
                </c:pt>
                <c:pt idx="49">
                  <c:v>0.68794326241134751</c:v>
                </c:pt>
                <c:pt idx="50">
                  <c:v>0.68531468531468531</c:v>
                </c:pt>
                <c:pt idx="51">
                  <c:v>0.68512110726643605</c:v>
                </c:pt>
                <c:pt idx="52">
                  <c:v>0.68259385665529004</c:v>
                </c:pt>
                <c:pt idx="53">
                  <c:v>0.68243243243243235</c:v>
                </c:pt>
                <c:pt idx="54">
                  <c:v>0.67999999999999994</c:v>
                </c:pt>
                <c:pt idx="55">
                  <c:v>0.67986798679867988</c:v>
                </c:pt>
                <c:pt idx="56">
                  <c:v>0.67752442996742679</c:v>
                </c:pt>
                <c:pt idx="57">
                  <c:v>0.67524115755627001</c:v>
                </c:pt>
                <c:pt idx="58">
                  <c:v>0.67515923566878977</c:v>
                </c:pt>
                <c:pt idx="59">
                  <c:v>0.67295597484276726</c:v>
                </c:pt>
                <c:pt idx="60">
                  <c:v>0.67289719626168221</c:v>
                </c:pt>
                <c:pt idx="61">
                  <c:v>0.67076923076923078</c:v>
                </c:pt>
                <c:pt idx="62">
                  <c:v>0.66869300911854102</c:v>
                </c:pt>
                <c:pt idx="63">
                  <c:v>0.66666666666666674</c:v>
                </c:pt>
                <c:pt idx="64">
                  <c:v>0.66666666666666663</c:v>
                </c:pt>
                <c:pt idx="65">
                  <c:v>0.66470588235294126</c:v>
                </c:pt>
                <c:pt idx="66">
                  <c:v>0.66279069767441867</c:v>
                </c:pt>
                <c:pt idx="67">
                  <c:v>0.66091954022988508</c:v>
                </c:pt>
                <c:pt idx="68">
                  <c:v>0.65909090909090906</c:v>
                </c:pt>
                <c:pt idx="69">
                  <c:v>0.6591549295774648</c:v>
                </c:pt>
                <c:pt idx="70">
                  <c:v>0.66016713091922008</c:v>
                </c:pt>
                <c:pt idx="71">
                  <c:v>0.66115702479338845</c:v>
                </c:pt>
                <c:pt idx="72">
                  <c:v>0.65940054495912803</c:v>
                </c:pt>
                <c:pt idx="73">
                  <c:v>0.660377358490566</c:v>
                </c:pt>
                <c:pt idx="74">
                  <c:v>0.66133333333333333</c:v>
                </c:pt>
                <c:pt idx="75">
                  <c:v>0.65963060686015829</c:v>
                </c:pt>
                <c:pt idx="76">
                  <c:v>0.66057441253263716</c:v>
                </c:pt>
                <c:pt idx="77">
                  <c:v>0.65891472868217049</c:v>
                </c:pt>
                <c:pt idx="78">
                  <c:v>0.65984654731457804</c:v>
                </c:pt>
                <c:pt idx="79">
                  <c:v>0.65822784810126578</c:v>
                </c:pt>
                <c:pt idx="80">
                  <c:v>0.65664160401002503</c:v>
                </c:pt>
                <c:pt idx="81">
                  <c:v>0.6550868486352357</c:v>
                </c:pt>
                <c:pt idx="82">
                  <c:v>0.65356265356265353</c:v>
                </c:pt>
                <c:pt idx="83">
                  <c:v>0.65048543689320382</c:v>
                </c:pt>
                <c:pt idx="84">
                  <c:v>0.64903846153846156</c:v>
                </c:pt>
                <c:pt idx="85">
                  <c:v>0.65</c:v>
                </c:pt>
                <c:pt idx="86">
                  <c:v>0.65094339622641517</c:v>
                </c:pt>
                <c:pt idx="87">
                  <c:v>0.64953271028037385</c:v>
                </c:pt>
                <c:pt idx="88">
                  <c:v>0.64896073903002316</c:v>
                </c:pt>
                <c:pt idx="89">
                  <c:v>0.64988558352402737</c:v>
                </c:pt>
                <c:pt idx="90">
                  <c:v>0.6507936507936507</c:v>
                </c:pt>
                <c:pt idx="91">
                  <c:v>0.64943820224719095</c:v>
                </c:pt>
                <c:pt idx="92">
                  <c:v>0.64888888888888885</c:v>
                </c:pt>
                <c:pt idx="93">
                  <c:v>0.64977973568281944</c:v>
                </c:pt>
                <c:pt idx="94">
                  <c:v>0.64923747276688459</c:v>
                </c:pt>
                <c:pt idx="95">
                  <c:v>0.6501079913606912</c:v>
                </c:pt>
                <c:pt idx="96">
                  <c:v>0.65096359743040677</c:v>
                </c:pt>
                <c:pt idx="97">
                  <c:v>0.65042372881355925</c:v>
                </c:pt>
                <c:pt idx="98">
                  <c:v>0.64915966386554613</c:v>
                </c:pt>
                <c:pt idx="99">
                  <c:v>0.65072765072765071</c:v>
                </c:pt>
                <c:pt idx="100">
                  <c:v>0.64948453608247425</c:v>
                </c:pt>
                <c:pt idx="101">
                  <c:v>0.6489795918367347</c:v>
                </c:pt>
                <c:pt idx="102">
                  <c:v>0.64979757085020251</c:v>
                </c:pt>
                <c:pt idx="103">
                  <c:v>0.64929859719438876</c:v>
                </c:pt>
                <c:pt idx="104">
                  <c:v>0.6507936507936507</c:v>
                </c:pt>
                <c:pt idx="105">
                  <c:v>0.64960629921259849</c:v>
                </c:pt>
                <c:pt idx="106">
                  <c:v>0.64912280701754388</c:v>
                </c:pt>
                <c:pt idx="107">
                  <c:v>0.6499032882011605</c:v>
                </c:pt>
                <c:pt idx="108">
                  <c:v>0.64942528735632177</c:v>
                </c:pt>
                <c:pt idx="109">
                  <c:v>0.65085388994307392</c:v>
                </c:pt>
                <c:pt idx="110">
                  <c:v>0.65037593984962405</c:v>
                </c:pt>
                <c:pt idx="111">
                  <c:v>0.64925373134328346</c:v>
                </c:pt>
                <c:pt idx="112">
                  <c:v>0.65064695009242146</c:v>
                </c:pt>
                <c:pt idx="113">
                  <c:v>0.6501831501831502</c:v>
                </c:pt>
                <c:pt idx="114">
                  <c:v>0.65090909090909088</c:v>
                </c:pt>
                <c:pt idx="115">
                  <c:v>0.65045045045045047</c:v>
                </c:pt>
                <c:pt idx="116">
                  <c:v>0.65</c:v>
                </c:pt>
                <c:pt idx="117">
                  <c:v>0.64955752212389384</c:v>
                </c:pt>
                <c:pt idx="118">
                  <c:v>0.64912280701754388</c:v>
                </c:pt>
                <c:pt idx="119">
                  <c:v>0.65043478260869558</c:v>
                </c:pt>
                <c:pt idx="120">
                  <c:v>0.65</c:v>
                </c:pt>
                <c:pt idx="121">
                  <c:v>0.6495726495726496</c:v>
                </c:pt>
                <c:pt idx="122">
                  <c:v>0.6508474576271186</c:v>
                </c:pt>
                <c:pt idx="123">
                  <c:v>0.65042016806722691</c:v>
                </c:pt>
                <c:pt idx="124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80-4288-A7A3-1B1AA004DFFC}"/>
            </c:ext>
          </c:extLst>
        </c:ser>
        <c:ser>
          <c:idx val="3"/>
          <c:order val="3"/>
          <c:tx>
            <c:strRef>
              <c:f>'apendice A'!$AC$17</c:f>
              <c:strCache>
                <c:ptCount val="1"/>
                <c:pt idx="0">
                  <c:v>dm=4.5mm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A'!$A$35:$A$160</c:f>
              <c:numCache>
                <c:formatCode>General</c:formatCode>
                <c:ptCount val="126"/>
                <c:pt idx="0">
                  <c:v>23</c:v>
                </c:pt>
                <c:pt idx="1">
                  <c:v>23.2</c:v>
                </c:pt>
                <c:pt idx="2">
                  <c:v>23.4</c:v>
                </c:pt>
                <c:pt idx="3">
                  <c:v>23.6</c:v>
                </c:pt>
                <c:pt idx="4">
                  <c:v>23.8</c:v>
                </c:pt>
                <c:pt idx="5" formatCode="0.0">
                  <c:v>24</c:v>
                </c:pt>
                <c:pt idx="6" formatCode="0.0">
                  <c:v>24.2</c:v>
                </c:pt>
                <c:pt idx="7" formatCode="0.0">
                  <c:v>24.4</c:v>
                </c:pt>
                <c:pt idx="8" formatCode="0.0">
                  <c:v>24.6</c:v>
                </c:pt>
                <c:pt idx="9" formatCode="0.0">
                  <c:v>24.8</c:v>
                </c:pt>
                <c:pt idx="10" formatCode="0.0">
                  <c:v>25</c:v>
                </c:pt>
                <c:pt idx="11" formatCode="0.0">
                  <c:v>25.2</c:v>
                </c:pt>
                <c:pt idx="12" formatCode="0.0">
                  <c:v>25.4</c:v>
                </c:pt>
                <c:pt idx="13" formatCode="0.0">
                  <c:v>25.6</c:v>
                </c:pt>
                <c:pt idx="14" formatCode="0.0">
                  <c:v>25.8</c:v>
                </c:pt>
                <c:pt idx="15" formatCode="0.0">
                  <c:v>26</c:v>
                </c:pt>
                <c:pt idx="16" formatCode="0.0">
                  <c:v>26.2</c:v>
                </c:pt>
                <c:pt idx="17" formatCode="0.0">
                  <c:v>26.4</c:v>
                </c:pt>
                <c:pt idx="18" formatCode="0.0">
                  <c:v>26.6</c:v>
                </c:pt>
                <c:pt idx="19" formatCode="0.0">
                  <c:v>26.8</c:v>
                </c:pt>
                <c:pt idx="20" formatCode="0.0">
                  <c:v>27</c:v>
                </c:pt>
                <c:pt idx="21" formatCode="0.0">
                  <c:v>27.2</c:v>
                </c:pt>
                <c:pt idx="22" formatCode="0.0">
                  <c:v>27.4</c:v>
                </c:pt>
                <c:pt idx="23" formatCode="0.0">
                  <c:v>27.6</c:v>
                </c:pt>
                <c:pt idx="24" formatCode="0.0">
                  <c:v>27.8</c:v>
                </c:pt>
                <c:pt idx="25" formatCode="0.0">
                  <c:v>28</c:v>
                </c:pt>
                <c:pt idx="26" formatCode="0.0">
                  <c:v>28.2</c:v>
                </c:pt>
                <c:pt idx="27" formatCode="0.0">
                  <c:v>28.4</c:v>
                </c:pt>
                <c:pt idx="28">
                  <c:v>28.6</c:v>
                </c:pt>
                <c:pt idx="29">
                  <c:v>28.8</c:v>
                </c:pt>
                <c:pt idx="30">
                  <c:v>29</c:v>
                </c:pt>
                <c:pt idx="31">
                  <c:v>29.2</c:v>
                </c:pt>
                <c:pt idx="32">
                  <c:v>29.4</c:v>
                </c:pt>
                <c:pt idx="33">
                  <c:v>29.6</c:v>
                </c:pt>
                <c:pt idx="34">
                  <c:v>29.8</c:v>
                </c:pt>
                <c:pt idx="35">
                  <c:v>30</c:v>
                </c:pt>
                <c:pt idx="36">
                  <c:v>30.2</c:v>
                </c:pt>
                <c:pt idx="37">
                  <c:v>30.4</c:v>
                </c:pt>
                <c:pt idx="38">
                  <c:v>30.6</c:v>
                </c:pt>
                <c:pt idx="39">
                  <c:v>30.8</c:v>
                </c:pt>
                <c:pt idx="40">
                  <c:v>31</c:v>
                </c:pt>
                <c:pt idx="41">
                  <c:v>31.2</c:v>
                </c:pt>
                <c:pt idx="42">
                  <c:v>31.4</c:v>
                </c:pt>
                <c:pt idx="43">
                  <c:v>31.6</c:v>
                </c:pt>
                <c:pt idx="44">
                  <c:v>31.8</c:v>
                </c:pt>
                <c:pt idx="45">
                  <c:v>32</c:v>
                </c:pt>
                <c:pt idx="46">
                  <c:v>32.200000000000003</c:v>
                </c:pt>
                <c:pt idx="47">
                  <c:v>32.4</c:v>
                </c:pt>
                <c:pt idx="48">
                  <c:v>32.6</c:v>
                </c:pt>
                <c:pt idx="49">
                  <c:v>32.799999999999997</c:v>
                </c:pt>
                <c:pt idx="50">
                  <c:v>33</c:v>
                </c:pt>
                <c:pt idx="51">
                  <c:v>33.200000000000003</c:v>
                </c:pt>
                <c:pt idx="52">
                  <c:v>33.4</c:v>
                </c:pt>
                <c:pt idx="53">
                  <c:v>33.6</c:v>
                </c:pt>
                <c:pt idx="54">
                  <c:v>33.799999999999997</c:v>
                </c:pt>
                <c:pt idx="55">
                  <c:v>34</c:v>
                </c:pt>
                <c:pt idx="56">
                  <c:v>34.200000000000003</c:v>
                </c:pt>
                <c:pt idx="57">
                  <c:v>34.4</c:v>
                </c:pt>
                <c:pt idx="58">
                  <c:v>34.6</c:v>
                </c:pt>
                <c:pt idx="59">
                  <c:v>34.799999999999997</c:v>
                </c:pt>
                <c:pt idx="60">
                  <c:v>35</c:v>
                </c:pt>
                <c:pt idx="61">
                  <c:v>35.200000000000003</c:v>
                </c:pt>
                <c:pt idx="62">
                  <c:v>35.4</c:v>
                </c:pt>
                <c:pt idx="63">
                  <c:v>35.6</c:v>
                </c:pt>
                <c:pt idx="64">
                  <c:v>35.799999999999997</c:v>
                </c:pt>
                <c:pt idx="65">
                  <c:v>36</c:v>
                </c:pt>
                <c:pt idx="66">
                  <c:v>36.200000000000003</c:v>
                </c:pt>
                <c:pt idx="67">
                  <c:v>36.4</c:v>
                </c:pt>
                <c:pt idx="68">
                  <c:v>36.6</c:v>
                </c:pt>
                <c:pt idx="69">
                  <c:v>36.799999999999997</c:v>
                </c:pt>
                <c:pt idx="70">
                  <c:v>37</c:v>
                </c:pt>
                <c:pt idx="71">
                  <c:v>37.200000000000003</c:v>
                </c:pt>
                <c:pt idx="72">
                  <c:v>37.4</c:v>
                </c:pt>
                <c:pt idx="73">
                  <c:v>37.6</c:v>
                </c:pt>
                <c:pt idx="74">
                  <c:v>37.799999999999997</c:v>
                </c:pt>
                <c:pt idx="75">
                  <c:v>38</c:v>
                </c:pt>
                <c:pt idx="76">
                  <c:v>38.200000000000003</c:v>
                </c:pt>
                <c:pt idx="77">
                  <c:v>38.4</c:v>
                </c:pt>
                <c:pt idx="78">
                  <c:v>38.6</c:v>
                </c:pt>
                <c:pt idx="79">
                  <c:v>38.799999999999997</c:v>
                </c:pt>
                <c:pt idx="80">
                  <c:v>39</c:v>
                </c:pt>
                <c:pt idx="81">
                  <c:v>39.200000000000003</c:v>
                </c:pt>
                <c:pt idx="82">
                  <c:v>39.4</c:v>
                </c:pt>
                <c:pt idx="83">
                  <c:v>39.6</c:v>
                </c:pt>
                <c:pt idx="84">
                  <c:v>39.799999999999997</c:v>
                </c:pt>
                <c:pt idx="85">
                  <c:v>40</c:v>
                </c:pt>
                <c:pt idx="86">
                  <c:v>40.200000000000003</c:v>
                </c:pt>
                <c:pt idx="87">
                  <c:v>40.4</c:v>
                </c:pt>
                <c:pt idx="88">
                  <c:v>40.6</c:v>
                </c:pt>
                <c:pt idx="89">
                  <c:v>40.799999999999997</c:v>
                </c:pt>
                <c:pt idx="90">
                  <c:v>41</c:v>
                </c:pt>
                <c:pt idx="91">
                  <c:v>41.2</c:v>
                </c:pt>
                <c:pt idx="92">
                  <c:v>41.4</c:v>
                </c:pt>
                <c:pt idx="93">
                  <c:v>41.6</c:v>
                </c:pt>
                <c:pt idx="94">
                  <c:v>41.8</c:v>
                </c:pt>
                <c:pt idx="95">
                  <c:v>42</c:v>
                </c:pt>
                <c:pt idx="96">
                  <c:v>42.2</c:v>
                </c:pt>
                <c:pt idx="97">
                  <c:v>42.4</c:v>
                </c:pt>
                <c:pt idx="98">
                  <c:v>42.6</c:v>
                </c:pt>
                <c:pt idx="99">
                  <c:v>42.8</c:v>
                </c:pt>
                <c:pt idx="100">
                  <c:v>43</c:v>
                </c:pt>
                <c:pt idx="101">
                  <c:v>43.2</c:v>
                </c:pt>
                <c:pt idx="102">
                  <c:v>43.4</c:v>
                </c:pt>
                <c:pt idx="103">
                  <c:v>43.6</c:v>
                </c:pt>
                <c:pt idx="104">
                  <c:v>43.8</c:v>
                </c:pt>
                <c:pt idx="105">
                  <c:v>44</c:v>
                </c:pt>
                <c:pt idx="106">
                  <c:v>44.2</c:v>
                </c:pt>
                <c:pt idx="107">
                  <c:v>44.4</c:v>
                </c:pt>
                <c:pt idx="108">
                  <c:v>44.6</c:v>
                </c:pt>
                <c:pt idx="109">
                  <c:v>44.8</c:v>
                </c:pt>
                <c:pt idx="110">
                  <c:v>45</c:v>
                </c:pt>
                <c:pt idx="111">
                  <c:v>45.2</c:v>
                </c:pt>
                <c:pt idx="112">
                  <c:v>45.4</c:v>
                </c:pt>
                <c:pt idx="113">
                  <c:v>45.6</c:v>
                </c:pt>
                <c:pt idx="114">
                  <c:v>45.8</c:v>
                </c:pt>
                <c:pt idx="115">
                  <c:v>46</c:v>
                </c:pt>
                <c:pt idx="116">
                  <c:v>46.2</c:v>
                </c:pt>
                <c:pt idx="117">
                  <c:v>46.4</c:v>
                </c:pt>
                <c:pt idx="118">
                  <c:v>46.6</c:v>
                </c:pt>
                <c:pt idx="119">
                  <c:v>46.8</c:v>
                </c:pt>
                <c:pt idx="120">
                  <c:v>47</c:v>
                </c:pt>
                <c:pt idx="121">
                  <c:v>47.2</c:v>
                </c:pt>
                <c:pt idx="122">
                  <c:v>47.4</c:v>
                </c:pt>
                <c:pt idx="123">
                  <c:v>47.6</c:v>
                </c:pt>
                <c:pt idx="124">
                  <c:v>47.8</c:v>
                </c:pt>
                <c:pt idx="125">
                  <c:v>48</c:v>
                </c:pt>
              </c:numCache>
            </c:numRef>
          </c:xVal>
          <c:yVal>
            <c:numRef>
              <c:f>'apendice A'!$AC$35:$AC$160</c:f>
              <c:numCache>
                <c:formatCode>0.000</c:formatCode>
                <c:ptCount val="126"/>
                <c:pt idx="0">
                  <c:v>0.73722627737226276</c:v>
                </c:pt>
                <c:pt idx="1">
                  <c:v>0.74100719424460437</c:v>
                </c:pt>
                <c:pt idx="2">
                  <c:v>0.73758865248226957</c:v>
                </c:pt>
                <c:pt idx="3">
                  <c:v>0.74305555555555547</c:v>
                </c:pt>
                <c:pt idx="4">
                  <c:v>0.73972602739726034</c:v>
                </c:pt>
                <c:pt idx="5">
                  <c:v>0.73825503355704691</c:v>
                </c:pt>
                <c:pt idx="6">
                  <c:v>0.74172185430463577</c:v>
                </c:pt>
                <c:pt idx="7">
                  <c:v>0.74025974025974028</c:v>
                </c:pt>
                <c:pt idx="8">
                  <c:v>0.73717948717948723</c:v>
                </c:pt>
                <c:pt idx="9">
                  <c:v>0.74213836477987427</c:v>
                </c:pt>
                <c:pt idx="10">
                  <c:v>0.74074074074074081</c:v>
                </c:pt>
                <c:pt idx="11">
                  <c:v>0.73780487804878048</c:v>
                </c:pt>
                <c:pt idx="12">
                  <c:v>0.74251497005988032</c:v>
                </c:pt>
                <c:pt idx="13">
                  <c:v>0.7396449704142013</c:v>
                </c:pt>
                <c:pt idx="14">
                  <c:v>0.73837209302325579</c:v>
                </c:pt>
                <c:pt idx="15">
                  <c:v>0.74285714285714288</c:v>
                </c:pt>
                <c:pt idx="16">
                  <c:v>0.74157303370786509</c:v>
                </c:pt>
                <c:pt idx="17">
                  <c:v>0.73888888888888893</c:v>
                </c:pt>
                <c:pt idx="18">
                  <c:v>0.73770491803278682</c:v>
                </c:pt>
                <c:pt idx="19">
                  <c:v>0.74193548387096775</c:v>
                </c:pt>
                <c:pt idx="20">
                  <c:v>0.74074074074074081</c:v>
                </c:pt>
                <c:pt idx="21">
                  <c:v>0.73821989528795806</c:v>
                </c:pt>
                <c:pt idx="22">
                  <c:v>0.73711340206185572</c:v>
                </c:pt>
                <c:pt idx="23">
                  <c:v>0.73604060913705582</c:v>
                </c:pt>
                <c:pt idx="24">
                  <c:v>0.73499999999999999</c:v>
                </c:pt>
                <c:pt idx="25">
                  <c:v>0.72906403940886699</c:v>
                </c:pt>
                <c:pt idx="26">
                  <c:v>0.72815533980582514</c:v>
                </c:pt>
                <c:pt idx="27">
                  <c:v>0.72727272727272729</c:v>
                </c:pt>
                <c:pt idx="28">
                  <c:v>0.7264150943396227</c:v>
                </c:pt>
                <c:pt idx="29">
                  <c:v>0.72558139534883714</c:v>
                </c:pt>
                <c:pt idx="30">
                  <c:v>0.72477064220183485</c:v>
                </c:pt>
                <c:pt idx="31">
                  <c:v>0.72398190045248867</c:v>
                </c:pt>
                <c:pt idx="32">
                  <c:v>0.7232142857142857</c:v>
                </c:pt>
                <c:pt idx="33">
                  <c:v>0.72246696035242286</c:v>
                </c:pt>
                <c:pt idx="34">
                  <c:v>0.72173913043478266</c:v>
                </c:pt>
                <c:pt idx="35">
                  <c:v>0.72103004291845496</c:v>
                </c:pt>
                <c:pt idx="36">
                  <c:v>0.72033898305084743</c:v>
                </c:pt>
                <c:pt idx="37">
                  <c:v>0.71966527196652719</c:v>
                </c:pt>
                <c:pt idx="38">
                  <c:v>0.72016460905349788</c:v>
                </c:pt>
                <c:pt idx="39">
                  <c:v>0.71951219512195119</c:v>
                </c:pt>
                <c:pt idx="40">
                  <c:v>0.71887550200803207</c:v>
                </c:pt>
                <c:pt idx="41">
                  <c:v>0.71825396825396837</c:v>
                </c:pt>
                <c:pt idx="42">
                  <c:v>0.71874999999999989</c:v>
                </c:pt>
                <c:pt idx="43">
                  <c:v>0.71814671814671827</c:v>
                </c:pt>
                <c:pt idx="44">
                  <c:v>0.72137404580152664</c:v>
                </c:pt>
                <c:pt idx="45">
                  <c:v>0.72075471698113214</c:v>
                </c:pt>
                <c:pt idx="46">
                  <c:v>0.72118959107806691</c:v>
                </c:pt>
                <c:pt idx="47">
                  <c:v>0.72058823529411775</c:v>
                </c:pt>
                <c:pt idx="48">
                  <c:v>0.72101449275362306</c:v>
                </c:pt>
                <c:pt idx="49">
                  <c:v>0.72043010752688186</c:v>
                </c:pt>
                <c:pt idx="50">
                  <c:v>0.71985815602836889</c:v>
                </c:pt>
                <c:pt idx="51">
                  <c:v>0.71678321678321677</c:v>
                </c:pt>
                <c:pt idx="52">
                  <c:v>0.7162629757785467</c:v>
                </c:pt>
                <c:pt idx="53">
                  <c:v>0.71331058020477811</c:v>
                </c:pt>
                <c:pt idx="54">
                  <c:v>0.71283783783783783</c:v>
                </c:pt>
                <c:pt idx="55">
                  <c:v>0.71000000000000008</c:v>
                </c:pt>
                <c:pt idx="56">
                  <c:v>0.70957095709570961</c:v>
                </c:pt>
                <c:pt idx="57">
                  <c:v>0.70684039087947881</c:v>
                </c:pt>
                <c:pt idx="58">
                  <c:v>0.70418006430868163</c:v>
                </c:pt>
                <c:pt idx="59">
                  <c:v>0.70382165605095548</c:v>
                </c:pt>
                <c:pt idx="60">
                  <c:v>0.70125786163522008</c:v>
                </c:pt>
                <c:pt idx="61">
                  <c:v>0.7009345794392523</c:v>
                </c:pt>
                <c:pt idx="62">
                  <c:v>0.70153846153846156</c:v>
                </c:pt>
                <c:pt idx="63">
                  <c:v>0.69908814589665658</c:v>
                </c:pt>
                <c:pt idx="64">
                  <c:v>0.69969969969969981</c:v>
                </c:pt>
                <c:pt idx="65">
                  <c:v>0.69940476190476186</c:v>
                </c:pt>
                <c:pt idx="66">
                  <c:v>0.70000000000000007</c:v>
                </c:pt>
                <c:pt idx="67">
                  <c:v>0.70058139534883723</c:v>
                </c:pt>
                <c:pt idx="68">
                  <c:v>0.70114942528735635</c:v>
                </c:pt>
                <c:pt idx="69">
                  <c:v>0.69886363636363635</c:v>
                </c:pt>
                <c:pt idx="70">
                  <c:v>0.69859154929577472</c:v>
                </c:pt>
                <c:pt idx="71">
                  <c:v>0.69916434540389982</c:v>
                </c:pt>
                <c:pt idx="72">
                  <c:v>0.69972451790633605</c:v>
                </c:pt>
                <c:pt idx="73">
                  <c:v>0.7002724795640326</c:v>
                </c:pt>
                <c:pt idx="74">
                  <c:v>0.70080862533692723</c:v>
                </c:pt>
                <c:pt idx="75">
                  <c:v>0.69866666666666666</c:v>
                </c:pt>
                <c:pt idx="76">
                  <c:v>0.69920844327176779</c:v>
                </c:pt>
                <c:pt idx="77">
                  <c:v>0.69712793733681466</c:v>
                </c:pt>
                <c:pt idx="78">
                  <c:v>0.69767441860465107</c:v>
                </c:pt>
                <c:pt idx="79">
                  <c:v>0.69565217391304346</c:v>
                </c:pt>
                <c:pt idx="80">
                  <c:v>0.69367088607594929</c:v>
                </c:pt>
                <c:pt idx="81">
                  <c:v>0.69172932330827075</c:v>
                </c:pt>
                <c:pt idx="82">
                  <c:v>0.68982630272952861</c:v>
                </c:pt>
                <c:pt idx="83">
                  <c:v>0.68796068796068788</c:v>
                </c:pt>
                <c:pt idx="84">
                  <c:v>0.68446601941747565</c:v>
                </c:pt>
                <c:pt idx="85">
                  <c:v>0.6826923076923076</c:v>
                </c:pt>
                <c:pt idx="86">
                  <c:v>0.68095238095238098</c:v>
                </c:pt>
                <c:pt idx="87">
                  <c:v>0.679245283018868</c:v>
                </c:pt>
                <c:pt idx="88">
                  <c:v>0.67990654205607481</c:v>
                </c:pt>
                <c:pt idx="89">
                  <c:v>0.67898383371824478</c:v>
                </c:pt>
                <c:pt idx="90">
                  <c:v>0.67963386727688779</c:v>
                </c:pt>
                <c:pt idx="91">
                  <c:v>0.68027210884353739</c:v>
                </c:pt>
                <c:pt idx="92">
                  <c:v>0.68089887640449442</c:v>
                </c:pt>
                <c:pt idx="93">
                  <c:v>0.68</c:v>
                </c:pt>
                <c:pt idx="94">
                  <c:v>0.68061674008810569</c:v>
                </c:pt>
                <c:pt idx="95">
                  <c:v>0.6797385620915033</c:v>
                </c:pt>
                <c:pt idx="96">
                  <c:v>0.68034557235421167</c:v>
                </c:pt>
                <c:pt idx="97">
                  <c:v>0.68094218415417551</c:v>
                </c:pt>
                <c:pt idx="98">
                  <c:v>0.68008474576271183</c:v>
                </c:pt>
                <c:pt idx="99">
                  <c:v>0.68067226890756294</c:v>
                </c:pt>
                <c:pt idx="100">
                  <c:v>0.67983367983367993</c:v>
                </c:pt>
                <c:pt idx="101">
                  <c:v>0.68041237113402064</c:v>
                </c:pt>
                <c:pt idx="102">
                  <c:v>0.67959183673469381</c:v>
                </c:pt>
                <c:pt idx="103">
                  <c:v>0.68016194331983815</c:v>
                </c:pt>
                <c:pt idx="104">
                  <c:v>0.67935871743486975</c:v>
                </c:pt>
                <c:pt idx="105">
                  <c:v>0.68055555555555547</c:v>
                </c:pt>
                <c:pt idx="106">
                  <c:v>0.67913385826771655</c:v>
                </c:pt>
                <c:pt idx="107">
                  <c:v>0.68031189083820665</c:v>
                </c:pt>
                <c:pt idx="108">
                  <c:v>0.68085106382978722</c:v>
                </c:pt>
                <c:pt idx="109">
                  <c:v>0.68007662835249039</c:v>
                </c:pt>
                <c:pt idx="110">
                  <c:v>0.67931688804554069</c:v>
                </c:pt>
                <c:pt idx="111">
                  <c:v>0.68045112781954886</c:v>
                </c:pt>
                <c:pt idx="112">
                  <c:v>0.67910447761194026</c:v>
                </c:pt>
                <c:pt idx="113">
                  <c:v>0.68022181146025873</c:v>
                </c:pt>
                <c:pt idx="114">
                  <c:v>0.67948717948717952</c:v>
                </c:pt>
                <c:pt idx="115">
                  <c:v>0.68181818181818177</c:v>
                </c:pt>
                <c:pt idx="116">
                  <c:v>0.67927927927927934</c:v>
                </c:pt>
                <c:pt idx="117">
                  <c:v>0.68035714285714288</c:v>
                </c:pt>
                <c:pt idx="118">
                  <c:v>0.67964601769911503</c:v>
                </c:pt>
                <c:pt idx="119">
                  <c:v>0.68070175438596481</c:v>
                </c:pt>
                <c:pt idx="120">
                  <c:v>0.68</c:v>
                </c:pt>
                <c:pt idx="121">
                  <c:v>0.67931034482758623</c:v>
                </c:pt>
                <c:pt idx="122">
                  <c:v>0.68034188034188026</c:v>
                </c:pt>
                <c:pt idx="123">
                  <c:v>0.6796610169491526</c:v>
                </c:pt>
                <c:pt idx="124">
                  <c:v>0.68067226890756305</c:v>
                </c:pt>
                <c:pt idx="125">
                  <c:v>0.67999999999999994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80-4288-A7A3-1B1AA004DFFC}"/>
            </c:ext>
          </c:extLst>
        </c:ser>
        <c:ser>
          <c:idx val="4"/>
          <c:order val="4"/>
          <c:tx>
            <c:strRef>
              <c:f>'apendice A'!$AB$17</c:f>
              <c:strCache>
                <c:ptCount val="1"/>
                <c:pt idx="0">
                  <c:v>dm=4.0mm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A'!$A$32:$A$160</c:f>
              <c:numCache>
                <c:formatCode>General</c:formatCode>
                <c:ptCount val="129"/>
                <c:pt idx="0">
                  <c:v>22.4</c:v>
                </c:pt>
                <c:pt idx="1">
                  <c:v>22.6</c:v>
                </c:pt>
                <c:pt idx="2">
                  <c:v>22.8</c:v>
                </c:pt>
                <c:pt idx="3">
                  <c:v>23</c:v>
                </c:pt>
                <c:pt idx="4">
                  <c:v>23.2</c:v>
                </c:pt>
                <c:pt idx="5">
                  <c:v>23.4</c:v>
                </c:pt>
                <c:pt idx="6">
                  <c:v>23.6</c:v>
                </c:pt>
                <c:pt idx="7">
                  <c:v>23.8</c:v>
                </c:pt>
                <c:pt idx="8" formatCode="0.0">
                  <c:v>24</c:v>
                </c:pt>
                <c:pt idx="9" formatCode="0.0">
                  <c:v>24.2</c:v>
                </c:pt>
                <c:pt idx="10" formatCode="0.0">
                  <c:v>24.4</c:v>
                </c:pt>
                <c:pt idx="11" formatCode="0.0">
                  <c:v>24.6</c:v>
                </c:pt>
                <c:pt idx="12" formatCode="0.0">
                  <c:v>24.8</c:v>
                </c:pt>
                <c:pt idx="13" formatCode="0.0">
                  <c:v>25</c:v>
                </c:pt>
                <c:pt idx="14" formatCode="0.0">
                  <c:v>25.2</c:v>
                </c:pt>
                <c:pt idx="15" formatCode="0.0">
                  <c:v>25.4</c:v>
                </c:pt>
                <c:pt idx="16" formatCode="0.0">
                  <c:v>25.6</c:v>
                </c:pt>
                <c:pt idx="17" formatCode="0.0">
                  <c:v>25.8</c:v>
                </c:pt>
                <c:pt idx="18" formatCode="0.0">
                  <c:v>26</c:v>
                </c:pt>
                <c:pt idx="19" formatCode="0.0">
                  <c:v>26.2</c:v>
                </c:pt>
                <c:pt idx="20" formatCode="0.0">
                  <c:v>26.4</c:v>
                </c:pt>
                <c:pt idx="21" formatCode="0.0">
                  <c:v>26.6</c:v>
                </c:pt>
                <c:pt idx="22" formatCode="0.0">
                  <c:v>26.8</c:v>
                </c:pt>
                <c:pt idx="23" formatCode="0.0">
                  <c:v>27</c:v>
                </c:pt>
                <c:pt idx="24" formatCode="0.0">
                  <c:v>27.2</c:v>
                </c:pt>
                <c:pt idx="25" formatCode="0.0">
                  <c:v>27.4</c:v>
                </c:pt>
                <c:pt idx="26" formatCode="0.0">
                  <c:v>27.6</c:v>
                </c:pt>
                <c:pt idx="27" formatCode="0.0">
                  <c:v>27.8</c:v>
                </c:pt>
                <c:pt idx="28" formatCode="0.0">
                  <c:v>28</c:v>
                </c:pt>
                <c:pt idx="29" formatCode="0.0">
                  <c:v>28.2</c:v>
                </c:pt>
                <c:pt idx="30" formatCode="0.0">
                  <c:v>28.4</c:v>
                </c:pt>
                <c:pt idx="31">
                  <c:v>28.6</c:v>
                </c:pt>
                <c:pt idx="32">
                  <c:v>28.8</c:v>
                </c:pt>
                <c:pt idx="33">
                  <c:v>29</c:v>
                </c:pt>
                <c:pt idx="34">
                  <c:v>29.2</c:v>
                </c:pt>
                <c:pt idx="35">
                  <c:v>29.4</c:v>
                </c:pt>
                <c:pt idx="36">
                  <c:v>29.6</c:v>
                </c:pt>
                <c:pt idx="37">
                  <c:v>29.8</c:v>
                </c:pt>
                <c:pt idx="38">
                  <c:v>30</c:v>
                </c:pt>
                <c:pt idx="39">
                  <c:v>30.2</c:v>
                </c:pt>
                <c:pt idx="40">
                  <c:v>30.4</c:v>
                </c:pt>
                <c:pt idx="41">
                  <c:v>30.6</c:v>
                </c:pt>
                <c:pt idx="42">
                  <c:v>30.8</c:v>
                </c:pt>
                <c:pt idx="43">
                  <c:v>31</c:v>
                </c:pt>
                <c:pt idx="44">
                  <c:v>31.2</c:v>
                </c:pt>
                <c:pt idx="45">
                  <c:v>31.4</c:v>
                </c:pt>
                <c:pt idx="46">
                  <c:v>31.6</c:v>
                </c:pt>
                <c:pt idx="47">
                  <c:v>31.8</c:v>
                </c:pt>
                <c:pt idx="48">
                  <c:v>32</c:v>
                </c:pt>
                <c:pt idx="49">
                  <c:v>32.200000000000003</c:v>
                </c:pt>
                <c:pt idx="50">
                  <c:v>32.4</c:v>
                </c:pt>
                <c:pt idx="51">
                  <c:v>32.6</c:v>
                </c:pt>
                <c:pt idx="52">
                  <c:v>32.799999999999997</c:v>
                </c:pt>
                <c:pt idx="53">
                  <c:v>33</c:v>
                </c:pt>
                <c:pt idx="54">
                  <c:v>33.200000000000003</c:v>
                </c:pt>
                <c:pt idx="55">
                  <c:v>33.4</c:v>
                </c:pt>
                <c:pt idx="56">
                  <c:v>33.6</c:v>
                </c:pt>
                <c:pt idx="57">
                  <c:v>33.799999999999997</c:v>
                </c:pt>
                <c:pt idx="58">
                  <c:v>34</c:v>
                </c:pt>
                <c:pt idx="59">
                  <c:v>34.200000000000003</c:v>
                </c:pt>
                <c:pt idx="60">
                  <c:v>34.4</c:v>
                </c:pt>
                <c:pt idx="61">
                  <c:v>34.6</c:v>
                </c:pt>
                <c:pt idx="62">
                  <c:v>34.799999999999997</c:v>
                </c:pt>
                <c:pt idx="63">
                  <c:v>35</c:v>
                </c:pt>
                <c:pt idx="64">
                  <c:v>35.200000000000003</c:v>
                </c:pt>
                <c:pt idx="65">
                  <c:v>35.4</c:v>
                </c:pt>
                <c:pt idx="66">
                  <c:v>35.6</c:v>
                </c:pt>
                <c:pt idx="67">
                  <c:v>35.799999999999997</c:v>
                </c:pt>
                <c:pt idx="68">
                  <c:v>36</c:v>
                </c:pt>
                <c:pt idx="69">
                  <c:v>36.200000000000003</c:v>
                </c:pt>
                <c:pt idx="70">
                  <c:v>36.4</c:v>
                </c:pt>
                <c:pt idx="71">
                  <c:v>36.6</c:v>
                </c:pt>
                <c:pt idx="72">
                  <c:v>36.799999999999997</c:v>
                </c:pt>
                <c:pt idx="73">
                  <c:v>37</c:v>
                </c:pt>
                <c:pt idx="74">
                  <c:v>37.200000000000003</c:v>
                </c:pt>
                <c:pt idx="75">
                  <c:v>37.4</c:v>
                </c:pt>
                <c:pt idx="76">
                  <c:v>37.6</c:v>
                </c:pt>
                <c:pt idx="77">
                  <c:v>37.799999999999997</c:v>
                </c:pt>
                <c:pt idx="78">
                  <c:v>38</c:v>
                </c:pt>
                <c:pt idx="79">
                  <c:v>38.200000000000003</c:v>
                </c:pt>
                <c:pt idx="80">
                  <c:v>38.4</c:v>
                </c:pt>
                <c:pt idx="81">
                  <c:v>38.6</c:v>
                </c:pt>
                <c:pt idx="82">
                  <c:v>38.799999999999997</c:v>
                </c:pt>
                <c:pt idx="83">
                  <c:v>39</c:v>
                </c:pt>
                <c:pt idx="84">
                  <c:v>39.200000000000003</c:v>
                </c:pt>
                <c:pt idx="85">
                  <c:v>39.4</c:v>
                </c:pt>
                <c:pt idx="86">
                  <c:v>39.6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40.200000000000003</c:v>
                </c:pt>
                <c:pt idx="90">
                  <c:v>40.4</c:v>
                </c:pt>
                <c:pt idx="91">
                  <c:v>40.6</c:v>
                </c:pt>
                <c:pt idx="92">
                  <c:v>40.799999999999997</c:v>
                </c:pt>
                <c:pt idx="93">
                  <c:v>41</c:v>
                </c:pt>
                <c:pt idx="94">
                  <c:v>41.2</c:v>
                </c:pt>
                <c:pt idx="95">
                  <c:v>41.4</c:v>
                </c:pt>
                <c:pt idx="96">
                  <c:v>41.6</c:v>
                </c:pt>
                <c:pt idx="97">
                  <c:v>41.8</c:v>
                </c:pt>
                <c:pt idx="98">
                  <c:v>42</c:v>
                </c:pt>
                <c:pt idx="99">
                  <c:v>42.2</c:v>
                </c:pt>
                <c:pt idx="100">
                  <c:v>42.4</c:v>
                </c:pt>
                <c:pt idx="101">
                  <c:v>42.6</c:v>
                </c:pt>
                <c:pt idx="102">
                  <c:v>42.8</c:v>
                </c:pt>
                <c:pt idx="103">
                  <c:v>43</c:v>
                </c:pt>
                <c:pt idx="104">
                  <c:v>43.2</c:v>
                </c:pt>
                <c:pt idx="105">
                  <c:v>43.4</c:v>
                </c:pt>
                <c:pt idx="106">
                  <c:v>43.6</c:v>
                </c:pt>
                <c:pt idx="107">
                  <c:v>43.8</c:v>
                </c:pt>
                <c:pt idx="108">
                  <c:v>44</c:v>
                </c:pt>
                <c:pt idx="109">
                  <c:v>44.2</c:v>
                </c:pt>
                <c:pt idx="110">
                  <c:v>44.4</c:v>
                </c:pt>
                <c:pt idx="111">
                  <c:v>44.6</c:v>
                </c:pt>
                <c:pt idx="112">
                  <c:v>44.8</c:v>
                </c:pt>
                <c:pt idx="113">
                  <c:v>45</c:v>
                </c:pt>
                <c:pt idx="114">
                  <c:v>45.2</c:v>
                </c:pt>
                <c:pt idx="115">
                  <c:v>45.4</c:v>
                </c:pt>
                <c:pt idx="116">
                  <c:v>45.6</c:v>
                </c:pt>
                <c:pt idx="117">
                  <c:v>45.8</c:v>
                </c:pt>
                <c:pt idx="118">
                  <c:v>46</c:v>
                </c:pt>
                <c:pt idx="119">
                  <c:v>46.2</c:v>
                </c:pt>
                <c:pt idx="120">
                  <c:v>46.4</c:v>
                </c:pt>
                <c:pt idx="121">
                  <c:v>46.6</c:v>
                </c:pt>
                <c:pt idx="122">
                  <c:v>46.8</c:v>
                </c:pt>
                <c:pt idx="123">
                  <c:v>47</c:v>
                </c:pt>
                <c:pt idx="124">
                  <c:v>47.2</c:v>
                </c:pt>
                <c:pt idx="125">
                  <c:v>47.4</c:v>
                </c:pt>
                <c:pt idx="126">
                  <c:v>47.6</c:v>
                </c:pt>
                <c:pt idx="127">
                  <c:v>47.8</c:v>
                </c:pt>
                <c:pt idx="128">
                  <c:v>48</c:v>
                </c:pt>
              </c:numCache>
            </c:numRef>
          </c:xVal>
          <c:yVal>
            <c:numRef>
              <c:f>'apendice A'!$AB$32:$AB$160</c:f>
              <c:numCache>
                <c:formatCode>0.000</c:formatCode>
                <c:ptCount val="129"/>
                <c:pt idx="0">
                  <c:v>0.76923076923076927</c:v>
                </c:pt>
                <c:pt idx="1">
                  <c:v>0.77272727272727271</c:v>
                </c:pt>
                <c:pt idx="2">
                  <c:v>0.76865671641791045</c:v>
                </c:pt>
                <c:pt idx="3">
                  <c:v>0.76642335766423364</c:v>
                </c:pt>
                <c:pt idx="4">
                  <c:v>0.76978417266187038</c:v>
                </c:pt>
                <c:pt idx="5">
                  <c:v>0.77304964539007093</c:v>
                </c:pt>
                <c:pt idx="6">
                  <c:v>0.77083333333333326</c:v>
                </c:pt>
                <c:pt idx="7">
                  <c:v>0.76712328767123283</c:v>
                </c:pt>
                <c:pt idx="8">
                  <c:v>0.77181208053691275</c:v>
                </c:pt>
                <c:pt idx="9">
                  <c:v>0.76821192052980136</c:v>
                </c:pt>
                <c:pt idx="10">
                  <c:v>0.77272727272727271</c:v>
                </c:pt>
                <c:pt idx="11">
                  <c:v>0.76923076923076927</c:v>
                </c:pt>
                <c:pt idx="12">
                  <c:v>0.76729559748427667</c:v>
                </c:pt>
                <c:pt idx="13">
                  <c:v>0.77160493827160492</c:v>
                </c:pt>
                <c:pt idx="14">
                  <c:v>0.76829268292682928</c:v>
                </c:pt>
                <c:pt idx="15">
                  <c:v>0.77245508982035938</c:v>
                </c:pt>
                <c:pt idx="16">
                  <c:v>0.76923076923076927</c:v>
                </c:pt>
                <c:pt idx="17">
                  <c:v>0.76744186046511631</c:v>
                </c:pt>
                <c:pt idx="18">
                  <c:v>0.77142857142857146</c:v>
                </c:pt>
                <c:pt idx="19">
                  <c:v>0.76966292134831449</c:v>
                </c:pt>
                <c:pt idx="20">
                  <c:v>0.77222222222222225</c:v>
                </c:pt>
                <c:pt idx="21">
                  <c:v>0.77049180327868849</c:v>
                </c:pt>
                <c:pt idx="22">
                  <c:v>0.76881720430107525</c:v>
                </c:pt>
                <c:pt idx="23">
                  <c:v>0.77248677248677255</c:v>
                </c:pt>
                <c:pt idx="24">
                  <c:v>0.76963350785340301</c:v>
                </c:pt>
                <c:pt idx="25">
                  <c:v>0.76804123711340211</c:v>
                </c:pt>
                <c:pt idx="26">
                  <c:v>0.76649746192893398</c:v>
                </c:pt>
                <c:pt idx="27">
                  <c:v>0.76500000000000001</c:v>
                </c:pt>
                <c:pt idx="28">
                  <c:v>0.75862068965517238</c:v>
                </c:pt>
                <c:pt idx="29">
                  <c:v>0.75728155339805814</c:v>
                </c:pt>
                <c:pt idx="30">
                  <c:v>0.7559808612440192</c:v>
                </c:pt>
                <c:pt idx="31">
                  <c:v>0.75471698113207553</c:v>
                </c:pt>
                <c:pt idx="32">
                  <c:v>0.75348837209302322</c:v>
                </c:pt>
                <c:pt idx="33">
                  <c:v>0.75229357798165131</c:v>
                </c:pt>
                <c:pt idx="34">
                  <c:v>0.75113122171945701</c:v>
                </c:pt>
                <c:pt idx="35">
                  <c:v>0.75000000000000011</c:v>
                </c:pt>
                <c:pt idx="36">
                  <c:v>0.74889867841409696</c:v>
                </c:pt>
                <c:pt idx="37">
                  <c:v>0.74782608695652175</c:v>
                </c:pt>
                <c:pt idx="38">
                  <c:v>0.74678111587982821</c:v>
                </c:pt>
                <c:pt idx="39">
                  <c:v>0.74576271186440679</c:v>
                </c:pt>
                <c:pt idx="40">
                  <c:v>0.7447698744769875</c:v>
                </c:pt>
                <c:pt idx="41">
                  <c:v>0.7407407407407407</c:v>
                </c:pt>
                <c:pt idx="42">
                  <c:v>0.73983739837398366</c:v>
                </c:pt>
                <c:pt idx="43">
                  <c:v>0.73895582329317266</c:v>
                </c:pt>
                <c:pt idx="44">
                  <c:v>0.73809523809523814</c:v>
                </c:pt>
                <c:pt idx="45">
                  <c:v>0.73828124999999989</c:v>
                </c:pt>
                <c:pt idx="46">
                  <c:v>0.74131274131274127</c:v>
                </c:pt>
                <c:pt idx="47">
                  <c:v>0.74045801526717558</c:v>
                </c:pt>
                <c:pt idx="48">
                  <c:v>0.73962264150943402</c:v>
                </c:pt>
                <c:pt idx="49">
                  <c:v>0.73977695167286239</c:v>
                </c:pt>
                <c:pt idx="50">
                  <c:v>0.73897058823529416</c:v>
                </c:pt>
                <c:pt idx="51">
                  <c:v>0.73913043478260865</c:v>
                </c:pt>
                <c:pt idx="52">
                  <c:v>0.73835125448028682</c:v>
                </c:pt>
                <c:pt idx="53">
                  <c:v>0.74113475177304966</c:v>
                </c:pt>
                <c:pt idx="54">
                  <c:v>0.74125874125874125</c:v>
                </c:pt>
                <c:pt idx="55">
                  <c:v>0.74048442906574397</c:v>
                </c:pt>
                <c:pt idx="56">
                  <c:v>0.74061433447098968</c:v>
                </c:pt>
                <c:pt idx="57">
                  <c:v>0.7398648648648648</c:v>
                </c:pt>
                <c:pt idx="58">
                  <c:v>0.73666666666666669</c:v>
                </c:pt>
                <c:pt idx="59">
                  <c:v>0.735973597359736</c:v>
                </c:pt>
                <c:pt idx="60">
                  <c:v>0.73289902280130292</c:v>
                </c:pt>
                <c:pt idx="61">
                  <c:v>0.72990353697749188</c:v>
                </c:pt>
                <c:pt idx="62">
                  <c:v>0.72929936305732479</c:v>
                </c:pt>
                <c:pt idx="63">
                  <c:v>0.72955974842767291</c:v>
                </c:pt>
                <c:pt idx="64">
                  <c:v>0.7289719626168224</c:v>
                </c:pt>
                <c:pt idx="65">
                  <c:v>0.72923076923076924</c:v>
                </c:pt>
                <c:pt idx="66">
                  <c:v>0.72948328267477203</c:v>
                </c:pt>
                <c:pt idx="67">
                  <c:v>0.72972972972972983</c:v>
                </c:pt>
                <c:pt idx="68">
                  <c:v>0.72916666666666663</c:v>
                </c:pt>
                <c:pt idx="69">
                  <c:v>0.72941176470588243</c:v>
                </c:pt>
                <c:pt idx="70">
                  <c:v>0.72965116279069775</c:v>
                </c:pt>
                <c:pt idx="71">
                  <c:v>0.72988505747126442</c:v>
                </c:pt>
                <c:pt idx="72">
                  <c:v>0.73011363636363624</c:v>
                </c:pt>
                <c:pt idx="73">
                  <c:v>0.72957746478873231</c:v>
                </c:pt>
                <c:pt idx="74">
                  <c:v>0.72980501392757657</c:v>
                </c:pt>
                <c:pt idx="75">
                  <c:v>0.73278236914600559</c:v>
                </c:pt>
                <c:pt idx="76">
                  <c:v>0.73024523160762944</c:v>
                </c:pt>
                <c:pt idx="77">
                  <c:v>0.73045822102425872</c:v>
                </c:pt>
                <c:pt idx="78">
                  <c:v>0.73066666666666658</c:v>
                </c:pt>
                <c:pt idx="79">
                  <c:v>0.73087071240105539</c:v>
                </c:pt>
                <c:pt idx="80">
                  <c:v>0.73107049608355101</c:v>
                </c:pt>
                <c:pt idx="81">
                  <c:v>0.73126614987080096</c:v>
                </c:pt>
                <c:pt idx="82">
                  <c:v>0.7289002557544757</c:v>
                </c:pt>
                <c:pt idx="83">
                  <c:v>0.72911392405063291</c:v>
                </c:pt>
                <c:pt idx="84">
                  <c:v>0.72681704260651636</c:v>
                </c:pt>
                <c:pt idx="85">
                  <c:v>0.72456575682382141</c:v>
                </c:pt>
                <c:pt idx="86">
                  <c:v>0.72235872235872223</c:v>
                </c:pt>
                <c:pt idx="87">
                  <c:v>0.72087378640776689</c:v>
                </c:pt>
                <c:pt idx="88">
                  <c:v>0.72115384615384615</c:v>
                </c:pt>
                <c:pt idx="89">
                  <c:v>0.71904761904761905</c:v>
                </c:pt>
                <c:pt idx="90">
                  <c:v>0.71933962264150941</c:v>
                </c:pt>
                <c:pt idx="91">
                  <c:v>0.71962616822429915</c:v>
                </c:pt>
                <c:pt idx="92">
                  <c:v>0.72055427251732107</c:v>
                </c:pt>
                <c:pt idx="93">
                  <c:v>0.72082379862700219</c:v>
                </c:pt>
                <c:pt idx="94">
                  <c:v>0.72108843537414968</c:v>
                </c:pt>
                <c:pt idx="95">
                  <c:v>0.7191011235955056</c:v>
                </c:pt>
                <c:pt idx="96">
                  <c:v>0.72</c:v>
                </c:pt>
                <c:pt idx="97">
                  <c:v>0.72026431718061679</c:v>
                </c:pt>
                <c:pt idx="98">
                  <c:v>0.71895424836601307</c:v>
                </c:pt>
                <c:pt idx="99">
                  <c:v>0.71922246220302377</c:v>
                </c:pt>
                <c:pt idx="100">
                  <c:v>0.71948608137044967</c:v>
                </c:pt>
                <c:pt idx="101">
                  <c:v>0.72033898305084743</c:v>
                </c:pt>
                <c:pt idx="102">
                  <c:v>0.72058823529411753</c:v>
                </c:pt>
                <c:pt idx="103">
                  <c:v>0.71933471933471937</c:v>
                </c:pt>
                <c:pt idx="104">
                  <c:v>0.71958762886597938</c:v>
                </c:pt>
                <c:pt idx="105">
                  <c:v>0.7204081632653061</c:v>
                </c:pt>
                <c:pt idx="106">
                  <c:v>0.72064777327935226</c:v>
                </c:pt>
                <c:pt idx="107">
                  <c:v>0.71943887775551096</c:v>
                </c:pt>
                <c:pt idx="108">
                  <c:v>0.72023809523809523</c:v>
                </c:pt>
                <c:pt idx="109">
                  <c:v>0.72047244094488194</c:v>
                </c:pt>
                <c:pt idx="110">
                  <c:v>0.7192982456140351</c:v>
                </c:pt>
                <c:pt idx="111">
                  <c:v>0.71953578336557067</c:v>
                </c:pt>
                <c:pt idx="112">
                  <c:v>0.72030651340996166</c:v>
                </c:pt>
                <c:pt idx="113">
                  <c:v>0.71916508538899426</c:v>
                </c:pt>
                <c:pt idx="114">
                  <c:v>0.71992481203007508</c:v>
                </c:pt>
                <c:pt idx="115">
                  <c:v>0.72014925373134331</c:v>
                </c:pt>
                <c:pt idx="116">
                  <c:v>0.72088724584103514</c:v>
                </c:pt>
                <c:pt idx="117">
                  <c:v>0.71978021978021967</c:v>
                </c:pt>
                <c:pt idx="118">
                  <c:v>0.72181818181818191</c:v>
                </c:pt>
                <c:pt idx="119">
                  <c:v>0.72072072072072069</c:v>
                </c:pt>
                <c:pt idx="120">
                  <c:v>0.71964285714285714</c:v>
                </c:pt>
                <c:pt idx="121">
                  <c:v>0.72035398230088499</c:v>
                </c:pt>
                <c:pt idx="122">
                  <c:v>0.7192982456140351</c:v>
                </c:pt>
                <c:pt idx="123">
                  <c:v>0.72</c:v>
                </c:pt>
                <c:pt idx="124">
                  <c:v>0.72068965517241379</c:v>
                </c:pt>
                <c:pt idx="125">
                  <c:v>0.71965811965811965</c:v>
                </c:pt>
                <c:pt idx="126">
                  <c:v>0.72033898305084743</c:v>
                </c:pt>
                <c:pt idx="127">
                  <c:v>0.71932773109243697</c:v>
                </c:pt>
                <c:pt idx="128">
                  <c:v>0.72000000000000008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80-4288-A7A3-1B1AA004DFFC}"/>
            </c:ext>
          </c:extLst>
        </c:ser>
        <c:ser>
          <c:idx val="5"/>
          <c:order val="5"/>
          <c:tx>
            <c:strRef>
              <c:f>'apendice A'!$AA$17</c:f>
              <c:strCache>
                <c:ptCount val="1"/>
                <c:pt idx="0">
                  <c:v>dm=3.5mm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'apendice A'!$A$31:$A$160</c:f>
              <c:numCache>
                <c:formatCode>General</c:formatCode>
                <c:ptCount val="130"/>
                <c:pt idx="0">
                  <c:v>22.2</c:v>
                </c:pt>
                <c:pt idx="1">
                  <c:v>22.4</c:v>
                </c:pt>
                <c:pt idx="2">
                  <c:v>22.6</c:v>
                </c:pt>
                <c:pt idx="3">
                  <c:v>22.8</c:v>
                </c:pt>
                <c:pt idx="4">
                  <c:v>23</c:v>
                </c:pt>
                <c:pt idx="5">
                  <c:v>23.2</c:v>
                </c:pt>
                <c:pt idx="6">
                  <c:v>23.4</c:v>
                </c:pt>
                <c:pt idx="7">
                  <c:v>23.6</c:v>
                </c:pt>
                <c:pt idx="8">
                  <c:v>23.8</c:v>
                </c:pt>
                <c:pt idx="9" formatCode="0.0">
                  <c:v>24</c:v>
                </c:pt>
                <c:pt idx="10" formatCode="0.0">
                  <c:v>24.2</c:v>
                </c:pt>
                <c:pt idx="11" formatCode="0.0">
                  <c:v>24.4</c:v>
                </c:pt>
                <c:pt idx="12" formatCode="0.0">
                  <c:v>24.6</c:v>
                </c:pt>
                <c:pt idx="13" formatCode="0.0">
                  <c:v>24.8</c:v>
                </c:pt>
                <c:pt idx="14" formatCode="0.0">
                  <c:v>25</c:v>
                </c:pt>
                <c:pt idx="15" formatCode="0.0">
                  <c:v>25.2</c:v>
                </c:pt>
                <c:pt idx="16" formatCode="0.0">
                  <c:v>25.4</c:v>
                </c:pt>
                <c:pt idx="17" formatCode="0.0">
                  <c:v>25.6</c:v>
                </c:pt>
                <c:pt idx="18" formatCode="0.0">
                  <c:v>25.8</c:v>
                </c:pt>
                <c:pt idx="19" formatCode="0.0">
                  <c:v>26</c:v>
                </c:pt>
                <c:pt idx="20" formatCode="0.0">
                  <c:v>26.2</c:v>
                </c:pt>
                <c:pt idx="21" formatCode="0.0">
                  <c:v>26.4</c:v>
                </c:pt>
                <c:pt idx="22" formatCode="0.0">
                  <c:v>26.6</c:v>
                </c:pt>
                <c:pt idx="23" formatCode="0.0">
                  <c:v>26.8</c:v>
                </c:pt>
                <c:pt idx="24" formatCode="0.0">
                  <c:v>27</c:v>
                </c:pt>
                <c:pt idx="25" formatCode="0.0">
                  <c:v>27.2</c:v>
                </c:pt>
                <c:pt idx="26" formatCode="0.0">
                  <c:v>27.4</c:v>
                </c:pt>
                <c:pt idx="27" formatCode="0.0">
                  <c:v>27.6</c:v>
                </c:pt>
                <c:pt idx="28" formatCode="0.0">
                  <c:v>27.8</c:v>
                </c:pt>
                <c:pt idx="29" formatCode="0.0">
                  <c:v>28</c:v>
                </c:pt>
                <c:pt idx="30" formatCode="0.0">
                  <c:v>28.2</c:v>
                </c:pt>
                <c:pt idx="31" formatCode="0.0">
                  <c:v>28.4</c:v>
                </c:pt>
                <c:pt idx="32">
                  <c:v>28.6</c:v>
                </c:pt>
                <c:pt idx="33">
                  <c:v>28.8</c:v>
                </c:pt>
                <c:pt idx="34">
                  <c:v>29</c:v>
                </c:pt>
                <c:pt idx="35">
                  <c:v>29.2</c:v>
                </c:pt>
                <c:pt idx="36">
                  <c:v>29.4</c:v>
                </c:pt>
                <c:pt idx="37">
                  <c:v>29.6</c:v>
                </c:pt>
                <c:pt idx="38">
                  <c:v>29.8</c:v>
                </c:pt>
                <c:pt idx="39">
                  <c:v>30</c:v>
                </c:pt>
                <c:pt idx="40">
                  <c:v>30.2</c:v>
                </c:pt>
                <c:pt idx="41">
                  <c:v>30.4</c:v>
                </c:pt>
                <c:pt idx="42">
                  <c:v>30.6</c:v>
                </c:pt>
                <c:pt idx="43">
                  <c:v>30.8</c:v>
                </c:pt>
                <c:pt idx="44">
                  <c:v>31</c:v>
                </c:pt>
                <c:pt idx="45">
                  <c:v>31.2</c:v>
                </c:pt>
                <c:pt idx="46">
                  <c:v>31.4</c:v>
                </c:pt>
                <c:pt idx="47">
                  <c:v>31.6</c:v>
                </c:pt>
                <c:pt idx="48">
                  <c:v>31.8</c:v>
                </c:pt>
                <c:pt idx="49">
                  <c:v>32</c:v>
                </c:pt>
                <c:pt idx="50">
                  <c:v>32.200000000000003</c:v>
                </c:pt>
                <c:pt idx="51">
                  <c:v>32.4</c:v>
                </c:pt>
                <c:pt idx="52">
                  <c:v>32.6</c:v>
                </c:pt>
                <c:pt idx="53">
                  <c:v>32.799999999999997</c:v>
                </c:pt>
                <c:pt idx="54">
                  <c:v>33</c:v>
                </c:pt>
                <c:pt idx="55">
                  <c:v>33.200000000000003</c:v>
                </c:pt>
                <c:pt idx="56">
                  <c:v>33.4</c:v>
                </c:pt>
                <c:pt idx="57">
                  <c:v>33.6</c:v>
                </c:pt>
                <c:pt idx="58">
                  <c:v>33.799999999999997</c:v>
                </c:pt>
                <c:pt idx="59">
                  <c:v>34</c:v>
                </c:pt>
                <c:pt idx="60">
                  <c:v>34.200000000000003</c:v>
                </c:pt>
                <c:pt idx="61">
                  <c:v>34.4</c:v>
                </c:pt>
                <c:pt idx="62">
                  <c:v>34.6</c:v>
                </c:pt>
                <c:pt idx="63">
                  <c:v>34.799999999999997</c:v>
                </c:pt>
                <c:pt idx="64">
                  <c:v>35</c:v>
                </c:pt>
                <c:pt idx="65">
                  <c:v>35.200000000000003</c:v>
                </c:pt>
                <c:pt idx="66">
                  <c:v>35.4</c:v>
                </c:pt>
                <c:pt idx="67">
                  <c:v>35.6</c:v>
                </c:pt>
                <c:pt idx="68">
                  <c:v>35.799999999999997</c:v>
                </c:pt>
                <c:pt idx="69">
                  <c:v>36</c:v>
                </c:pt>
                <c:pt idx="70">
                  <c:v>36.200000000000003</c:v>
                </c:pt>
                <c:pt idx="71">
                  <c:v>36.4</c:v>
                </c:pt>
                <c:pt idx="72">
                  <c:v>36.6</c:v>
                </c:pt>
                <c:pt idx="73">
                  <c:v>36.799999999999997</c:v>
                </c:pt>
                <c:pt idx="74">
                  <c:v>37</c:v>
                </c:pt>
                <c:pt idx="75">
                  <c:v>37.200000000000003</c:v>
                </c:pt>
                <c:pt idx="76">
                  <c:v>37.4</c:v>
                </c:pt>
                <c:pt idx="77">
                  <c:v>37.6</c:v>
                </c:pt>
                <c:pt idx="78">
                  <c:v>37.799999999999997</c:v>
                </c:pt>
                <c:pt idx="79">
                  <c:v>38</c:v>
                </c:pt>
                <c:pt idx="80">
                  <c:v>38.200000000000003</c:v>
                </c:pt>
                <c:pt idx="81">
                  <c:v>38.4</c:v>
                </c:pt>
                <c:pt idx="82">
                  <c:v>38.6</c:v>
                </c:pt>
                <c:pt idx="83">
                  <c:v>38.799999999999997</c:v>
                </c:pt>
                <c:pt idx="84">
                  <c:v>39</c:v>
                </c:pt>
                <c:pt idx="85">
                  <c:v>39.200000000000003</c:v>
                </c:pt>
                <c:pt idx="86">
                  <c:v>39.4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40</c:v>
                </c:pt>
                <c:pt idx="90">
                  <c:v>40.200000000000003</c:v>
                </c:pt>
                <c:pt idx="91">
                  <c:v>40.4</c:v>
                </c:pt>
                <c:pt idx="92">
                  <c:v>40.6</c:v>
                </c:pt>
                <c:pt idx="93">
                  <c:v>40.799999999999997</c:v>
                </c:pt>
                <c:pt idx="94">
                  <c:v>41</c:v>
                </c:pt>
                <c:pt idx="95">
                  <c:v>41.2</c:v>
                </c:pt>
                <c:pt idx="96">
                  <c:v>41.4</c:v>
                </c:pt>
                <c:pt idx="97">
                  <c:v>41.6</c:v>
                </c:pt>
                <c:pt idx="98">
                  <c:v>41.8</c:v>
                </c:pt>
                <c:pt idx="99">
                  <c:v>42</c:v>
                </c:pt>
                <c:pt idx="100">
                  <c:v>42.2</c:v>
                </c:pt>
                <c:pt idx="101">
                  <c:v>42.4</c:v>
                </c:pt>
                <c:pt idx="102">
                  <c:v>42.6</c:v>
                </c:pt>
                <c:pt idx="103">
                  <c:v>42.8</c:v>
                </c:pt>
                <c:pt idx="104">
                  <c:v>43</c:v>
                </c:pt>
                <c:pt idx="105">
                  <c:v>43.2</c:v>
                </c:pt>
                <c:pt idx="106">
                  <c:v>43.4</c:v>
                </c:pt>
                <c:pt idx="107">
                  <c:v>43.6</c:v>
                </c:pt>
                <c:pt idx="108">
                  <c:v>43.8</c:v>
                </c:pt>
                <c:pt idx="109">
                  <c:v>44</c:v>
                </c:pt>
                <c:pt idx="110">
                  <c:v>44.2</c:v>
                </c:pt>
                <c:pt idx="111">
                  <c:v>44.4</c:v>
                </c:pt>
                <c:pt idx="112">
                  <c:v>44.6</c:v>
                </c:pt>
                <c:pt idx="113">
                  <c:v>44.8</c:v>
                </c:pt>
                <c:pt idx="114">
                  <c:v>45</c:v>
                </c:pt>
                <c:pt idx="115">
                  <c:v>45.2</c:v>
                </c:pt>
                <c:pt idx="116">
                  <c:v>45.4</c:v>
                </c:pt>
                <c:pt idx="117">
                  <c:v>45.6</c:v>
                </c:pt>
                <c:pt idx="118">
                  <c:v>45.8</c:v>
                </c:pt>
                <c:pt idx="119">
                  <c:v>46</c:v>
                </c:pt>
                <c:pt idx="120">
                  <c:v>46.2</c:v>
                </c:pt>
                <c:pt idx="121">
                  <c:v>46.4</c:v>
                </c:pt>
                <c:pt idx="122">
                  <c:v>46.6</c:v>
                </c:pt>
                <c:pt idx="123">
                  <c:v>46.8</c:v>
                </c:pt>
                <c:pt idx="124">
                  <c:v>47</c:v>
                </c:pt>
                <c:pt idx="125">
                  <c:v>47.2</c:v>
                </c:pt>
                <c:pt idx="126">
                  <c:v>47.4</c:v>
                </c:pt>
                <c:pt idx="127">
                  <c:v>47.6</c:v>
                </c:pt>
                <c:pt idx="128">
                  <c:v>47.8</c:v>
                </c:pt>
                <c:pt idx="129">
                  <c:v>48</c:v>
                </c:pt>
              </c:numCache>
            </c:numRef>
          </c:xVal>
          <c:yVal>
            <c:numRef>
              <c:f>'apendice A'!$AA$31:$AA$160</c:f>
              <c:numCache>
                <c:formatCode>0.000</c:formatCode>
                <c:ptCount val="130"/>
                <c:pt idx="0">
                  <c:v>0.78740157480314965</c:v>
                </c:pt>
                <c:pt idx="1">
                  <c:v>0.79230769230769238</c:v>
                </c:pt>
                <c:pt idx="2">
                  <c:v>0.78787878787878796</c:v>
                </c:pt>
                <c:pt idx="3">
                  <c:v>0.79104477611940294</c:v>
                </c:pt>
                <c:pt idx="4">
                  <c:v>0.78832116788321183</c:v>
                </c:pt>
                <c:pt idx="5">
                  <c:v>0.79136690647482011</c:v>
                </c:pt>
                <c:pt idx="6">
                  <c:v>0.7943262411347517</c:v>
                </c:pt>
                <c:pt idx="7">
                  <c:v>0.79166666666666663</c:v>
                </c:pt>
                <c:pt idx="8">
                  <c:v>0.78767123287671237</c:v>
                </c:pt>
                <c:pt idx="9">
                  <c:v>0.79194630872483229</c:v>
                </c:pt>
                <c:pt idx="10">
                  <c:v>0.78807947019867552</c:v>
                </c:pt>
                <c:pt idx="11">
                  <c:v>0.79220779220779214</c:v>
                </c:pt>
                <c:pt idx="12">
                  <c:v>0.78846153846153855</c:v>
                </c:pt>
                <c:pt idx="13">
                  <c:v>0.79245283018867918</c:v>
                </c:pt>
                <c:pt idx="14">
                  <c:v>0.79012345679012352</c:v>
                </c:pt>
                <c:pt idx="15">
                  <c:v>0.79268292682926833</c:v>
                </c:pt>
                <c:pt idx="16">
                  <c:v>0.79041916167664672</c:v>
                </c:pt>
                <c:pt idx="17">
                  <c:v>0.79289940828402372</c:v>
                </c:pt>
                <c:pt idx="18">
                  <c:v>0.79069767441860461</c:v>
                </c:pt>
                <c:pt idx="19">
                  <c:v>0.78857142857142859</c:v>
                </c:pt>
                <c:pt idx="20">
                  <c:v>0.78651685393258419</c:v>
                </c:pt>
                <c:pt idx="21">
                  <c:v>0.78888888888888886</c:v>
                </c:pt>
                <c:pt idx="22">
                  <c:v>0.78688524590163933</c:v>
                </c:pt>
                <c:pt idx="23">
                  <c:v>0.78494623655913975</c:v>
                </c:pt>
                <c:pt idx="24">
                  <c:v>0.78306878306878314</c:v>
                </c:pt>
                <c:pt idx="25">
                  <c:v>0.78534031413612559</c:v>
                </c:pt>
                <c:pt idx="26">
                  <c:v>0.78350515463917525</c:v>
                </c:pt>
                <c:pt idx="27">
                  <c:v>0.78172588832487311</c:v>
                </c:pt>
                <c:pt idx="28">
                  <c:v>0.78</c:v>
                </c:pt>
                <c:pt idx="29">
                  <c:v>0.77832512315270941</c:v>
                </c:pt>
                <c:pt idx="30">
                  <c:v>0.77669902912621358</c:v>
                </c:pt>
                <c:pt idx="31">
                  <c:v>0.77511961722488043</c:v>
                </c:pt>
                <c:pt idx="32">
                  <c:v>0.7735849056603773</c:v>
                </c:pt>
                <c:pt idx="33">
                  <c:v>0.77209302325581397</c:v>
                </c:pt>
                <c:pt idx="34">
                  <c:v>0.77064220183486243</c:v>
                </c:pt>
                <c:pt idx="35">
                  <c:v>0.76923076923076916</c:v>
                </c:pt>
                <c:pt idx="36">
                  <c:v>0.7678571428571429</c:v>
                </c:pt>
                <c:pt idx="37">
                  <c:v>0.77092511013215859</c:v>
                </c:pt>
                <c:pt idx="38">
                  <c:v>0.76956521739130435</c:v>
                </c:pt>
                <c:pt idx="39">
                  <c:v>0.76824034334763935</c:v>
                </c:pt>
                <c:pt idx="40">
                  <c:v>0.77118644067796605</c:v>
                </c:pt>
                <c:pt idx="41">
                  <c:v>0.76987447698744771</c:v>
                </c:pt>
                <c:pt idx="42">
                  <c:v>0.7695473251028806</c:v>
                </c:pt>
                <c:pt idx="43">
                  <c:v>0.76829268292682917</c:v>
                </c:pt>
                <c:pt idx="44">
                  <c:v>0.77108433734939763</c:v>
                </c:pt>
                <c:pt idx="45">
                  <c:v>0.76984126984126977</c:v>
                </c:pt>
                <c:pt idx="46">
                  <c:v>0.76953124999999989</c:v>
                </c:pt>
                <c:pt idx="47">
                  <c:v>0.76833976833976836</c:v>
                </c:pt>
                <c:pt idx="48">
                  <c:v>0.77099236641221369</c:v>
                </c:pt>
                <c:pt idx="49">
                  <c:v>0.76981132075471692</c:v>
                </c:pt>
                <c:pt idx="50">
                  <c:v>0.76951672862453535</c:v>
                </c:pt>
                <c:pt idx="51">
                  <c:v>0.76838235294117641</c:v>
                </c:pt>
                <c:pt idx="52">
                  <c:v>0.77173913043478259</c:v>
                </c:pt>
                <c:pt idx="53">
                  <c:v>0.77060931899641583</c:v>
                </c:pt>
                <c:pt idx="54">
                  <c:v>0.76950354609929073</c:v>
                </c:pt>
                <c:pt idx="55">
                  <c:v>0.76923076923076916</c:v>
                </c:pt>
                <c:pt idx="56">
                  <c:v>0.77162629757785473</c:v>
                </c:pt>
                <c:pt idx="57">
                  <c:v>0.77133105802047786</c:v>
                </c:pt>
                <c:pt idx="58">
                  <c:v>0.77027027027027029</c:v>
                </c:pt>
                <c:pt idx="59">
                  <c:v>0.76666666666666672</c:v>
                </c:pt>
                <c:pt idx="60">
                  <c:v>0.76567656765676562</c:v>
                </c:pt>
                <c:pt idx="61">
                  <c:v>0.76221498371335505</c:v>
                </c:pt>
                <c:pt idx="62">
                  <c:v>0.7588424437299035</c:v>
                </c:pt>
                <c:pt idx="63">
                  <c:v>0.7579617834394905</c:v>
                </c:pt>
                <c:pt idx="64">
                  <c:v>0.75471698113207542</c:v>
                </c:pt>
                <c:pt idx="65">
                  <c:v>0.75389408099688471</c:v>
                </c:pt>
                <c:pt idx="66">
                  <c:v>0.75076923076923074</c:v>
                </c:pt>
                <c:pt idx="67">
                  <c:v>0.75075987841945291</c:v>
                </c:pt>
                <c:pt idx="68">
                  <c:v>0.75075075075075082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0.75000000000000011</c:v>
                </c:pt>
                <c:pt idx="73">
                  <c:v>0.74999999999999989</c:v>
                </c:pt>
                <c:pt idx="74">
                  <c:v>0.74929577464788732</c:v>
                </c:pt>
                <c:pt idx="75">
                  <c:v>0.74930362116991645</c:v>
                </c:pt>
                <c:pt idx="76">
                  <c:v>0.74931129476584024</c:v>
                </c:pt>
                <c:pt idx="77">
                  <c:v>0.74931880108991822</c:v>
                </c:pt>
                <c:pt idx="78">
                  <c:v>0.74932614555256061</c:v>
                </c:pt>
                <c:pt idx="79">
                  <c:v>0.74933333333333341</c:v>
                </c:pt>
                <c:pt idx="80">
                  <c:v>0.74934036939313986</c:v>
                </c:pt>
                <c:pt idx="81">
                  <c:v>0.74934725848563977</c:v>
                </c:pt>
                <c:pt idx="82">
                  <c:v>0.74935400516795858</c:v>
                </c:pt>
                <c:pt idx="83">
                  <c:v>0.7493606138107417</c:v>
                </c:pt>
                <c:pt idx="84">
                  <c:v>0.74936708860759493</c:v>
                </c:pt>
                <c:pt idx="85">
                  <c:v>0.74686716791979957</c:v>
                </c:pt>
                <c:pt idx="86">
                  <c:v>0.74441687344913154</c:v>
                </c:pt>
                <c:pt idx="87">
                  <c:v>0.74201474201474193</c:v>
                </c:pt>
                <c:pt idx="88">
                  <c:v>0.74029126213592233</c:v>
                </c:pt>
                <c:pt idx="89">
                  <c:v>0.74038461538461542</c:v>
                </c:pt>
                <c:pt idx="90">
                  <c:v>0.74047619047619051</c:v>
                </c:pt>
                <c:pt idx="91">
                  <c:v>0.74056603773584906</c:v>
                </c:pt>
                <c:pt idx="92">
                  <c:v>0.74065420560747663</c:v>
                </c:pt>
                <c:pt idx="93">
                  <c:v>0.73903002309468824</c:v>
                </c:pt>
                <c:pt idx="94">
                  <c:v>0.73913043478260854</c:v>
                </c:pt>
                <c:pt idx="95">
                  <c:v>0.73922902494331066</c:v>
                </c:pt>
                <c:pt idx="96">
                  <c:v>0.73932584269662915</c:v>
                </c:pt>
                <c:pt idx="97">
                  <c:v>0.74</c:v>
                </c:pt>
                <c:pt idx="98">
                  <c:v>0.74008810572687234</c:v>
                </c:pt>
                <c:pt idx="99">
                  <c:v>0.74074074074074081</c:v>
                </c:pt>
                <c:pt idx="100">
                  <c:v>0.74082073434125273</c:v>
                </c:pt>
                <c:pt idx="101">
                  <c:v>0.74089935760171299</c:v>
                </c:pt>
                <c:pt idx="102">
                  <c:v>0.73940677966101687</c:v>
                </c:pt>
                <c:pt idx="103">
                  <c:v>0.73949579831932777</c:v>
                </c:pt>
                <c:pt idx="104">
                  <c:v>0.74012474012474017</c:v>
                </c:pt>
                <c:pt idx="105">
                  <c:v>0.74020618556701023</c:v>
                </c:pt>
                <c:pt idx="106">
                  <c:v>0.74081632653061213</c:v>
                </c:pt>
                <c:pt idx="107">
                  <c:v>0.74089068825910931</c:v>
                </c:pt>
                <c:pt idx="108">
                  <c:v>0.73947895791583163</c:v>
                </c:pt>
                <c:pt idx="109">
                  <c:v>0.740079365079365</c:v>
                </c:pt>
                <c:pt idx="110">
                  <c:v>0.74015748031496065</c:v>
                </c:pt>
                <c:pt idx="111">
                  <c:v>0.74074074074074081</c:v>
                </c:pt>
                <c:pt idx="112">
                  <c:v>0.74081237911025133</c:v>
                </c:pt>
                <c:pt idx="113">
                  <c:v>0.73946360153256707</c:v>
                </c:pt>
                <c:pt idx="114">
                  <c:v>0.74003795066413658</c:v>
                </c:pt>
                <c:pt idx="115">
                  <c:v>0.74060150375939848</c:v>
                </c:pt>
                <c:pt idx="116">
                  <c:v>0.74067164179104483</c:v>
                </c:pt>
                <c:pt idx="117">
                  <c:v>0.73937153419593349</c:v>
                </c:pt>
                <c:pt idx="118">
                  <c:v>0.73992673992673985</c:v>
                </c:pt>
                <c:pt idx="119">
                  <c:v>0.74181818181818182</c:v>
                </c:pt>
                <c:pt idx="120">
                  <c:v>0.74054054054054053</c:v>
                </c:pt>
                <c:pt idx="121">
                  <c:v>0.73928571428571421</c:v>
                </c:pt>
                <c:pt idx="122">
                  <c:v>0.73982300884955743</c:v>
                </c:pt>
                <c:pt idx="123">
                  <c:v>0.74035087719298254</c:v>
                </c:pt>
                <c:pt idx="124">
                  <c:v>0.74086956521739133</c:v>
                </c:pt>
                <c:pt idx="125">
                  <c:v>0.73965517241379308</c:v>
                </c:pt>
                <c:pt idx="126">
                  <c:v>0.74017094017094009</c:v>
                </c:pt>
                <c:pt idx="127">
                  <c:v>0.74067796610169501</c:v>
                </c:pt>
                <c:pt idx="128">
                  <c:v>0.73949579831932777</c:v>
                </c:pt>
                <c:pt idx="129">
                  <c:v>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80-4288-A7A3-1B1AA004DFFC}"/>
            </c:ext>
          </c:extLst>
        </c:ser>
        <c:ser>
          <c:idx val="6"/>
          <c:order val="6"/>
          <c:tx>
            <c:strRef>
              <c:f>'apendice A'!$Z$17</c:f>
              <c:strCache>
                <c:ptCount val="1"/>
                <c:pt idx="0">
                  <c:v>dm=3.0mm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A'!$A$29:$A$160</c:f>
              <c:numCache>
                <c:formatCode>General</c:formatCode>
                <c:ptCount val="132"/>
                <c:pt idx="0">
                  <c:v>21.8</c:v>
                </c:pt>
                <c:pt idx="1">
                  <c:v>22</c:v>
                </c:pt>
                <c:pt idx="2">
                  <c:v>22.2</c:v>
                </c:pt>
                <c:pt idx="3">
                  <c:v>22.4</c:v>
                </c:pt>
                <c:pt idx="4">
                  <c:v>22.6</c:v>
                </c:pt>
                <c:pt idx="5">
                  <c:v>22.8</c:v>
                </c:pt>
                <c:pt idx="6">
                  <c:v>23</c:v>
                </c:pt>
                <c:pt idx="7">
                  <c:v>23.2</c:v>
                </c:pt>
                <c:pt idx="8">
                  <c:v>23.4</c:v>
                </c:pt>
                <c:pt idx="9">
                  <c:v>23.6</c:v>
                </c:pt>
                <c:pt idx="10">
                  <c:v>23.8</c:v>
                </c:pt>
                <c:pt idx="11" formatCode="0.0">
                  <c:v>24</c:v>
                </c:pt>
                <c:pt idx="12" formatCode="0.0">
                  <c:v>24.2</c:v>
                </c:pt>
                <c:pt idx="13" formatCode="0.0">
                  <c:v>24.4</c:v>
                </c:pt>
                <c:pt idx="14" formatCode="0.0">
                  <c:v>24.6</c:v>
                </c:pt>
                <c:pt idx="15" formatCode="0.0">
                  <c:v>24.8</c:v>
                </c:pt>
                <c:pt idx="16" formatCode="0.0">
                  <c:v>25</c:v>
                </c:pt>
                <c:pt idx="17" formatCode="0.0">
                  <c:v>25.2</c:v>
                </c:pt>
                <c:pt idx="18" formatCode="0.0">
                  <c:v>25.4</c:v>
                </c:pt>
                <c:pt idx="19" formatCode="0.0">
                  <c:v>25.6</c:v>
                </c:pt>
                <c:pt idx="20" formatCode="0.0">
                  <c:v>25.8</c:v>
                </c:pt>
                <c:pt idx="21" formatCode="0.0">
                  <c:v>26</c:v>
                </c:pt>
                <c:pt idx="22" formatCode="0.0">
                  <c:v>26.2</c:v>
                </c:pt>
                <c:pt idx="23" formatCode="0.0">
                  <c:v>26.4</c:v>
                </c:pt>
                <c:pt idx="24" formatCode="0.0">
                  <c:v>26.6</c:v>
                </c:pt>
                <c:pt idx="25" formatCode="0.0">
                  <c:v>26.8</c:v>
                </c:pt>
                <c:pt idx="26" formatCode="0.0">
                  <c:v>27</c:v>
                </c:pt>
                <c:pt idx="27" formatCode="0.0">
                  <c:v>27.2</c:v>
                </c:pt>
                <c:pt idx="28" formatCode="0.0">
                  <c:v>27.4</c:v>
                </c:pt>
                <c:pt idx="29" formatCode="0.0">
                  <c:v>27.6</c:v>
                </c:pt>
                <c:pt idx="30" formatCode="0.0">
                  <c:v>27.8</c:v>
                </c:pt>
                <c:pt idx="31" formatCode="0.0">
                  <c:v>28</c:v>
                </c:pt>
                <c:pt idx="32" formatCode="0.0">
                  <c:v>28.2</c:v>
                </c:pt>
                <c:pt idx="33" formatCode="0.0">
                  <c:v>28.4</c:v>
                </c:pt>
                <c:pt idx="34">
                  <c:v>28.6</c:v>
                </c:pt>
                <c:pt idx="35">
                  <c:v>28.8</c:v>
                </c:pt>
                <c:pt idx="36">
                  <c:v>29</c:v>
                </c:pt>
                <c:pt idx="37">
                  <c:v>29.2</c:v>
                </c:pt>
                <c:pt idx="38">
                  <c:v>29.4</c:v>
                </c:pt>
                <c:pt idx="39">
                  <c:v>29.6</c:v>
                </c:pt>
                <c:pt idx="40">
                  <c:v>29.8</c:v>
                </c:pt>
                <c:pt idx="41">
                  <c:v>30</c:v>
                </c:pt>
                <c:pt idx="42">
                  <c:v>30.2</c:v>
                </c:pt>
                <c:pt idx="43">
                  <c:v>30.4</c:v>
                </c:pt>
                <c:pt idx="44">
                  <c:v>30.6</c:v>
                </c:pt>
                <c:pt idx="45">
                  <c:v>30.8</c:v>
                </c:pt>
                <c:pt idx="46">
                  <c:v>31</c:v>
                </c:pt>
                <c:pt idx="47">
                  <c:v>31.2</c:v>
                </c:pt>
                <c:pt idx="48">
                  <c:v>31.4</c:v>
                </c:pt>
                <c:pt idx="49">
                  <c:v>31.6</c:v>
                </c:pt>
                <c:pt idx="50">
                  <c:v>31.8</c:v>
                </c:pt>
                <c:pt idx="51">
                  <c:v>32</c:v>
                </c:pt>
                <c:pt idx="52">
                  <c:v>32.200000000000003</c:v>
                </c:pt>
                <c:pt idx="53">
                  <c:v>32.4</c:v>
                </c:pt>
                <c:pt idx="54">
                  <c:v>32.6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33.200000000000003</c:v>
                </c:pt>
                <c:pt idx="58">
                  <c:v>33.4</c:v>
                </c:pt>
                <c:pt idx="59">
                  <c:v>33.6</c:v>
                </c:pt>
                <c:pt idx="60">
                  <c:v>33.799999999999997</c:v>
                </c:pt>
                <c:pt idx="61">
                  <c:v>34</c:v>
                </c:pt>
                <c:pt idx="62">
                  <c:v>34.200000000000003</c:v>
                </c:pt>
                <c:pt idx="63">
                  <c:v>34.4</c:v>
                </c:pt>
                <c:pt idx="64">
                  <c:v>34.6</c:v>
                </c:pt>
                <c:pt idx="65">
                  <c:v>34.799999999999997</c:v>
                </c:pt>
                <c:pt idx="66">
                  <c:v>35</c:v>
                </c:pt>
                <c:pt idx="67">
                  <c:v>35.200000000000003</c:v>
                </c:pt>
                <c:pt idx="68">
                  <c:v>35.4</c:v>
                </c:pt>
                <c:pt idx="69">
                  <c:v>35.6</c:v>
                </c:pt>
                <c:pt idx="70">
                  <c:v>35.799999999999997</c:v>
                </c:pt>
                <c:pt idx="71">
                  <c:v>36</c:v>
                </c:pt>
                <c:pt idx="72">
                  <c:v>36.200000000000003</c:v>
                </c:pt>
                <c:pt idx="73">
                  <c:v>36.4</c:v>
                </c:pt>
                <c:pt idx="74">
                  <c:v>36.6</c:v>
                </c:pt>
                <c:pt idx="75">
                  <c:v>36.799999999999997</c:v>
                </c:pt>
                <c:pt idx="76">
                  <c:v>37</c:v>
                </c:pt>
                <c:pt idx="77">
                  <c:v>37.200000000000003</c:v>
                </c:pt>
                <c:pt idx="78">
                  <c:v>37.4</c:v>
                </c:pt>
                <c:pt idx="79">
                  <c:v>37.6</c:v>
                </c:pt>
                <c:pt idx="80">
                  <c:v>37.799999999999997</c:v>
                </c:pt>
                <c:pt idx="81">
                  <c:v>38</c:v>
                </c:pt>
                <c:pt idx="82">
                  <c:v>38.200000000000003</c:v>
                </c:pt>
                <c:pt idx="83">
                  <c:v>38.4</c:v>
                </c:pt>
                <c:pt idx="84">
                  <c:v>38.6</c:v>
                </c:pt>
                <c:pt idx="85">
                  <c:v>38.799999999999997</c:v>
                </c:pt>
                <c:pt idx="86">
                  <c:v>39</c:v>
                </c:pt>
                <c:pt idx="87">
                  <c:v>39.200000000000003</c:v>
                </c:pt>
                <c:pt idx="88">
                  <c:v>39.4</c:v>
                </c:pt>
                <c:pt idx="89">
                  <c:v>39.6</c:v>
                </c:pt>
                <c:pt idx="90">
                  <c:v>39.799999999999997</c:v>
                </c:pt>
                <c:pt idx="91">
                  <c:v>40</c:v>
                </c:pt>
                <c:pt idx="92">
                  <c:v>40.200000000000003</c:v>
                </c:pt>
                <c:pt idx="93">
                  <c:v>40.4</c:v>
                </c:pt>
                <c:pt idx="94">
                  <c:v>40.6</c:v>
                </c:pt>
                <c:pt idx="95">
                  <c:v>40.799999999999997</c:v>
                </c:pt>
                <c:pt idx="96">
                  <c:v>41</c:v>
                </c:pt>
                <c:pt idx="97">
                  <c:v>41.2</c:v>
                </c:pt>
                <c:pt idx="98">
                  <c:v>41.4</c:v>
                </c:pt>
                <c:pt idx="99">
                  <c:v>41.6</c:v>
                </c:pt>
                <c:pt idx="100">
                  <c:v>41.8</c:v>
                </c:pt>
                <c:pt idx="101">
                  <c:v>42</c:v>
                </c:pt>
                <c:pt idx="102">
                  <c:v>42.2</c:v>
                </c:pt>
                <c:pt idx="103">
                  <c:v>42.4</c:v>
                </c:pt>
                <c:pt idx="104">
                  <c:v>42.6</c:v>
                </c:pt>
                <c:pt idx="105">
                  <c:v>42.8</c:v>
                </c:pt>
                <c:pt idx="106">
                  <c:v>43</c:v>
                </c:pt>
                <c:pt idx="107">
                  <c:v>43.2</c:v>
                </c:pt>
                <c:pt idx="108">
                  <c:v>43.4</c:v>
                </c:pt>
                <c:pt idx="109">
                  <c:v>43.6</c:v>
                </c:pt>
                <c:pt idx="110">
                  <c:v>43.8</c:v>
                </c:pt>
                <c:pt idx="111">
                  <c:v>44</c:v>
                </c:pt>
                <c:pt idx="112">
                  <c:v>44.2</c:v>
                </c:pt>
                <c:pt idx="113">
                  <c:v>44.4</c:v>
                </c:pt>
                <c:pt idx="114">
                  <c:v>44.6</c:v>
                </c:pt>
                <c:pt idx="115">
                  <c:v>44.8</c:v>
                </c:pt>
                <c:pt idx="116">
                  <c:v>45</c:v>
                </c:pt>
                <c:pt idx="117">
                  <c:v>45.2</c:v>
                </c:pt>
                <c:pt idx="118">
                  <c:v>45.4</c:v>
                </c:pt>
                <c:pt idx="119">
                  <c:v>45.6</c:v>
                </c:pt>
                <c:pt idx="120">
                  <c:v>45.8</c:v>
                </c:pt>
                <c:pt idx="121">
                  <c:v>46</c:v>
                </c:pt>
                <c:pt idx="122">
                  <c:v>46.2</c:v>
                </c:pt>
                <c:pt idx="123">
                  <c:v>46.4</c:v>
                </c:pt>
                <c:pt idx="124">
                  <c:v>46.6</c:v>
                </c:pt>
                <c:pt idx="125">
                  <c:v>46.8</c:v>
                </c:pt>
                <c:pt idx="126">
                  <c:v>47</c:v>
                </c:pt>
                <c:pt idx="127">
                  <c:v>47.2</c:v>
                </c:pt>
                <c:pt idx="128">
                  <c:v>47.4</c:v>
                </c:pt>
                <c:pt idx="129">
                  <c:v>47.6</c:v>
                </c:pt>
                <c:pt idx="130">
                  <c:v>47.8</c:v>
                </c:pt>
                <c:pt idx="131">
                  <c:v>48</c:v>
                </c:pt>
              </c:numCache>
            </c:numRef>
          </c:xVal>
          <c:yVal>
            <c:numRef>
              <c:f>'apendice A'!$Z$29:$Z$160</c:f>
              <c:numCache>
                <c:formatCode>0.000</c:formatCode>
                <c:ptCount val="132"/>
                <c:pt idx="0">
                  <c:v>0.82113821138211374</c:v>
                </c:pt>
                <c:pt idx="1">
                  <c:v>0.81599999999999995</c:v>
                </c:pt>
                <c:pt idx="2">
                  <c:v>0.81889763779527569</c:v>
                </c:pt>
                <c:pt idx="3">
                  <c:v>0.82307692307692304</c:v>
                </c:pt>
                <c:pt idx="4">
                  <c:v>0.81818181818181823</c:v>
                </c:pt>
                <c:pt idx="5">
                  <c:v>0.82089552238805963</c:v>
                </c:pt>
                <c:pt idx="6">
                  <c:v>0.81751824817518248</c:v>
                </c:pt>
                <c:pt idx="7">
                  <c:v>0.82014388489208634</c:v>
                </c:pt>
                <c:pt idx="8">
                  <c:v>0.82269503546099287</c:v>
                </c:pt>
                <c:pt idx="9">
                  <c:v>0.81944444444444442</c:v>
                </c:pt>
                <c:pt idx="10">
                  <c:v>0.82191780821917815</c:v>
                </c:pt>
                <c:pt idx="11">
                  <c:v>0.81879194630872476</c:v>
                </c:pt>
                <c:pt idx="12">
                  <c:v>0.82119205298013254</c:v>
                </c:pt>
                <c:pt idx="13">
                  <c:v>0.81818181818181812</c:v>
                </c:pt>
                <c:pt idx="14">
                  <c:v>0.8205128205128206</c:v>
                </c:pt>
                <c:pt idx="15">
                  <c:v>0.81761006289308169</c:v>
                </c:pt>
                <c:pt idx="16">
                  <c:v>0.82098765432098775</c:v>
                </c:pt>
                <c:pt idx="17">
                  <c:v>0.81707317073170738</c:v>
                </c:pt>
                <c:pt idx="18">
                  <c:v>0.82035928143712578</c:v>
                </c:pt>
                <c:pt idx="19">
                  <c:v>0.82248520710059181</c:v>
                </c:pt>
                <c:pt idx="20">
                  <c:v>0.81976744186046513</c:v>
                </c:pt>
                <c:pt idx="21">
                  <c:v>0.82285714285714284</c:v>
                </c:pt>
                <c:pt idx="22">
                  <c:v>0.82022471910112349</c:v>
                </c:pt>
                <c:pt idx="23">
                  <c:v>0.8222222222222223</c:v>
                </c:pt>
                <c:pt idx="24">
                  <c:v>0.81967213114754101</c:v>
                </c:pt>
                <c:pt idx="25">
                  <c:v>0.82258064516129026</c:v>
                </c:pt>
                <c:pt idx="26">
                  <c:v>0.82010582010582012</c:v>
                </c:pt>
                <c:pt idx="27">
                  <c:v>0.82198952879581144</c:v>
                </c:pt>
                <c:pt idx="28">
                  <c:v>0.81958762886597947</c:v>
                </c:pt>
                <c:pt idx="29">
                  <c:v>0.81725888324873108</c:v>
                </c:pt>
                <c:pt idx="30">
                  <c:v>0.81500000000000006</c:v>
                </c:pt>
                <c:pt idx="31">
                  <c:v>0.81280788177339902</c:v>
                </c:pt>
                <c:pt idx="32">
                  <c:v>0.8106796116504853</c:v>
                </c:pt>
                <c:pt idx="33">
                  <c:v>0.80861244019138756</c:v>
                </c:pt>
                <c:pt idx="34">
                  <c:v>0.80660377358490576</c:v>
                </c:pt>
                <c:pt idx="35">
                  <c:v>0.8046511627906977</c:v>
                </c:pt>
                <c:pt idx="36">
                  <c:v>0.80275229357798161</c:v>
                </c:pt>
                <c:pt idx="37">
                  <c:v>0.80090497737556554</c:v>
                </c:pt>
                <c:pt idx="38">
                  <c:v>0.79910714285714279</c:v>
                </c:pt>
                <c:pt idx="39">
                  <c:v>0.80176211453744495</c:v>
                </c:pt>
                <c:pt idx="40">
                  <c:v>0.79999999999999993</c:v>
                </c:pt>
                <c:pt idx="41">
                  <c:v>0.79828326180257514</c:v>
                </c:pt>
                <c:pt idx="42">
                  <c:v>0.80084745762711851</c:v>
                </c:pt>
                <c:pt idx="43">
                  <c:v>0.79916317991631813</c:v>
                </c:pt>
                <c:pt idx="44">
                  <c:v>0.79835390946502049</c:v>
                </c:pt>
                <c:pt idx="45">
                  <c:v>0.80081300813008127</c:v>
                </c:pt>
                <c:pt idx="46">
                  <c:v>0.79919678714859432</c:v>
                </c:pt>
                <c:pt idx="47">
                  <c:v>0.80158730158730163</c:v>
                </c:pt>
                <c:pt idx="48">
                  <c:v>0.80078125</c:v>
                </c:pt>
                <c:pt idx="49">
                  <c:v>0.7992277992277993</c:v>
                </c:pt>
                <c:pt idx="50">
                  <c:v>0.80152671755725191</c:v>
                </c:pt>
                <c:pt idx="51">
                  <c:v>0.79999999999999993</c:v>
                </c:pt>
                <c:pt idx="52">
                  <c:v>0.7992565055762082</c:v>
                </c:pt>
                <c:pt idx="53">
                  <c:v>0.80147058823529416</c:v>
                </c:pt>
                <c:pt idx="54">
                  <c:v>0.80072463768115942</c:v>
                </c:pt>
                <c:pt idx="55">
                  <c:v>0.7992831541218639</c:v>
                </c:pt>
                <c:pt idx="56">
                  <c:v>0.8014184397163121</c:v>
                </c:pt>
                <c:pt idx="57">
                  <c:v>0.80069930069930062</c:v>
                </c:pt>
                <c:pt idx="58">
                  <c:v>0.79930795847750868</c:v>
                </c:pt>
                <c:pt idx="59">
                  <c:v>0.79522184300341292</c:v>
                </c:pt>
                <c:pt idx="60">
                  <c:v>0.79391891891891886</c:v>
                </c:pt>
                <c:pt idx="61">
                  <c:v>0.78999999999999992</c:v>
                </c:pt>
                <c:pt idx="62">
                  <c:v>0.78877887788778867</c:v>
                </c:pt>
                <c:pt idx="63">
                  <c:v>0.78501628664495116</c:v>
                </c:pt>
                <c:pt idx="64">
                  <c:v>0.7813504823151125</c:v>
                </c:pt>
                <c:pt idx="65">
                  <c:v>0.78025477707006374</c:v>
                </c:pt>
                <c:pt idx="66">
                  <c:v>0.77987421383647804</c:v>
                </c:pt>
                <c:pt idx="67">
                  <c:v>0.77881619937694702</c:v>
                </c:pt>
                <c:pt idx="68">
                  <c:v>0.78153846153846152</c:v>
                </c:pt>
                <c:pt idx="69">
                  <c:v>0.78115501519756836</c:v>
                </c:pt>
                <c:pt idx="70">
                  <c:v>0.78078078078078084</c:v>
                </c:pt>
                <c:pt idx="71">
                  <c:v>0.77976190476190466</c:v>
                </c:pt>
                <c:pt idx="72">
                  <c:v>0.77941176470588236</c:v>
                </c:pt>
                <c:pt idx="73">
                  <c:v>0.77906976744186052</c:v>
                </c:pt>
                <c:pt idx="74">
                  <c:v>0.77873563218390818</c:v>
                </c:pt>
                <c:pt idx="75">
                  <c:v>0.78124999999999989</c:v>
                </c:pt>
                <c:pt idx="76">
                  <c:v>0.78028169014084503</c:v>
                </c:pt>
                <c:pt idx="77">
                  <c:v>0.77994428969359331</c:v>
                </c:pt>
                <c:pt idx="78">
                  <c:v>0.77961432506887063</c:v>
                </c:pt>
                <c:pt idx="79">
                  <c:v>0.77929155313351495</c:v>
                </c:pt>
                <c:pt idx="80">
                  <c:v>0.77897574123989211</c:v>
                </c:pt>
                <c:pt idx="81">
                  <c:v>0.77866666666666662</c:v>
                </c:pt>
                <c:pt idx="82">
                  <c:v>0.77836411609498679</c:v>
                </c:pt>
                <c:pt idx="83">
                  <c:v>0.77806788511749359</c:v>
                </c:pt>
                <c:pt idx="84">
                  <c:v>0.77777777777777779</c:v>
                </c:pt>
                <c:pt idx="85">
                  <c:v>0.77749360613810736</c:v>
                </c:pt>
                <c:pt idx="86">
                  <c:v>0.77468354430379749</c:v>
                </c:pt>
                <c:pt idx="87">
                  <c:v>0.77192982456140358</c:v>
                </c:pt>
                <c:pt idx="88">
                  <c:v>0.76923076923076927</c:v>
                </c:pt>
                <c:pt idx="89">
                  <c:v>0.76658476658476649</c:v>
                </c:pt>
                <c:pt idx="90">
                  <c:v>0.76213592233009697</c:v>
                </c:pt>
                <c:pt idx="91">
                  <c:v>0.76201923076923073</c:v>
                </c:pt>
                <c:pt idx="92">
                  <c:v>0.76190476190476186</c:v>
                </c:pt>
                <c:pt idx="93">
                  <c:v>0.76179245283018859</c:v>
                </c:pt>
                <c:pt idx="94">
                  <c:v>0.76168224299065423</c:v>
                </c:pt>
                <c:pt idx="95">
                  <c:v>0.75981524249422638</c:v>
                </c:pt>
                <c:pt idx="96">
                  <c:v>0.7597254004576659</c:v>
                </c:pt>
                <c:pt idx="97">
                  <c:v>0.75963718820861681</c:v>
                </c:pt>
                <c:pt idx="98">
                  <c:v>0.75955056179775271</c:v>
                </c:pt>
                <c:pt idx="99">
                  <c:v>0.76</c:v>
                </c:pt>
                <c:pt idx="100">
                  <c:v>0.75991189427312777</c:v>
                </c:pt>
                <c:pt idx="101">
                  <c:v>0.76034858387799564</c:v>
                </c:pt>
                <c:pt idx="102">
                  <c:v>0.76025917926565889</c:v>
                </c:pt>
                <c:pt idx="103">
                  <c:v>0.76017130620985007</c:v>
                </c:pt>
                <c:pt idx="104">
                  <c:v>0.76059322033898302</c:v>
                </c:pt>
                <c:pt idx="105">
                  <c:v>0.76050420168067234</c:v>
                </c:pt>
                <c:pt idx="106">
                  <c:v>0.76091476091476096</c:v>
                </c:pt>
                <c:pt idx="107">
                  <c:v>0.7608247422680412</c:v>
                </c:pt>
                <c:pt idx="108">
                  <c:v>0.75918367346938787</c:v>
                </c:pt>
                <c:pt idx="109">
                  <c:v>0.75910931174089069</c:v>
                </c:pt>
                <c:pt idx="110">
                  <c:v>0.75951903807615229</c:v>
                </c:pt>
                <c:pt idx="111">
                  <c:v>0.75992063492063489</c:v>
                </c:pt>
                <c:pt idx="112">
                  <c:v>0.75984251968503946</c:v>
                </c:pt>
                <c:pt idx="113">
                  <c:v>0.76023391812865504</c:v>
                </c:pt>
                <c:pt idx="114">
                  <c:v>0.760154738878143</c:v>
                </c:pt>
                <c:pt idx="115">
                  <c:v>0.76053639846743293</c:v>
                </c:pt>
                <c:pt idx="116">
                  <c:v>0.7609108159392789</c:v>
                </c:pt>
                <c:pt idx="117">
                  <c:v>0.75939849624060141</c:v>
                </c:pt>
                <c:pt idx="118">
                  <c:v>0.75932835820895528</c:v>
                </c:pt>
                <c:pt idx="119">
                  <c:v>0.75970425138632158</c:v>
                </c:pt>
                <c:pt idx="120">
                  <c:v>0.76007326007326004</c:v>
                </c:pt>
                <c:pt idx="121">
                  <c:v>0.76181818181818184</c:v>
                </c:pt>
                <c:pt idx="122">
                  <c:v>0.76036036036036037</c:v>
                </c:pt>
                <c:pt idx="123">
                  <c:v>0.76071428571428579</c:v>
                </c:pt>
                <c:pt idx="124">
                  <c:v>0.75929203539823009</c:v>
                </c:pt>
                <c:pt idx="125">
                  <c:v>0.75964912280701746</c:v>
                </c:pt>
                <c:pt idx="126">
                  <c:v>0.76</c:v>
                </c:pt>
                <c:pt idx="127">
                  <c:v>0.76034482758620692</c:v>
                </c:pt>
                <c:pt idx="128">
                  <c:v>0.76068376068376065</c:v>
                </c:pt>
                <c:pt idx="129">
                  <c:v>0.75932203389830499</c:v>
                </c:pt>
                <c:pt idx="130">
                  <c:v>0.75966386554621856</c:v>
                </c:pt>
                <c:pt idx="131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980-4288-A7A3-1B1AA004DFFC}"/>
            </c:ext>
          </c:extLst>
        </c:ser>
        <c:ser>
          <c:idx val="7"/>
          <c:order val="7"/>
          <c:tx>
            <c:strRef>
              <c:f>'apendice A'!$Y$17</c:f>
              <c:strCache>
                <c:ptCount val="1"/>
                <c:pt idx="0">
                  <c:v>dm=2.5mm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A'!$A$27:$A$160</c:f>
              <c:numCache>
                <c:formatCode>General</c:formatCode>
                <c:ptCount val="134"/>
                <c:pt idx="0">
                  <c:v>21.4</c:v>
                </c:pt>
                <c:pt idx="1">
                  <c:v>21.6</c:v>
                </c:pt>
                <c:pt idx="2">
                  <c:v>21.8</c:v>
                </c:pt>
                <c:pt idx="3">
                  <c:v>22</c:v>
                </c:pt>
                <c:pt idx="4">
                  <c:v>22.2</c:v>
                </c:pt>
                <c:pt idx="5">
                  <c:v>22.4</c:v>
                </c:pt>
                <c:pt idx="6">
                  <c:v>22.6</c:v>
                </c:pt>
                <c:pt idx="7">
                  <c:v>22.8</c:v>
                </c:pt>
                <c:pt idx="8">
                  <c:v>23</c:v>
                </c:pt>
                <c:pt idx="9">
                  <c:v>23.2</c:v>
                </c:pt>
                <c:pt idx="10">
                  <c:v>23.4</c:v>
                </c:pt>
                <c:pt idx="11">
                  <c:v>23.6</c:v>
                </c:pt>
                <c:pt idx="12">
                  <c:v>23.8</c:v>
                </c:pt>
                <c:pt idx="13" formatCode="0.0">
                  <c:v>24</c:v>
                </c:pt>
                <c:pt idx="14" formatCode="0.0">
                  <c:v>24.2</c:v>
                </c:pt>
                <c:pt idx="15" formatCode="0.0">
                  <c:v>24.4</c:v>
                </c:pt>
                <c:pt idx="16" formatCode="0.0">
                  <c:v>24.6</c:v>
                </c:pt>
                <c:pt idx="17" formatCode="0.0">
                  <c:v>24.8</c:v>
                </c:pt>
                <c:pt idx="18" formatCode="0.0">
                  <c:v>25</c:v>
                </c:pt>
                <c:pt idx="19" formatCode="0.0">
                  <c:v>25.2</c:v>
                </c:pt>
                <c:pt idx="20" formatCode="0.0">
                  <c:v>25.4</c:v>
                </c:pt>
                <c:pt idx="21" formatCode="0.0">
                  <c:v>25.6</c:v>
                </c:pt>
                <c:pt idx="22" formatCode="0.0">
                  <c:v>25.8</c:v>
                </c:pt>
                <c:pt idx="23" formatCode="0.0">
                  <c:v>26</c:v>
                </c:pt>
                <c:pt idx="24" formatCode="0.0">
                  <c:v>26.2</c:v>
                </c:pt>
                <c:pt idx="25" formatCode="0.0">
                  <c:v>26.4</c:v>
                </c:pt>
                <c:pt idx="26" formatCode="0.0">
                  <c:v>26.6</c:v>
                </c:pt>
                <c:pt idx="27" formatCode="0.0">
                  <c:v>26.8</c:v>
                </c:pt>
                <c:pt idx="28" formatCode="0.0">
                  <c:v>27</c:v>
                </c:pt>
                <c:pt idx="29" formatCode="0.0">
                  <c:v>27.2</c:v>
                </c:pt>
                <c:pt idx="30" formatCode="0.0">
                  <c:v>27.4</c:v>
                </c:pt>
                <c:pt idx="31" formatCode="0.0">
                  <c:v>27.6</c:v>
                </c:pt>
                <c:pt idx="32" formatCode="0.0">
                  <c:v>27.8</c:v>
                </c:pt>
                <c:pt idx="33" formatCode="0.0">
                  <c:v>28</c:v>
                </c:pt>
                <c:pt idx="34" formatCode="0.0">
                  <c:v>28.2</c:v>
                </c:pt>
                <c:pt idx="35" formatCode="0.0">
                  <c:v>28.4</c:v>
                </c:pt>
                <c:pt idx="36">
                  <c:v>28.6</c:v>
                </c:pt>
                <c:pt idx="37">
                  <c:v>28.8</c:v>
                </c:pt>
                <c:pt idx="38">
                  <c:v>29</c:v>
                </c:pt>
                <c:pt idx="39">
                  <c:v>29.2</c:v>
                </c:pt>
                <c:pt idx="40">
                  <c:v>29.4</c:v>
                </c:pt>
                <c:pt idx="41">
                  <c:v>29.6</c:v>
                </c:pt>
                <c:pt idx="42">
                  <c:v>29.8</c:v>
                </c:pt>
                <c:pt idx="43">
                  <c:v>30</c:v>
                </c:pt>
                <c:pt idx="44">
                  <c:v>30.2</c:v>
                </c:pt>
                <c:pt idx="45">
                  <c:v>30.4</c:v>
                </c:pt>
                <c:pt idx="46">
                  <c:v>30.6</c:v>
                </c:pt>
                <c:pt idx="47">
                  <c:v>30.8</c:v>
                </c:pt>
                <c:pt idx="48">
                  <c:v>31</c:v>
                </c:pt>
                <c:pt idx="49">
                  <c:v>31.2</c:v>
                </c:pt>
                <c:pt idx="50">
                  <c:v>31.4</c:v>
                </c:pt>
                <c:pt idx="51">
                  <c:v>31.6</c:v>
                </c:pt>
                <c:pt idx="52">
                  <c:v>31.8</c:v>
                </c:pt>
                <c:pt idx="53">
                  <c:v>32</c:v>
                </c:pt>
                <c:pt idx="54">
                  <c:v>32.200000000000003</c:v>
                </c:pt>
                <c:pt idx="55">
                  <c:v>32.4</c:v>
                </c:pt>
                <c:pt idx="56">
                  <c:v>32.6</c:v>
                </c:pt>
                <c:pt idx="57">
                  <c:v>32.799999999999997</c:v>
                </c:pt>
                <c:pt idx="58">
                  <c:v>33</c:v>
                </c:pt>
                <c:pt idx="59">
                  <c:v>33.200000000000003</c:v>
                </c:pt>
                <c:pt idx="60">
                  <c:v>33.4</c:v>
                </c:pt>
                <c:pt idx="61">
                  <c:v>33.6</c:v>
                </c:pt>
                <c:pt idx="62">
                  <c:v>33.799999999999997</c:v>
                </c:pt>
                <c:pt idx="63">
                  <c:v>34</c:v>
                </c:pt>
                <c:pt idx="64">
                  <c:v>34.200000000000003</c:v>
                </c:pt>
                <c:pt idx="65">
                  <c:v>34.4</c:v>
                </c:pt>
                <c:pt idx="66">
                  <c:v>34.6</c:v>
                </c:pt>
                <c:pt idx="67">
                  <c:v>34.799999999999997</c:v>
                </c:pt>
                <c:pt idx="68">
                  <c:v>35</c:v>
                </c:pt>
                <c:pt idx="69">
                  <c:v>35.200000000000003</c:v>
                </c:pt>
                <c:pt idx="70">
                  <c:v>35.4</c:v>
                </c:pt>
                <c:pt idx="71">
                  <c:v>35.6</c:v>
                </c:pt>
                <c:pt idx="72">
                  <c:v>35.799999999999997</c:v>
                </c:pt>
                <c:pt idx="73">
                  <c:v>36</c:v>
                </c:pt>
                <c:pt idx="74">
                  <c:v>36.200000000000003</c:v>
                </c:pt>
                <c:pt idx="75">
                  <c:v>36.4</c:v>
                </c:pt>
                <c:pt idx="76">
                  <c:v>36.6</c:v>
                </c:pt>
                <c:pt idx="77">
                  <c:v>36.799999999999997</c:v>
                </c:pt>
                <c:pt idx="78">
                  <c:v>37</c:v>
                </c:pt>
                <c:pt idx="79">
                  <c:v>37.200000000000003</c:v>
                </c:pt>
                <c:pt idx="80">
                  <c:v>37.4</c:v>
                </c:pt>
                <c:pt idx="81">
                  <c:v>37.6</c:v>
                </c:pt>
                <c:pt idx="82">
                  <c:v>37.799999999999997</c:v>
                </c:pt>
                <c:pt idx="83">
                  <c:v>38</c:v>
                </c:pt>
                <c:pt idx="84">
                  <c:v>38.200000000000003</c:v>
                </c:pt>
                <c:pt idx="85">
                  <c:v>38.4</c:v>
                </c:pt>
                <c:pt idx="86">
                  <c:v>38.6</c:v>
                </c:pt>
                <c:pt idx="87">
                  <c:v>38.799999999999997</c:v>
                </c:pt>
                <c:pt idx="88">
                  <c:v>39</c:v>
                </c:pt>
                <c:pt idx="89">
                  <c:v>39.200000000000003</c:v>
                </c:pt>
                <c:pt idx="90">
                  <c:v>39.4</c:v>
                </c:pt>
                <c:pt idx="91">
                  <c:v>39.6</c:v>
                </c:pt>
                <c:pt idx="92">
                  <c:v>39.799999999999997</c:v>
                </c:pt>
                <c:pt idx="93">
                  <c:v>40</c:v>
                </c:pt>
                <c:pt idx="94">
                  <c:v>40.200000000000003</c:v>
                </c:pt>
                <c:pt idx="95">
                  <c:v>40.4</c:v>
                </c:pt>
                <c:pt idx="96">
                  <c:v>40.6</c:v>
                </c:pt>
                <c:pt idx="97">
                  <c:v>40.799999999999997</c:v>
                </c:pt>
                <c:pt idx="98">
                  <c:v>41</c:v>
                </c:pt>
                <c:pt idx="99">
                  <c:v>41.2</c:v>
                </c:pt>
                <c:pt idx="100">
                  <c:v>41.4</c:v>
                </c:pt>
                <c:pt idx="101">
                  <c:v>41.6</c:v>
                </c:pt>
                <c:pt idx="102">
                  <c:v>41.8</c:v>
                </c:pt>
                <c:pt idx="103">
                  <c:v>42</c:v>
                </c:pt>
                <c:pt idx="104">
                  <c:v>42.2</c:v>
                </c:pt>
                <c:pt idx="105">
                  <c:v>42.4</c:v>
                </c:pt>
                <c:pt idx="106">
                  <c:v>42.6</c:v>
                </c:pt>
                <c:pt idx="107">
                  <c:v>42.8</c:v>
                </c:pt>
                <c:pt idx="108">
                  <c:v>43</c:v>
                </c:pt>
                <c:pt idx="109">
                  <c:v>43.2</c:v>
                </c:pt>
                <c:pt idx="110">
                  <c:v>43.4</c:v>
                </c:pt>
                <c:pt idx="111">
                  <c:v>43.6</c:v>
                </c:pt>
                <c:pt idx="112">
                  <c:v>43.8</c:v>
                </c:pt>
                <c:pt idx="113">
                  <c:v>44</c:v>
                </c:pt>
                <c:pt idx="114">
                  <c:v>44.2</c:v>
                </c:pt>
                <c:pt idx="115">
                  <c:v>44.4</c:v>
                </c:pt>
                <c:pt idx="116">
                  <c:v>44.6</c:v>
                </c:pt>
                <c:pt idx="117">
                  <c:v>44.8</c:v>
                </c:pt>
                <c:pt idx="118">
                  <c:v>45</c:v>
                </c:pt>
                <c:pt idx="119">
                  <c:v>45.2</c:v>
                </c:pt>
                <c:pt idx="120">
                  <c:v>45.4</c:v>
                </c:pt>
                <c:pt idx="121">
                  <c:v>45.6</c:v>
                </c:pt>
                <c:pt idx="122">
                  <c:v>45.8</c:v>
                </c:pt>
                <c:pt idx="123">
                  <c:v>46</c:v>
                </c:pt>
                <c:pt idx="124">
                  <c:v>46.2</c:v>
                </c:pt>
                <c:pt idx="125">
                  <c:v>46.4</c:v>
                </c:pt>
                <c:pt idx="126">
                  <c:v>46.6</c:v>
                </c:pt>
                <c:pt idx="127">
                  <c:v>46.8</c:v>
                </c:pt>
                <c:pt idx="128">
                  <c:v>47</c:v>
                </c:pt>
                <c:pt idx="129">
                  <c:v>47.2</c:v>
                </c:pt>
                <c:pt idx="130">
                  <c:v>47.4</c:v>
                </c:pt>
                <c:pt idx="131">
                  <c:v>47.6</c:v>
                </c:pt>
                <c:pt idx="132">
                  <c:v>47.8</c:v>
                </c:pt>
                <c:pt idx="133">
                  <c:v>48</c:v>
                </c:pt>
              </c:numCache>
            </c:numRef>
          </c:xVal>
          <c:yVal>
            <c:numRef>
              <c:f>'apendice A'!$Y$27:$Y$160</c:f>
              <c:numCache>
                <c:formatCode>0.000</c:formatCode>
                <c:ptCount val="134"/>
                <c:pt idx="0">
                  <c:v>0.84745762711864403</c:v>
                </c:pt>
                <c:pt idx="1">
                  <c:v>0.85</c:v>
                </c:pt>
                <c:pt idx="2">
                  <c:v>0.85365853658536583</c:v>
                </c:pt>
                <c:pt idx="3">
                  <c:v>0.84799999999999998</c:v>
                </c:pt>
                <c:pt idx="4">
                  <c:v>0.85039370078740173</c:v>
                </c:pt>
                <c:pt idx="5">
                  <c:v>0.84615384615384615</c:v>
                </c:pt>
                <c:pt idx="6">
                  <c:v>0.84848484848484851</c:v>
                </c:pt>
                <c:pt idx="7">
                  <c:v>0.85074626865671643</c:v>
                </c:pt>
                <c:pt idx="8">
                  <c:v>0.84671532846715325</c:v>
                </c:pt>
                <c:pt idx="9">
                  <c:v>0.84892086330935257</c:v>
                </c:pt>
                <c:pt idx="10">
                  <c:v>0.85106382978723405</c:v>
                </c:pt>
                <c:pt idx="11">
                  <c:v>0.8472222222222221</c:v>
                </c:pt>
                <c:pt idx="12">
                  <c:v>0.84931506849315075</c:v>
                </c:pt>
                <c:pt idx="13">
                  <c:v>0.85234899328859048</c:v>
                </c:pt>
                <c:pt idx="14">
                  <c:v>0.84768211920529812</c:v>
                </c:pt>
                <c:pt idx="15">
                  <c:v>0.85064935064935066</c:v>
                </c:pt>
                <c:pt idx="16">
                  <c:v>0.85256410256410264</c:v>
                </c:pt>
                <c:pt idx="17">
                  <c:v>0.84905660377358494</c:v>
                </c:pt>
                <c:pt idx="18">
                  <c:v>0.85185185185185197</c:v>
                </c:pt>
                <c:pt idx="19">
                  <c:v>0.84756097560975618</c:v>
                </c:pt>
                <c:pt idx="20">
                  <c:v>0.85029940119760483</c:v>
                </c:pt>
                <c:pt idx="21">
                  <c:v>0.8520710059171599</c:v>
                </c:pt>
                <c:pt idx="22">
                  <c:v>0.84883720930232565</c:v>
                </c:pt>
                <c:pt idx="23">
                  <c:v>0.85142857142857142</c:v>
                </c:pt>
                <c:pt idx="24">
                  <c:v>0.848314606741573</c:v>
                </c:pt>
                <c:pt idx="25">
                  <c:v>0.85000000000000009</c:v>
                </c:pt>
                <c:pt idx="26">
                  <c:v>0.85245901639344257</c:v>
                </c:pt>
                <c:pt idx="27">
                  <c:v>0.84946236559139787</c:v>
                </c:pt>
                <c:pt idx="28">
                  <c:v>0.85185185185185197</c:v>
                </c:pt>
                <c:pt idx="29">
                  <c:v>0.8481675392670156</c:v>
                </c:pt>
                <c:pt idx="30">
                  <c:v>0.84536082474226804</c:v>
                </c:pt>
                <c:pt idx="31">
                  <c:v>0.84263959390862953</c:v>
                </c:pt>
                <c:pt idx="32">
                  <c:v>0.84000000000000008</c:v>
                </c:pt>
                <c:pt idx="33">
                  <c:v>0.83743842364532017</c:v>
                </c:pt>
                <c:pt idx="34">
                  <c:v>0.83495145631067957</c:v>
                </c:pt>
                <c:pt idx="35">
                  <c:v>0.83253588516746413</c:v>
                </c:pt>
                <c:pt idx="36">
                  <c:v>0.83018867924528317</c:v>
                </c:pt>
                <c:pt idx="37">
                  <c:v>0.82790697674418612</c:v>
                </c:pt>
                <c:pt idx="38">
                  <c:v>0.83027522935779818</c:v>
                </c:pt>
                <c:pt idx="39">
                  <c:v>0.82805429864253388</c:v>
                </c:pt>
                <c:pt idx="40">
                  <c:v>0.83035714285714302</c:v>
                </c:pt>
                <c:pt idx="41">
                  <c:v>0.82819383259911905</c:v>
                </c:pt>
                <c:pt idx="42">
                  <c:v>0.83043478260869574</c:v>
                </c:pt>
                <c:pt idx="43">
                  <c:v>0.8283261802575107</c:v>
                </c:pt>
                <c:pt idx="44">
                  <c:v>0.83050847457627119</c:v>
                </c:pt>
                <c:pt idx="45">
                  <c:v>0.82845188284518834</c:v>
                </c:pt>
                <c:pt idx="46">
                  <c:v>0.83127572016460904</c:v>
                </c:pt>
                <c:pt idx="47">
                  <c:v>0.82926829268292668</c:v>
                </c:pt>
                <c:pt idx="48">
                  <c:v>0.83132530120481929</c:v>
                </c:pt>
                <c:pt idx="49">
                  <c:v>0.82936507936507931</c:v>
                </c:pt>
                <c:pt idx="50">
                  <c:v>0.82812499999999989</c:v>
                </c:pt>
                <c:pt idx="51">
                  <c:v>0.83011583011583012</c:v>
                </c:pt>
                <c:pt idx="52">
                  <c:v>0.8282442748091603</c:v>
                </c:pt>
                <c:pt idx="53">
                  <c:v>0.83018867924528306</c:v>
                </c:pt>
                <c:pt idx="54">
                  <c:v>0.82899628252788116</c:v>
                </c:pt>
                <c:pt idx="55">
                  <c:v>0.83088235294117652</c:v>
                </c:pt>
                <c:pt idx="56">
                  <c:v>0.82971014492753614</c:v>
                </c:pt>
                <c:pt idx="57">
                  <c:v>0.8315412186379928</c:v>
                </c:pt>
                <c:pt idx="58">
                  <c:v>0.82978723404255317</c:v>
                </c:pt>
                <c:pt idx="59">
                  <c:v>0.82867132867132864</c:v>
                </c:pt>
                <c:pt idx="60">
                  <c:v>0.83044982698961944</c:v>
                </c:pt>
                <c:pt idx="61">
                  <c:v>0.82593856655290099</c:v>
                </c:pt>
                <c:pt idx="62">
                  <c:v>0.82432432432432423</c:v>
                </c:pt>
                <c:pt idx="63">
                  <c:v>0.82000000000000006</c:v>
                </c:pt>
                <c:pt idx="64">
                  <c:v>0.81848184818481851</c:v>
                </c:pt>
                <c:pt idx="65">
                  <c:v>0.81433224755700329</c:v>
                </c:pt>
                <c:pt idx="66">
                  <c:v>0.81028938906752401</c:v>
                </c:pt>
                <c:pt idx="67">
                  <c:v>0.80891719745222934</c:v>
                </c:pt>
                <c:pt idx="68">
                  <c:v>0.81132075471698117</c:v>
                </c:pt>
                <c:pt idx="69">
                  <c:v>0.8099688473520249</c:v>
                </c:pt>
                <c:pt idx="70">
                  <c:v>0.8092307692307692</c:v>
                </c:pt>
                <c:pt idx="71">
                  <c:v>0.8085106382978724</c:v>
                </c:pt>
                <c:pt idx="72">
                  <c:v>0.81081081081081086</c:v>
                </c:pt>
                <c:pt idx="73">
                  <c:v>0.80952380952380942</c:v>
                </c:pt>
                <c:pt idx="74">
                  <c:v>0.80882352941176472</c:v>
                </c:pt>
                <c:pt idx="75">
                  <c:v>0.81104651162790697</c:v>
                </c:pt>
                <c:pt idx="76">
                  <c:v>0.81034482758620696</c:v>
                </c:pt>
                <c:pt idx="77">
                  <c:v>0.80965909090909083</c:v>
                </c:pt>
                <c:pt idx="78">
                  <c:v>0.81126760563380285</c:v>
                </c:pt>
                <c:pt idx="79">
                  <c:v>0.81058495821727028</c:v>
                </c:pt>
                <c:pt idx="80">
                  <c:v>0.8099173553719009</c:v>
                </c:pt>
                <c:pt idx="81">
                  <c:v>0.80926430517711168</c:v>
                </c:pt>
                <c:pt idx="82">
                  <c:v>0.80862533692722371</c:v>
                </c:pt>
                <c:pt idx="83">
                  <c:v>0.80800000000000005</c:v>
                </c:pt>
                <c:pt idx="84">
                  <c:v>0.80738786279683383</c:v>
                </c:pt>
                <c:pt idx="85">
                  <c:v>0.80678851174934729</c:v>
                </c:pt>
                <c:pt idx="86">
                  <c:v>0.80620155038759678</c:v>
                </c:pt>
                <c:pt idx="87">
                  <c:v>0.80562659846547313</c:v>
                </c:pt>
                <c:pt idx="88">
                  <c:v>0.80506329113924058</c:v>
                </c:pt>
                <c:pt idx="89">
                  <c:v>0.80451127819548873</c:v>
                </c:pt>
                <c:pt idx="90">
                  <c:v>0.80397022332506207</c:v>
                </c:pt>
                <c:pt idx="91">
                  <c:v>0.80343980343980348</c:v>
                </c:pt>
                <c:pt idx="92">
                  <c:v>0.80097087378640774</c:v>
                </c:pt>
                <c:pt idx="93">
                  <c:v>0.80048076923076916</c:v>
                </c:pt>
                <c:pt idx="94">
                  <c:v>0.8</c:v>
                </c:pt>
                <c:pt idx="95">
                  <c:v>0.79952830188679247</c:v>
                </c:pt>
                <c:pt idx="96">
                  <c:v>0.79906542056074781</c:v>
                </c:pt>
                <c:pt idx="97">
                  <c:v>0.79676674364896083</c:v>
                </c:pt>
                <c:pt idx="98">
                  <c:v>0.7963386727688786</c:v>
                </c:pt>
                <c:pt idx="99">
                  <c:v>0.79591836734693877</c:v>
                </c:pt>
                <c:pt idx="100">
                  <c:v>0.79550561797752806</c:v>
                </c:pt>
                <c:pt idx="101">
                  <c:v>0.79333333333333345</c:v>
                </c:pt>
                <c:pt idx="102">
                  <c:v>0.79295154185022032</c:v>
                </c:pt>
                <c:pt idx="103">
                  <c:v>0.79084967320261434</c:v>
                </c:pt>
                <c:pt idx="104">
                  <c:v>0.79049676025917937</c:v>
                </c:pt>
                <c:pt idx="105">
                  <c:v>0.79014989293361881</c:v>
                </c:pt>
                <c:pt idx="106">
                  <c:v>0.79025423728813549</c:v>
                </c:pt>
                <c:pt idx="107">
                  <c:v>0.78991596638655459</c:v>
                </c:pt>
                <c:pt idx="108">
                  <c:v>0.79002079002078995</c:v>
                </c:pt>
                <c:pt idx="109">
                  <c:v>0.78969072164948451</c:v>
                </c:pt>
                <c:pt idx="110">
                  <c:v>0.78979591836734697</c:v>
                </c:pt>
                <c:pt idx="111">
                  <c:v>0.78947368421052633</c:v>
                </c:pt>
                <c:pt idx="112">
                  <c:v>0.78957915831663328</c:v>
                </c:pt>
                <c:pt idx="113">
                  <c:v>0.78968253968253965</c:v>
                </c:pt>
                <c:pt idx="114">
                  <c:v>0.78937007874015752</c:v>
                </c:pt>
                <c:pt idx="115">
                  <c:v>0.78947368421052633</c:v>
                </c:pt>
                <c:pt idx="116">
                  <c:v>0.7891682785299805</c:v>
                </c:pt>
                <c:pt idx="117">
                  <c:v>0.78927203065134099</c:v>
                </c:pt>
                <c:pt idx="118">
                  <c:v>0.78937381404174567</c:v>
                </c:pt>
                <c:pt idx="119">
                  <c:v>0.78947368421052633</c:v>
                </c:pt>
                <c:pt idx="120">
                  <c:v>0.78917910447761186</c:v>
                </c:pt>
                <c:pt idx="121">
                  <c:v>0.78927911275415896</c:v>
                </c:pt>
                <c:pt idx="122">
                  <c:v>0.78937728937728935</c:v>
                </c:pt>
                <c:pt idx="123">
                  <c:v>0.79090909090909089</c:v>
                </c:pt>
                <c:pt idx="124">
                  <c:v>0.78918918918918912</c:v>
                </c:pt>
                <c:pt idx="125">
                  <c:v>0.78928571428571437</c:v>
                </c:pt>
                <c:pt idx="126">
                  <c:v>0.7893805309734514</c:v>
                </c:pt>
                <c:pt idx="127">
                  <c:v>0.78947368421052633</c:v>
                </c:pt>
                <c:pt idx="128">
                  <c:v>0.78608695652173921</c:v>
                </c:pt>
                <c:pt idx="129">
                  <c:v>0.78965517241379302</c:v>
                </c:pt>
                <c:pt idx="130">
                  <c:v>0.78974358974358982</c:v>
                </c:pt>
                <c:pt idx="131">
                  <c:v>0.78983050847457625</c:v>
                </c:pt>
                <c:pt idx="132">
                  <c:v>0.78991596638655459</c:v>
                </c:pt>
                <c:pt idx="133">
                  <c:v>0.78999999999999992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980-4288-A7A3-1B1AA004DFFC}"/>
            </c:ext>
          </c:extLst>
        </c:ser>
        <c:ser>
          <c:idx val="8"/>
          <c:order val="8"/>
          <c:tx>
            <c:strRef>
              <c:f>'apendice A'!$X$17</c:f>
              <c:strCache>
                <c:ptCount val="1"/>
                <c:pt idx="0">
                  <c:v>dm=2.0mm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A'!$A$25:$A$160</c:f>
              <c:numCache>
                <c:formatCode>General</c:formatCode>
                <c:ptCount val="136"/>
                <c:pt idx="0">
                  <c:v>21</c:v>
                </c:pt>
                <c:pt idx="1">
                  <c:v>21.2</c:v>
                </c:pt>
                <c:pt idx="2">
                  <c:v>21.4</c:v>
                </c:pt>
                <c:pt idx="3">
                  <c:v>21.6</c:v>
                </c:pt>
                <c:pt idx="4">
                  <c:v>21.8</c:v>
                </c:pt>
                <c:pt idx="5">
                  <c:v>22</c:v>
                </c:pt>
                <c:pt idx="6">
                  <c:v>22.2</c:v>
                </c:pt>
                <c:pt idx="7">
                  <c:v>22.4</c:v>
                </c:pt>
                <c:pt idx="8">
                  <c:v>22.6</c:v>
                </c:pt>
                <c:pt idx="9">
                  <c:v>22.8</c:v>
                </c:pt>
                <c:pt idx="10">
                  <c:v>23</c:v>
                </c:pt>
                <c:pt idx="11">
                  <c:v>23.2</c:v>
                </c:pt>
                <c:pt idx="12">
                  <c:v>23.4</c:v>
                </c:pt>
                <c:pt idx="13">
                  <c:v>23.6</c:v>
                </c:pt>
                <c:pt idx="14">
                  <c:v>23.8</c:v>
                </c:pt>
                <c:pt idx="15" formatCode="0.0">
                  <c:v>24</c:v>
                </c:pt>
                <c:pt idx="16" formatCode="0.0">
                  <c:v>24.2</c:v>
                </c:pt>
                <c:pt idx="17" formatCode="0.0">
                  <c:v>24.4</c:v>
                </c:pt>
                <c:pt idx="18" formatCode="0.0">
                  <c:v>24.6</c:v>
                </c:pt>
                <c:pt idx="19" formatCode="0.0">
                  <c:v>24.8</c:v>
                </c:pt>
                <c:pt idx="20" formatCode="0.0">
                  <c:v>25</c:v>
                </c:pt>
                <c:pt idx="21" formatCode="0.0">
                  <c:v>25.2</c:v>
                </c:pt>
                <c:pt idx="22" formatCode="0.0">
                  <c:v>25.4</c:v>
                </c:pt>
                <c:pt idx="23" formatCode="0.0">
                  <c:v>25.6</c:v>
                </c:pt>
                <c:pt idx="24" formatCode="0.0">
                  <c:v>25.8</c:v>
                </c:pt>
                <c:pt idx="25" formatCode="0.0">
                  <c:v>26</c:v>
                </c:pt>
                <c:pt idx="26" formatCode="0.0">
                  <c:v>26.2</c:v>
                </c:pt>
                <c:pt idx="27" formatCode="0.0">
                  <c:v>26.4</c:v>
                </c:pt>
                <c:pt idx="28" formatCode="0.0">
                  <c:v>26.6</c:v>
                </c:pt>
                <c:pt idx="29" formatCode="0.0">
                  <c:v>26.8</c:v>
                </c:pt>
                <c:pt idx="30" formatCode="0.0">
                  <c:v>27</c:v>
                </c:pt>
                <c:pt idx="31" formatCode="0.0">
                  <c:v>27.2</c:v>
                </c:pt>
                <c:pt idx="32" formatCode="0.0">
                  <c:v>27.4</c:v>
                </c:pt>
                <c:pt idx="33" formatCode="0.0">
                  <c:v>27.6</c:v>
                </c:pt>
                <c:pt idx="34" formatCode="0.0">
                  <c:v>27.8</c:v>
                </c:pt>
                <c:pt idx="35" formatCode="0.0">
                  <c:v>28</c:v>
                </c:pt>
                <c:pt idx="36" formatCode="0.0">
                  <c:v>28.2</c:v>
                </c:pt>
                <c:pt idx="37" formatCode="0.0">
                  <c:v>28.4</c:v>
                </c:pt>
                <c:pt idx="38">
                  <c:v>28.6</c:v>
                </c:pt>
                <c:pt idx="39">
                  <c:v>28.8</c:v>
                </c:pt>
                <c:pt idx="40">
                  <c:v>29</c:v>
                </c:pt>
                <c:pt idx="41">
                  <c:v>29.2</c:v>
                </c:pt>
                <c:pt idx="42">
                  <c:v>29.4</c:v>
                </c:pt>
                <c:pt idx="43">
                  <c:v>29.6</c:v>
                </c:pt>
                <c:pt idx="44">
                  <c:v>29.8</c:v>
                </c:pt>
                <c:pt idx="45">
                  <c:v>30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30.8</c:v>
                </c:pt>
                <c:pt idx="50">
                  <c:v>31</c:v>
                </c:pt>
                <c:pt idx="51">
                  <c:v>31.2</c:v>
                </c:pt>
                <c:pt idx="52">
                  <c:v>31.4</c:v>
                </c:pt>
                <c:pt idx="53">
                  <c:v>31.6</c:v>
                </c:pt>
                <c:pt idx="54">
                  <c:v>31.8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32.6</c:v>
                </c:pt>
                <c:pt idx="59">
                  <c:v>32.799999999999997</c:v>
                </c:pt>
                <c:pt idx="60">
                  <c:v>33</c:v>
                </c:pt>
                <c:pt idx="61">
                  <c:v>33.200000000000003</c:v>
                </c:pt>
                <c:pt idx="62">
                  <c:v>33.4</c:v>
                </c:pt>
                <c:pt idx="63">
                  <c:v>33.6</c:v>
                </c:pt>
                <c:pt idx="64">
                  <c:v>33.799999999999997</c:v>
                </c:pt>
                <c:pt idx="65">
                  <c:v>34</c:v>
                </c:pt>
                <c:pt idx="66">
                  <c:v>34.200000000000003</c:v>
                </c:pt>
                <c:pt idx="67">
                  <c:v>34.4</c:v>
                </c:pt>
                <c:pt idx="68">
                  <c:v>34.6</c:v>
                </c:pt>
                <c:pt idx="69">
                  <c:v>34.799999999999997</c:v>
                </c:pt>
                <c:pt idx="70">
                  <c:v>35</c:v>
                </c:pt>
                <c:pt idx="71">
                  <c:v>35.200000000000003</c:v>
                </c:pt>
                <c:pt idx="72">
                  <c:v>35.4</c:v>
                </c:pt>
                <c:pt idx="73">
                  <c:v>35.6</c:v>
                </c:pt>
                <c:pt idx="74">
                  <c:v>35.799999999999997</c:v>
                </c:pt>
                <c:pt idx="75">
                  <c:v>36</c:v>
                </c:pt>
                <c:pt idx="76">
                  <c:v>36.200000000000003</c:v>
                </c:pt>
                <c:pt idx="77">
                  <c:v>36.4</c:v>
                </c:pt>
                <c:pt idx="78">
                  <c:v>36.6</c:v>
                </c:pt>
                <c:pt idx="79">
                  <c:v>36.799999999999997</c:v>
                </c:pt>
                <c:pt idx="80">
                  <c:v>37</c:v>
                </c:pt>
                <c:pt idx="81">
                  <c:v>37.200000000000003</c:v>
                </c:pt>
                <c:pt idx="82">
                  <c:v>37.4</c:v>
                </c:pt>
                <c:pt idx="83">
                  <c:v>37.6</c:v>
                </c:pt>
                <c:pt idx="84">
                  <c:v>37.799999999999997</c:v>
                </c:pt>
                <c:pt idx="85">
                  <c:v>38</c:v>
                </c:pt>
                <c:pt idx="86">
                  <c:v>38.200000000000003</c:v>
                </c:pt>
                <c:pt idx="87">
                  <c:v>38.4</c:v>
                </c:pt>
                <c:pt idx="88">
                  <c:v>38.6</c:v>
                </c:pt>
                <c:pt idx="89">
                  <c:v>38.799999999999997</c:v>
                </c:pt>
                <c:pt idx="90">
                  <c:v>39</c:v>
                </c:pt>
                <c:pt idx="91">
                  <c:v>39.200000000000003</c:v>
                </c:pt>
                <c:pt idx="92">
                  <c:v>39.4</c:v>
                </c:pt>
                <c:pt idx="93">
                  <c:v>39.6</c:v>
                </c:pt>
                <c:pt idx="94">
                  <c:v>39.799999999999997</c:v>
                </c:pt>
                <c:pt idx="95">
                  <c:v>40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40.6</c:v>
                </c:pt>
                <c:pt idx="99">
                  <c:v>40.799999999999997</c:v>
                </c:pt>
                <c:pt idx="100">
                  <c:v>41</c:v>
                </c:pt>
                <c:pt idx="101">
                  <c:v>41.2</c:v>
                </c:pt>
                <c:pt idx="102">
                  <c:v>41.4</c:v>
                </c:pt>
                <c:pt idx="103">
                  <c:v>41.6</c:v>
                </c:pt>
                <c:pt idx="104">
                  <c:v>41.8</c:v>
                </c:pt>
                <c:pt idx="105">
                  <c:v>42</c:v>
                </c:pt>
                <c:pt idx="106">
                  <c:v>42.2</c:v>
                </c:pt>
                <c:pt idx="107">
                  <c:v>42.4</c:v>
                </c:pt>
                <c:pt idx="108">
                  <c:v>42.6</c:v>
                </c:pt>
                <c:pt idx="109">
                  <c:v>42.8</c:v>
                </c:pt>
                <c:pt idx="110">
                  <c:v>43</c:v>
                </c:pt>
                <c:pt idx="111">
                  <c:v>43.2</c:v>
                </c:pt>
                <c:pt idx="112">
                  <c:v>43.4</c:v>
                </c:pt>
                <c:pt idx="113">
                  <c:v>43.6</c:v>
                </c:pt>
                <c:pt idx="114">
                  <c:v>43.8</c:v>
                </c:pt>
                <c:pt idx="115">
                  <c:v>44</c:v>
                </c:pt>
                <c:pt idx="116">
                  <c:v>44.2</c:v>
                </c:pt>
                <c:pt idx="117">
                  <c:v>44.4</c:v>
                </c:pt>
                <c:pt idx="118">
                  <c:v>44.6</c:v>
                </c:pt>
                <c:pt idx="119">
                  <c:v>44.8</c:v>
                </c:pt>
                <c:pt idx="120">
                  <c:v>45</c:v>
                </c:pt>
                <c:pt idx="121">
                  <c:v>45.2</c:v>
                </c:pt>
                <c:pt idx="122">
                  <c:v>45.4</c:v>
                </c:pt>
                <c:pt idx="123">
                  <c:v>45.6</c:v>
                </c:pt>
                <c:pt idx="124">
                  <c:v>45.8</c:v>
                </c:pt>
                <c:pt idx="125">
                  <c:v>46</c:v>
                </c:pt>
                <c:pt idx="126">
                  <c:v>46.2</c:v>
                </c:pt>
                <c:pt idx="127">
                  <c:v>46.4</c:v>
                </c:pt>
                <c:pt idx="128">
                  <c:v>46.6</c:v>
                </c:pt>
                <c:pt idx="129">
                  <c:v>46.8</c:v>
                </c:pt>
                <c:pt idx="130">
                  <c:v>47</c:v>
                </c:pt>
                <c:pt idx="131">
                  <c:v>47.2</c:v>
                </c:pt>
                <c:pt idx="132">
                  <c:v>47.4</c:v>
                </c:pt>
                <c:pt idx="133">
                  <c:v>47.6</c:v>
                </c:pt>
                <c:pt idx="134">
                  <c:v>47.8</c:v>
                </c:pt>
                <c:pt idx="135">
                  <c:v>48</c:v>
                </c:pt>
              </c:numCache>
            </c:numRef>
          </c:xVal>
          <c:yVal>
            <c:numRef>
              <c:f>'apendice A'!$X$25:$X$160</c:f>
              <c:numCache>
                <c:formatCode>0.000</c:formatCode>
                <c:ptCount val="136"/>
                <c:pt idx="0">
                  <c:v>0.8771929824561403</c:v>
                </c:pt>
                <c:pt idx="1">
                  <c:v>0.87931034482758619</c:v>
                </c:pt>
                <c:pt idx="2">
                  <c:v>0.88135593220338981</c:v>
                </c:pt>
                <c:pt idx="3">
                  <c:v>0.8833333333333333</c:v>
                </c:pt>
                <c:pt idx="4">
                  <c:v>0.87804878048780488</c:v>
                </c:pt>
                <c:pt idx="5">
                  <c:v>0.88</c:v>
                </c:pt>
                <c:pt idx="6">
                  <c:v>0.88188976377952755</c:v>
                </c:pt>
                <c:pt idx="7">
                  <c:v>0.87692307692307692</c:v>
                </c:pt>
                <c:pt idx="8">
                  <c:v>0.87878787878787878</c:v>
                </c:pt>
                <c:pt idx="9">
                  <c:v>0.88059701492537312</c:v>
                </c:pt>
                <c:pt idx="10">
                  <c:v>0.88321167883211682</c:v>
                </c:pt>
                <c:pt idx="11">
                  <c:v>0.87769784172661858</c:v>
                </c:pt>
                <c:pt idx="12">
                  <c:v>0.87943262411347523</c:v>
                </c:pt>
                <c:pt idx="13">
                  <c:v>0.88194444444444442</c:v>
                </c:pt>
                <c:pt idx="14">
                  <c:v>0.87671232876712335</c:v>
                </c:pt>
                <c:pt idx="15">
                  <c:v>0.87919463087248317</c:v>
                </c:pt>
                <c:pt idx="16">
                  <c:v>0.88079470198675502</c:v>
                </c:pt>
                <c:pt idx="17">
                  <c:v>0.88311688311688308</c:v>
                </c:pt>
                <c:pt idx="18">
                  <c:v>0.87820512820512819</c:v>
                </c:pt>
                <c:pt idx="19">
                  <c:v>0.88050314465408808</c:v>
                </c:pt>
                <c:pt idx="20">
                  <c:v>0.88271604938271608</c:v>
                </c:pt>
                <c:pt idx="21">
                  <c:v>0.87804878048780499</c:v>
                </c:pt>
                <c:pt idx="22">
                  <c:v>0.88023952095808378</c:v>
                </c:pt>
                <c:pt idx="23">
                  <c:v>0.88165680473372787</c:v>
                </c:pt>
                <c:pt idx="24">
                  <c:v>0.87790697674418605</c:v>
                </c:pt>
                <c:pt idx="25">
                  <c:v>0.88</c:v>
                </c:pt>
                <c:pt idx="26">
                  <c:v>0.88202247191011229</c:v>
                </c:pt>
                <c:pt idx="27">
                  <c:v>0.87777777777777777</c:v>
                </c:pt>
                <c:pt idx="28">
                  <c:v>0.87978142076502741</c:v>
                </c:pt>
                <c:pt idx="29">
                  <c:v>0.88172043010752676</c:v>
                </c:pt>
                <c:pt idx="30">
                  <c:v>0.87830687830687848</c:v>
                </c:pt>
                <c:pt idx="31">
                  <c:v>0.87958115183246066</c:v>
                </c:pt>
                <c:pt idx="32">
                  <c:v>0.87628865979381454</c:v>
                </c:pt>
                <c:pt idx="33">
                  <c:v>0.87309644670050757</c:v>
                </c:pt>
                <c:pt idx="34">
                  <c:v>0.86999999999999988</c:v>
                </c:pt>
                <c:pt idx="35">
                  <c:v>0.86699507389162567</c:v>
                </c:pt>
                <c:pt idx="36">
                  <c:v>0.86407766990291257</c:v>
                </c:pt>
                <c:pt idx="37">
                  <c:v>0.86124401913875603</c:v>
                </c:pt>
                <c:pt idx="38">
                  <c:v>0.85849056603773588</c:v>
                </c:pt>
                <c:pt idx="39">
                  <c:v>0.86046511627906974</c:v>
                </c:pt>
                <c:pt idx="40">
                  <c:v>0.85779816513761464</c:v>
                </c:pt>
                <c:pt idx="41">
                  <c:v>0.85972850678733026</c:v>
                </c:pt>
                <c:pt idx="42">
                  <c:v>0.8616071428571429</c:v>
                </c:pt>
                <c:pt idx="43">
                  <c:v>0.8590308370044053</c:v>
                </c:pt>
                <c:pt idx="44">
                  <c:v>0.86086956521739133</c:v>
                </c:pt>
                <c:pt idx="45">
                  <c:v>0.85836909871244638</c:v>
                </c:pt>
                <c:pt idx="46">
                  <c:v>0.86016949152542366</c:v>
                </c:pt>
                <c:pt idx="47">
                  <c:v>0.86192468619246876</c:v>
                </c:pt>
                <c:pt idx="48">
                  <c:v>0.86008230452674894</c:v>
                </c:pt>
                <c:pt idx="49">
                  <c:v>0.86178861788617878</c:v>
                </c:pt>
                <c:pt idx="50">
                  <c:v>0.85943775100401609</c:v>
                </c:pt>
                <c:pt idx="51">
                  <c:v>0.86111111111111116</c:v>
                </c:pt>
                <c:pt idx="52">
                  <c:v>0.859375</c:v>
                </c:pt>
                <c:pt idx="53">
                  <c:v>0.86100386100386106</c:v>
                </c:pt>
                <c:pt idx="54">
                  <c:v>0.85877862595419852</c:v>
                </c:pt>
                <c:pt idx="55">
                  <c:v>0.86037735849056607</c:v>
                </c:pt>
                <c:pt idx="56">
                  <c:v>0.858736059479554</c:v>
                </c:pt>
                <c:pt idx="57">
                  <c:v>0.86029411764705876</c:v>
                </c:pt>
                <c:pt idx="58">
                  <c:v>0.85869565217391297</c:v>
                </c:pt>
                <c:pt idx="59">
                  <c:v>0.86021505376344087</c:v>
                </c:pt>
                <c:pt idx="60">
                  <c:v>0.86170212765957455</c:v>
                </c:pt>
                <c:pt idx="61">
                  <c:v>0.8601398601398601</c:v>
                </c:pt>
                <c:pt idx="62">
                  <c:v>0.86159169550173009</c:v>
                </c:pt>
                <c:pt idx="63">
                  <c:v>0.86006825938566545</c:v>
                </c:pt>
                <c:pt idx="64">
                  <c:v>0.858108108108108</c:v>
                </c:pt>
                <c:pt idx="65">
                  <c:v>0.85333333333333339</c:v>
                </c:pt>
                <c:pt idx="66">
                  <c:v>0.85148514851485146</c:v>
                </c:pt>
                <c:pt idx="67">
                  <c:v>0.84690553745928343</c:v>
                </c:pt>
                <c:pt idx="68">
                  <c:v>0.84244372990353689</c:v>
                </c:pt>
                <c:pt idx="69">
                  <c:v>0.84076433121019112</c:v>
                </c:pt>
                <c:pt idx="70">
                  <c:v>0.83962264150943389</c:v>
                </c:pt>
                <c:pt idx="71">
                  <c:v>0.84112149532710279</c:v>
                </c:pt>
                <c:pt idx="72">
                  <c:v>0.84</c:v>
                </c:pt>
                <c:pt idx="73">
                  <c:v>0.83890577507598796</c:v>
                </c:pt>
                <c:pt idx="74">
                  <c:v>0.84084084084084088</c:v>
                </c:pt>
                <c:pt idx="75">
                  <c:v>0.83928571428571419</c:v>
                </c:pt>
                <c:pt idx="76">
                  <c:v>0.8411764705882353</c:v>
                </c:pt>
                <c:pt idx="77">
                  <c:v>0.84011627906976738</c:v>
                </c:pt>
                <c:pt idx="78">
                  <c:v>0.83908045977011503</c:v>
                </c:pt>
                <c:pt idx="79">
                  <c:v>0.84090909090909083</c:v>
                </c:pt>
                <c:pt idx="80">
                  <c:v>0.83943661971830985</c:v>
                </c:pt>
                <c:pt idx="81">
                  <c:v>0.84122562674094714</c:v>
                </c:pt>
                <c:pt idx="82">
                  <c:v>0.84022038567493118</c:v>
                </c:pt>
                <c:pt idx="83">
                  <c:v>0.8392370572207084</c:v>
                </c:pt>
                <c:pt idx="84">
                  <c:v>0.84097035040431267</c:v>
                </c:pt>
                <c:pt idx="85">
                  <c:v>0.84</c:v>
                </c:pt>
                <c:pt idx="86">
                  <c:v>0.83905013192612143</c:v>
                </c:pt>
                <c:pt idx="87">
                  <c:v>0.83812010443864238</c:v>
                </c:pt>
                <c:pt idx="88">
                  <c:v>0.83720930232558133</c:v>
                </c:pt>
                <c:pt idx="89">
                  <c:v>0.83631713554987219</c:v>
                </c:pt>
                <c:pt idx="90">
                  <c:v>0.83544303797468356</c:v>
                </c:pt>
                <c:pt idx="91">
                  <c:v>0.83458646616541354</c:v>
                </c:pt>
                <c:pt idx="92">
                  <c:v>0.83374689826302739</c:v>
                </c:pt>
                <c:pt idx="93">
                  <c:v>0.83292383292383287</c:v>
                </c:pt>
                <c:pt idx="94">
                  <c:v>0.83009708737864074</c:v>
                </c:pt>
                <c:pt idx="95">
                  <c:v>0.82932692307692302</c:v>
                </c:pt>
                <c:pt idx="96">
                  <c:v>0.82857142857142851</c:v>
                </c:pt>
                <c:pt idx="97">
                  <c:v>0.82783018867924529</c:v>
                </c:pt>
                <c:pt idx="98">
                  <c:v>0.82710280373831779</c:v>
                </c:pt>
                <c:pt idx="99">
                  <c:v>0.82448036951501169</c:v>
                </c:pt>
                <c:pt idx="100">
                  <c:v>0.82379862700228823</c:v>
                </c:pt>
                <c:pt idx="101">
                  <c:v>0.82312925170068019</c:v>
                </c:pt>
                <c:pt idx="102">
                  <c:v>0.82247191011235954</c:v>
                </c:pt>
                <c:pt idx="103">
                  <c:v>0.82</c:v>
                </c:pt>
                <c:pt idx="104">
                  <c:v>0.81938325991189431</c:v>
                </c:pt>
                <c:pt idx="105">
                  <c:v>0.81917211328976036</c:v>
                </c:pt>
                <c:pt idx="106">
                  <c:v>0.82073434125269984</c:v>
                </c:pt>
                <c:pt idx="107">
                  <c:v>0.82012847965738744</c:v>
                </c:pt>
                <c:pt idx="108">
                  <c:v>0.81991525423728817</c:v>
                </c:pt>
                <c:pt idx="109">
                  <c:v>0.81932773109243695</c:v>
                </c:pt>
                <c:pt idx="110">
                  <c:v>0.81912681912681906</c:v>
                </c:pt>
                <c:pt idx="111">
                  <c:v>0.8206185567010309</c:v>
                </c:pt>
                <c:pt idx="112">
                  <c:v>0.82040816326530619</c:v>
                </c:pt>
                <c:pt idx="113">
                  <c:v>0.81983805668016196</c:v>
                </c:pt>
                <c:pt idx="114">
                  <c:v>0.81963927855711427</c:v>
                </c:pt>
                <c:pt idx="115">
                  <c:v>0.81944444444444442</c:v>
                </c:pt>
                <c:pt idx="116">
                  <c:v>0.82086614173228356</c:v>
                </c:pt>
                <c:pt idx="117">
                  <c:v>0.8206627680311892</c:v>
                </c:pt>
                <c:pt idx="118">
                  <c:v>0.82011605415860733</c:v>
                </c:pt>
                <c:pt idx="119">
                  <c:v>0.8199233716475095</c:v>
                </c:pt>
                <c:pt idx="120">
                  <c:v>0.81973434535104361</c:v>
                </c:pt>
                <c:pt idx="121">
                  <c:v>0.81954887218045114</c:v>
                </c:pt>
                <c:pt idx="122">
                  <c:v>0.82089552238805963</c:v>
                </c:pt>
                <c:pt idx="123">
                  <c:v>0.82070240295748609</c:v>
                </c:pt>
                <c:pt idx="124">
                  <c:v>0.82051282051282048</c:v>
                </c:pt>
                <c:pt idx="125">
                  <c:v>0.82181818181818189</c:v>
                </c:pt>
                <c:pt idx="126">
                  <c:v>0.81981981981981977</c:v>
                </c:pt>
                <c:pt idx="127">
                  <c:v>0.81964285714285712</c:v>
                </c:pt>
                <c:pt idx="128">
                  <c:v>0.81946902654867249</c:v>
                </c:pt>
                <c:pt idx="129">
                  <c:v>0.81929824561403519</c:v>
                </c:pt>
                <c:pt idx="130">
                  <c:v>0.82086956521739141</c:v>
                </c:pt>
                <c:pt idx="131">
                  <c:v>0.82068965517241377</c:v>
                </c:pt>
                <c:pt idx="132">
                  <c:v>0.82051282051282048</c:v>
                </c:pt>
                <c:pt idx="133">
                  <c:v>0.8203389830508474</c:v>
                </c:pt>
                <c:pt idx="134">
                  <c:v>0.82016806722689073</c:v>
                </c:pt>
                <c:pt idx="135">
                  <c:v>0.82000000000000006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980-4288-A7A3-1B1AA004DFFC}"/>
            </c:ext>
          </c:extLst>
        </c:ser>
        <c:ser>
          <c:idx val="9"/>
          <c:order val="9"/>
          <c:tx>
            <c:strRef>
              <c:f>'apendice A'!$W$17</c:f>
              <c:strCache>
                <c:ptCount val="1"/>
                <c:pt idx="0">
                  <c:v>dm=1.5mm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A'!$A$23:$A$160</c:f>
              <c:numCache>
                <c:formatCode>General</c:formatCode>
                <c:ptCount val="138"/>
                <c:pt idx="0">
                  <c:v>20.6</c:v>
                </c:pt>
                <c:pt idx="1">
                  <c:v>20.8</c:v>
                </c:pt>
                <c:pt idx="2">
                  <c:v>21</c:v>
                </c:pt>
                <c:pt idx="3">
                  <c:v>21.2</c:v>
                </c:pt>
                <c:pt idx="4">
                  <c:v>21.4</c:v>
                </c:pt>
                <c:pt idx="5">
                  <c:v>21.6</c:v>
                </c:pt>
                <c:pt idx="6">
                  <c:v>21.8</c:v>
                </c:pt>
                <c:pt idx="7">
                  <c:v>22</c:v>
                </c:pt>
                <c:pt idx="8">
                  <c:v>22.2</c:v>
                </c:pt>
                <c:pt idx="9">
                  <c:v>22.4</c:v>
                </c:pt>
                <c:pt idx="10">
                  <c:v>22.6</c:v>
                </c:pt>
                <c:pt idx="11">
                  <c:v>22.8</c:v>
                </c:pt>
                <c:pt idx="12">
                  <c:v>23</c:v>
                </c:pt>
                <c:pt idx="13">
                  <c:v>23.2</c:v>
                </c:pt>
                <c:pt idx="14">
                  <c:v>23.4</c:v>
                </c:pt>
                <c:pt idx="15">
                  <c:v>23.6</c:v>
                </c:pt>
                <c:pt idx="16">
                  <c:v>23.8</c:v>
                </c:pt>
                <c:pt idx="17" formatCode="0.0">
                  <c:v>24</c:v>
                </c:pt>
                <c:pt idx="18" formatCode="0.0">
                  <c:v>24.2</c:v>
                </c:pt>
                <c:pt idx="19" formatCode="0.0">
                  <c:v>24.4</c:v>
                </c:pt>
                <c:pt idx="20" formatCode="0.0">
                  <c:v>24.6</c:v>
                </c:pt>
                <c:pt idx="21" formatCode="0.0">
                  <c:v>24.8</c:v>
                </c:pt>
                <c:pt idx="22" formatCode="0.0">
                  <c:v>25</c:v>
                </c:pt>
                <c:pt idx="23" formatCode="0.0">
                  <c:v>25.2</c:v>
                </c:pt>
                <c:pt idx="24" formatCode="0.0">
                  <c:v>25.4</c:v>
                </c:pt>
                <c:pt idx="25" formatCode="0.0">
                  <c:v>25.6</c:v>
                </c:pt>
                <c:pt idx="26" formatCode="0.0">
                  <c:v>25.8</c:v>
                </c:pt>
                <c:pt idx="27" formatCode="0.0">
                  <c:v>26</c:v>
                </c:pt>
                <c:pt idx="28" formatCode="0.0">
                  <c:v>26.2</c:v>
                </c:pt>
                <c:pt idx="29" formatCode="0.0">
                  <c:v>26.4</c:v>
                </c:pt>
                <c:pt idx="30" formatCode="0.0">
                  <c:v>26.6</c:v>
                </c:pt>
                <c:pt idx="31" formatCode="0.0">
                  <c:v>26.8</c:v>
                </c:pt>
                <c:pt idx="32" formatCode="0.0">
                  <c:v>27</c:v>
                </c:pt>
                <c:pt idx="33" formatCode="0.0">
                  <c:v>27.2</c:v>
                </c:pt>
                <c:pt idx="34" formatCode="0.0">
                  <c:v>27.4</c:v>
                </c:pt>
                <c:pt idx="35" formatCode="0.0">
                  <c:v>27.6</c:v>
                </c:pt>
                <c:pt idx="36" formatCode="0.0">
                  <c:v>27.8</c:v>
                </c:pt>
                <c:pt idx="37" formatCode="0.0">
                  <c:v>28</c:v>
                </c:pt>
                <c:pt idx="38" formatCode="0.0">
                  <c:v>28.2</c:v>
                </c:pt>
                <c:pt idx="39" formatCode="0.0">
                  <c:v>28.4</c:v>
                </c:pt>
                <c:pt idx="40">
                  <c:v>28.6</c:v>
                </c:pt>
                <c:pt idx="41">
                  <c:v>28.8</c:v>
                </c:pt>
                <c:pt idx="42">
                  <c:v>29</c:v>
                </c:pt>
                <c:pt idx="43">
                  <c:v>29.2</c:v>
                </c:pt>
                <c:pt idx="44">
                  <c:v>29.4</c:v>
                </c:pt>
                <c:pt idx="45">
                  <c:v>29.6</c:v>
                </c:pt>
                <c:pt idx="46">
                  <c:v>29.8</c:v>
                </c:pt>
                <c:pt idx="47">
                  <c:v>30</c:v>
                </c:pt>
                <c:pt idx="48">
                  <c:v>30.2</c:v>
                </c:pt>
                <c:pt idx="49">
                  <c:v>30.4</c:v>
                </c:pt>
                <c:pt idx="50">
                  <c:v>30.6</c:v>
                </c:pt>
                <c:pt idx="51">
                  <c:v>30.8</c:v>
                </c:pt>
                <c:pt idx="52">
                  <c:v>31</c:v>
                </c:pt>
                <c:pt idx="53">
                  <c:v>31.2</c:v>
                </c:pt>
                <c:pt idx="54">
                  <c:v>31.4</c:v>
                </c:pt>
                <c:pt idx="55">
                  <c:v>31.6</c:v>
                </c:pt>
                <c:pt idx="56">
                  <c:v>31.8</c:v>
                </c:pt>
                <c:pt idx="57">
                  <c:v>32</c:v>
                </c:pt>
                <c:pt idx="58">
                  <c:v>32.200000000000003</c:v>
                </c:pt>
                <c:pt idx="59">
                  <c:v>32.4</c:v>
                </c:pt>
                <c:pt idx="60">
                  <c:v>32.6</c:v>
                </c:pt>
                <c:pt idx="61">
                  <c:v>32.799999999999997</c:v>
                </c:pt>
                <c:pt idx="62">
                  <c:v>33</c:v>
                </c:pt>
                <c:pt idx="63">
                  <c:v>33.200000000000003</c:v>
                </c:pt>
                <c:pt idx="64">
                  <c:v>33.4</c:v>
                </c:pt>
                <c:pt idx="65">
                  <c:v>33.6</c:v>
                </c:pt>
                <c:pt idx="66">
                  <c:v>33.799999999999997</c:v>
                </c:pt>
                <c:pt idx="67">
                  <c:v>34</c:v>
                </c:pt>
                <c:pt idx="68">
                  <c:v>34.200000000000003</c:v>
                </c:pt>
                <c:pt idx="69">
                  <c:v>34.4</c:v>
                </c:pt>
                <c:pt idx="70">
                  <c:v>34.6</c:v>
                </c:pt>
                <c:pt idx="71">
                  <c:v>34.799999999999997</c:v>
                </c:pt>
                <c:pt idx="72">
                  <c:v>35</c:v>
                </c:pt>
                <c:pt idx="73">
                  <c:v>35.200000000000003</c:v>
                </c:pt>
                <c:pt idx="74">
                  <c:v>35.4</c:v>
                </c:pt>
                <c:pt idx="75">
                  <c:v>35.6</c:v>
                </c:pt>
                <c:pt idx="76">
                  <c:v>35.799999999999997</c:v>
                </c:pt>
                <c:pt idx="77">
                  <c:v>36</c:v>
                </c:pt>
                <c:pt idx="78">
                  <c:v>36.200000000000003</c:v>
                </c:pt>
                <c:pt idx="79">
                  <c:v>36.4</c:v>
                </c:pt>
                <c:pt idx="80">
                  <c:v>36.6</c:v>
                </c:pt>
                <c:pt idx="81">
                  <c:v>36.799999999999997</c:v>
                </c:pt>
                <c:pt idx="82">
                  <c:v>37</c:v>
                </c:pt>
                <c:pt idx="83">
                  <c:v>37.200000000000003</c:v>
                </c:pt>
                <c:pt idx="84">
                  <c:v>37.4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38</c:v>
                </c:pt>
                <c:pt idx="88">
                  <c:v>38.200000000000003</c:v>
                </c:pt>
                <c:pt idx="89">
                  <c:v>38.4</c:v>
                </c:pt>
                <c:pt idx="90">
                  <c:v>38.6</c:v>
                </c:pt>
                <c:pt idx="91">
                  <c:v>38.799999999999997</c:v>
                </c:pt>
                <c:pt idx="92">
                  <c:v>39</c:v>
                </c:pt>
                <c:pt idx="93">
                  <c:v>39.200000000000003</c:v>
                </c:pt>
                <c:pt idx="94">
                  <c:v>39.4</c:v>
                </c:pt>
                <c:pt idx="95">
                  <c:v>39.6</c:v>
                </c:pt>
                <c:pt idx="96">
                  <c:v>39.799999999999997</c:v>
                </c:pt>
                <c:pt idx="97">
                  <c:v>40</c:v>
                </c:pt>
                <c:pt idx="98">
                  <c:v>40.200000000000003</c:v>
                </c:pt>
                <c:pt idx="99">
                  <c:v>40.4</c:v>
                </c:pt>
                <c:pt idx="100">
                  <c:v>40.6</c:v>
                </c:pt>
                <c:pt idx="101">
                  <c:v>40.799999999999997</c:v>
                </c:pt>
                <c:pt idx="102">
                  <c:v>41</c:v>
                </c:pt>
                <c:pt idx="103">
                  <c:v>41.2</c:v>
                </c:pt>
                <c:pt idx="104">
                  <c:v>41.4</c:v>
                </c:pt>
                <c:pt idx="105">
                  <c:v>41.6</c:v>
                </c:pt>
                <c:pt idx="106">
                  <c:v>41.8</c:v>
                </c:pt>
                <c:pt idx="107">
                  <c:v>42</c:v>
                </c:pt>
                <c:pt idx="108">
                  <c:v>42.2</c:v>
                </c:pt>
                <c:pt idx="109">
                  <c:v>42.4</c:v>
                </c:pt>
                <c:pt idx="110">
                  <c:v>42.6</c:v>
                </c:pt>
                <c:pt idx="111">
                  <c:v>42.8</c:v>
                </c:pt>
                <c:pt idx="112">
                  <c:v>43</c:v>
                </c:pt>
                <c:pt idx="113">
                  <c:v>43.2</c:v>
                </c:pt>
                <c:pt idx="114">
                  <c:v>43.4</c:v>
                </c:pt>
                <c:pt idx="115">
                  <c:v>43.6</c:v>
                </c:pt>
                <c:pt idx="116">
                  <c:v>43.8</c:v>
                </c:pt>
                <c:pt idx="117">
                  <c:v>44</c:v>
                </c:pt>
                <c:pt idx="118">
                  <c:v>44.2</c:v>
                </c:pt>
                <c:pt idx="119">
                  <c:v>44.4</c:v>
                </c:pt>
                <c:pt idx="120">
                  <c:v>44.6</c:v>
                </c:pt>
                <c:pt idx="121">
                  <c:v>44.8</c:v>
                </c:pt>
                <c:pt idx="122">
                  <c:v>45</c:v>
                </c:pt>
                <c:pt idx="123">
                  <c:v>45.2</c:v>
                </c:pt>
                <c:pt idx="124">
                  <c:v>45.4</c:v>
                </c:pt>
                <c:pt idx="125">
                  <c:v>45.6</c:v>
                </c:pt>
                <c:pt idx="126">
                  <c:v>45.8</c:v>
                </c:pt>
                <c:pt idx="127">
                  <c:v>46</c:v>
                </c:pt>
                <c:pt idx="128">
                  <c:v>46.2</c:v>
                </c:pt>
                <c:pt idx="129">
                  <c:v>46.4</c:v>
                </c:pt>
                <c:pt idx="130">
                  <c:v>46.6</c:v>
                </c:pt>
                <c:pt idx="131">
                  <c:v>46.8</c:v>
                </c:pt>
                <c:pt idx="132">
                  <c:v>47</c:v>
                </c:pt>
                <c:pt idx="133">
                  <c:v>47.2</c:v>
                </c:pt>
                <c:pt idx="134">
                  <c:v>47.4</c:v>
                </c:pt>
                <c:pt idx="135">
                  <c:v>47.6</c:v>
                </c:pt>
                <c:pt idx="136">
                  <c:v>47.8</c:v>
                </c:pt>
                <c:pt idx="137">
                  <c:v>48</c:v>
                </c:pt>
              </c:numCache>
            </c:numRef>
          </c:xVal>
          <c:yVal>
            <c:numRef>
              <c:f>'apendice A'!$W$23:$W$160</c:f>
              <c:numCache>
                <c:formatCode>0.000</c:formatCode>
                <c:ptCount val="138"/>
                <c:pt idx="0">
                  <c:v>0.9181818181818181</c:v>
                </c:pt>
                <c:pt idx="1">
                  <c:v>0.91964285714285732</c:v>
                </c:pt>
                <c:pt idx="2">
                  <c:v>0.92105263157894735</c:v>
                </c:pt>
                <c:pt idx="3">
                  <c:v>0.92241379310344829</c:v>
                </c:pt>
                <c:pt idx="4">
                  <c:v>0.92372881355932202</c:v>
                </c:pt>
                <c:pt idx="5">
                  <c:v>0.91666666666666663</c:v>
                </c:pt>
                <c:pt idx="6">
                  <c:v>0.91869918699186992</c:v>
                </c:pt>
                <c:pt idx="7">
                  <c:v>0.92</c:v>
                </c:pt>
                <c:pt idx="8">
                  <c:v>0.92125984251968507</c:v>
                </c:pt>
                <c:pt idx="9">
                  <c:v>0.92307692307692313</c:v>
                </c:pt>
                <c:pt idx="10">
                  <c:v>0.91666666666666674</c:v>
                </c:pt>
                <c:pt idx="11">
                  <c:v>0.91791044776119401</c:v>
                </c:pt>
                <c:pt idx="12">
                  <c:v>0.91970802919708028</c:v>
                </c:pt>
                <c:pt idx="13">
                  <c:v>0.92086330935251803</c:v>
                </c:pt>
                <c:pt idx="14">
                  <c:v>0.92198581560283688</c:v>
                </c:pt>
                <c:pt idx="15">
                  <c:v>0.91666666666666663</c:v>
                </c:pt>
                <c:pt idx="16">
                  <c:v>0.9178082191780822</c:v>
                </c:pt>
                <c:pt idx="17">
                  <c:v>0.91946308724832204</c:v>
                </c:pt>
                <c:pt idx="18">
                  <c:v>0.92052980132450335</c:v>
                </c:pt>
                <c:pt idx="19">
                  <c:v>0.92207792207792205</c:v>
                </c:pt>
                <c:pt idx="20">
                  <c:v>0.92307692307692313</c:v>
                </c:pt>
                <c:pt idx="21">
                  <c:v>0.91823899371069173</c:v>
                </c:pt>
                <c:pt idx="22">
                  <c:v>0.91975308641975317</c:v>
                </c:pt>
                <c:pt idx="23">
                  <c:v>0.92073170731707321</c:v>
                </c:pt>
                <c:pt idx="24">
                  <c:v>0.92215568862275454</c:v>
                </c:pt>
                <c:pt idx="25">
                  <c:v>0.92899408284023677</c:v>
                </c:pt>
                <c:pt idx="26">
                  <c:v>0.91860465116279078</c:v>
                </c:pt>
                <c:pt idx="27">
                  <c:v>0.92</c:v>
                </c:pt>
                <c:pt idx="28">
                  <c:v>0.92134831460674149</c:v>
                </c:pt>
                <c:pt idx="29">
                  <c:v>0.92222222222222228</c:v>
                </c:pt>
                <c:pt idx="30">
                  <c:v>0.91803278688524592</c:v>
                </c:pt>
                <c:pt idx="31">
                  <c:v>0.91935483870967738</c:v>
                </c:pt>
                <c:pt idx="32">
                  <c:v>0.92063492063492058</c:v>
                </c:pt>
                <c:pt idx="33">
                  <c:v>0.92146596858638741</c:v>
                </c:pt>
                <c:pt idx="34">
                  <c:v>0.91752577319587636</c:v>
                </c:pt>
                <c:pt idx="35">
                  <c:v>0.91370558375634525</c:v>
                </c:pt>
                <c:pt idx="36">
                  <c:v>0.90999999999999992</c:v>
                </c:pt>
                <c:pt idx="37">
                  <c:v>0.9064039408866994</c:v>
                </c:pt>
                <c:pt idx="38">
                  <c:v>0.90291262135922334</c:v>
                </c:pt>
                <c:pt idx="39">
                  <c:v>0.89952153110047861</c:v>
                </c:pt>
                <c:pt idx="40">
                  <c:v>0.90094339622641517</c:v>
                </c:pt>
                <c:pt idx="41">
                  <c:v>0.9023255813953488</c:v>
                </c:pt>
                <c:pt idx="42">
                  <c:v>0.8990825688073395</c:v>
                </c:pt>
                <c:pt idx="43">
                  <c:v>0.90045248868778272</c:v>
                </c:pt>
                <c:pt idx="44">
                  <c:v>0.9017857142857143</c:v>
                </c:pt>
                <c:pt idx="45">
                  <c:v>0.89867841409691629</c:v>
                </c:pt>
                <c:pt idx="46">
                  <c:v>0.9</c:v>
                </c:pt>
                <c:pt idx="47">
                  <c:v>0.90128755364806867</c:v>
                </c:pt>
                <c:pt idx="48">
                  <c:v>0.89830508474576265</c:v>
                </c:pt>
                <c:pt idx="49">
                  <c:v>0.89958158995815907</c:v>
                </c:pt>
                <c:pt idx="50">
                  <c:v>0.90123456790123446</c:v>
                </c:pt>
                <c:pt idx="51">
                  <c:v>0.89837398373983746</c:v>
                </c:pt>
                <c:pt idx="52">
                  <c:v>0.89959839357429716</c:v>
                </c:pt>
                <c:pt idx="53">
                  <c:v>0.90079365079365081</c:v>
                </c:pt>
                <c:pt idx="54">
                  <c:v>0.8984375</c:v>
                </c:pt>
                <c:pt idx="55">
                  <c:v>0.8996138996138997</c:v>
                </c:pt>
                <c:pt idx="56">
                  <c:v>0.90076335877862601</c:v>
                </c:pt>
                <c:pt idx="57">
                  <c:v>0.9018867924528301</c:v>
                </c:pt>
                <c:pt idx="58">
                  <c:v>0.8996282527881041</c:v>
                </c:pt>
                <c:pt idx="59">
                  <c:v>0.90073529411764708</c:v>
                </c:pt>
                <c:pt idx="60">
                  <c:v>0.89855072463768115</c:v>
                </c:pt>
                <c:pt idx="61">
                  <c:v>0.89964157706093195</c:v>
                </c:pt>
                <c:pt idx="62">
                  <c:v>0.900709219858156</c:v>
                </c:pt>
                <c:pt idx="63">
                  <c:v>0.89860139860139854</c:v>
                </c:pt>
                <c:pt idx="64">
                  <c:v>0.89965397923875434</c:v>
                </c:pt>
                <c:pt idx="65">
                  <c:v>0.90102389078498291</c:v>
                </c:pt>
                <c:pt idx="66">
                  <c:v>0.89864864864864868</c:v>
                </c:pt>
                <c:pt idx="67">
                  <c:v>0.89333333333333331</c:v>
                </c:pt>
                <c:pt idx="68">
                  <c:v>0.8910891089108911</c:v>
                </c:pt>
                <c:pt idx="69">
                  <c:v>0.88599348534201949</c:v>
                </c:pt>
                <c:pt idx="70">
                  <c:v>0.88102893890675238</c:v>
                </c:pt>
                <c:pt idx="71">
                  <c:v>0.87898089171974536</c:v>
                </c:pt>
                <c:pt idx="72">
                  <c:v>0.88050314465408808</c:v>
                </c:pt>
                <c:pt idx="73">
                  <c:v>0.87850467289719625</c:v>
                </c:pt>
                <c:pt idx="74">
                  <c:v>0.88</c:v>
                </c:pt>
                <c:pt idx="75">
                  <c:v>0.88145896656534961</c:v>
                </c:pt>
                <c:pt idx="76">
                  <c:v>0.87987987987987992</c:v>
                </c:pt>
                <c:pt idx="77">
                  <c:v>0.88095238095238093</c:v>
                </c:pt>
                <c:pt idx="78">
                  <c:v>0.87941176470588234</c:v>
                </c:pt>
                <c:pt idx="79">
                  <c:v>0.8808139534883721</c:v>
                </c:pt>
                <c:pt idx="80">
                  <c:v>0.8793103448275863</c:v>
                </c:pt>
                <c:pt idx="81">
                  <c:v>0.88068181818181812</c:v>
                </c:pt>
                <c:pt idx="82">
                  <c:v>0.87887323943661966</c:v>
                </c:pt>
                <c:pt idx="83">
                  <c:v>0.88022284122562677</c:v>
                </c:pt>
                <c:pt idx="84">
                  <c:v>0.87878787878787878</c:v>
                </c:pt>
                <c:pt idx="85">
                  <c:v>0.88010899182561297</c:v>
                </c:pt>
                <c:pt idx="86">
                  <c:v>0.87870619946091644</c:v>
                </c:pt>
                <c:pt idx="87">
                  <c:v>0.88</c:v>
                </c:pt>
                <c:pt idx="88">
                  <c:v>0.8812664907651715</c:v>
                </c:pt>
                <c:pt idx="89">
                  <c:v>0.87989556135770253</c:v>
                </c:pt>
                <c:pt idx="90">
                  <c:v>0.8811369509043927</c:v>
                </c:pt>
                <c:pt idx="91">
                  <c:v>0.87979539641943727</c:v>
                </c:pt>
                <c:pt idx="92">
                  <c:v>0.87848101265822787</c:v>
                </c:pt>
                <c:pt idx="93">
                  <c:v>0.87719298245614041</c:v>
                </c:pt>
                <c:pt idx="94">
                  <c:v>0.87593052109181135</c:v>
                </c:pt>
                <c:pt idx="95">
                  <c:v>0.87469287469287471</c:v>
                </c:pt>
                <c:pt idx="96">
                  <c:v>0.87135922330097082</c:v>
                </c:pt>
                <c:pt idx="97">
                  <c:v>0.87019230769230771</c:v>
                </c:pt>
                <c:pt idx="98">
                  <c:v>0.86904761904761907</c:v>
                </c:pt>
                <c:pt idx="99">
                  <c:v>0.87028301886792447</c:v>
                </c:pt>
                <c:pt idx="100">
                  <c:v>0.86915887850467299</c:v>
                </c:pt>
                <c:pt idx="101">
                  <c:v>0.87066974595842972</c:v>
                </c:pt>
                <c:pt idx="102">
                  <c:v>0.86956521739130432</c:v>
                </c:pt>
                <c:pt idx="103">
                  <c:v>0.87074829931972786</c:v>
                </c:pt>
                <c:pt idx="104">
                  <c:v>0.86966292134831469</c:v>
                </c:pt>
                <c:pt idx="105">
                  <c:v>0.87111111111111117</c:v>
                </c:pt>
                <c:pt idx="106">
                  <c:v>0.87004405286343611</c:v>
                </c:pt>
                <c:pt idx="107">
                  <c:v>0.86928104575163401</c:v>
                </c:pt>
                <c:pt idx="108">
                  <c:v>0.87041036717062636</c:v>
                </c:pt>
                <c:pt idx="109">
                  <c:v>0.86937901498929337</c:v>
                </c:pt>
                <c:pt idx="110">
                  <c:v>0.87076271186440679</c:v>
                </c:pt>
                <c:pt idx="111">
                  <c:v>0.86974789915966377</c:v>
                </c:pt>
                <c:pt idx="112">
                  <c:v>0.86902286902286896</c:v>
                </c:pt>
                <c:pt idx="113">
                  <c:v>0.87010309278350517</c:v>
                </c:pt>
                <c:pt idx="114">
                  <c:v>0.8693877551020408</c:v>
                </c:pt>
                <c:pt idx="115">
                  <c:v>0.87044534412955465</c:v>
                </c:pt>
                <c:pt idx="116">
                  <c:v>0.86973947895791581</c:v>
                </c:pt>
                <c:pt idx="117">
                  <c:v>0.86904761904761907</c:v>
                </c:pt>
                <c:pt idx="118">
                  <c:v>0.87007874015748043</c:v>
                </c:pt>
                <c:pt idx="119">
                  <c:v>0.86939571150097472</c:v>
                </c:pt>
                <c:pt idx="120">
                  <c:v>0.87040618955512572</c:v>
                </c:pt>
                <c:pt idx="121">
                  <c:v>0.86973180076628342</c:v>
                </c:pt>
                <c:pt idx="122">
                  <c:v>0.8690702087286527</c:v>
                </c:pt>
                <c:pt idx="123">
                  <c:v>0.87030075187969913</c:v>
                </c:pt>
                <c:pt idx="124">
                  <c:v>0.86940298507462688</c:v>
                </c:pt>
                <c:pt idx="125">
                  <c:v>0.87060998151571167</c:v>
                </c:pt>
                <c:pt idx="126">
                  <c:v>0.86996336996336998</c:v>
                </c:pt>
                <c:pt idx="127">
                  <c:v>0.87090909090909085</c:v>
                </c:pt>
                <c:pt idx="128">
                  <c:v>0.87027027027027026</c:v>
                </c:pt>
                <c:pt idx="129">
                  <c:v>0.86964285714285716</c:v>
                </c:pt>
                <c:pt idx="130">
                  <c:v>0.87079646017699119</c:v>
                </c:pt>
                <c:pt idx="131">
                  <c:v>0.87017543859649127</c:v>
                </c:pt>
                <c:pt idx="132">
                  <c:v>0.86956521739130432</c:v>
                </c:pt>
                <c:pt idx="133">
                  <c:v>0.87068965517241381</c:v>
                </c:pt>
                <c:pt idx="134">
                  <c:v>0.8700854700854701</c:v>
                </c:pt>
                <c:pt idx="135">
                  <c:v>0.86949152542372876</c:v>
                </c:pt>
                <c:pt idx="136">
                  <c:v>0.87058823529411755</c:v>
                </c:pt>
                <c:pt idx="137">
                  <c:v>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980-4288-A7A3-1B1AA004DFFC}"/>
            </c:ext>
          </c:extLst>
        </c:ser>
        <c:ser>
          <c:idx val="10"/>
          <c:order val="10"/>
          <c:tx>
            <c:strRef>
              <c:f>'apendice A'!$V$17</c:f>
              <c:strCache>
                <c:ptCount val="1"/>
                <c:pt idx="0">
                  <c:v>dm=1.0mm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A'!$A$21:$A$160</c:f>
              <c:numCache>
                <c:formatCode>General</c:formatCode>
                <c:ptCount val="140"/>
                <c:pt idx="0">
                  <c:v>20.2</c:v>
                </c:pt>
                <c:pt idx="1">
                  <c:v>20.399999999999999</c:v>
                </c:pt>
                <c:pt idx="2">
                  <c:v>20.6</c:v>
                </c:pt>
                <c:pt idx="3">
                  <c:v>20.8</c:v>
                </c:pt>
                <c:pt idx="4">
                  <c:v>21</c:v>
                </c:pt>
                <c:pt idx="5">
                  <c:v>21.2</c:v>
                </c:pt>
                <c:pt idx="6">
                  <c:v>21.4</c:v>
                </c:pt>
                <c:pt idx="7">
                  <c:v>21.6</c:v>
                </c:pt>
                <c:pt idx="8">
                  <c:v>21.8</c:v>
                </c:pt>
                <c:pt idx="9">
                  <c:v>22</c:v>
                </c:pt>
                <c:pt idx="10">
                  <c:v>22.2</c:v>
                </c:pt>
                <c:pt idx="11">
                  <c:v>22.4</c:v>
                </c:pt>
                <c:pt idx="12">
                  <c:v>22.6</c:v>
                </c:pt>
                <c:pt idx="13">
                  <c:v>22.8</c:v>
                </c:pt>
                <c:pt idx="14">
                  <c:v>23</c:v>
                </c:pt>
                <c:pt idx="15">
                  <c:v>23.2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 formatCode="0.0">
                  <c:v>24</c:v>
                </c:pt>
                <c:pt idx="20" formatCode="0.0">
                  <c:v>24.2</c:v>
                </c:pt>
                <c:pt idx="21" formatCode="0.0">
                  <c:v>24.4</c:v>
                </c:pt>
                <c:pt idx="22" formatCode="0.0">
                  <c:v>24.6</c:v>
                </c:pt>
                <c:pt idx="23" formatCode="0.0">
                  <c:v>24.8</c:v>
                </c:pt>
                <c:pt idx="24" formatCode="0.0">
                  <c:v>25</c:v>
                </c:pt>
                <c:pt idx="25" formatCode="0.0">
                  <c:v>25.2</c:v>
                </c:pt>
                <c:pt idx="26" formatCode="0.0">
                  <c:v>25.4</c:v>
                </c:pt>
                <c:pt idx="27" formatCode="0.0">
                  <c:v>25.6</c:v>
                </c:pt>
                <c:pt idx="28" formatCode="0.0">
                  <c:v>25.8</c:v>
                </c:pt>
                <c:pt idx="29" formatCode="0.0">
                  <c:v>26</c:v>
                </c:pt>
                <c:pt idx="30" formatCode="0.0">
                  <c:v>26.2</c:v>
                </c:pt>
                <c:pt idx="31" formatCode="0.0">
                  <c:v>26.4</c:v>
                </c:pt>
                <c:pt idx="32" formatCode="0.0">
                  <c:v>26.6</c:v>
                </c:pt>
                <c:pt idx="33" formatCode="0.0">
                  <c:v>26.8</c:v>
                </c:pt>
                <c:pt idx="34" formatCode="0.0">
                  <c:v>27</c:v>
                </c:pt>
                <c:pt idx="35" formatCode="0.0">
                  <c:v>27.2</c:v>
                </c:pt>
                <c:pt idx="36" formatCode="0.0">
                  <c:v>27.4</c:v>
                </c:pt>
                <c:pt idx="37" formatCode="0.0">
                  <c:v>27.6</c:v>
                </c:pt>
                <c:pt idx="38" formatCode="0.0">
                  <c:v>27.8</c:v>
                </c:pt>
                <c:pt idx="39" formatCode="0.0">
                  <c:v>28</c:v>
                </c:pt>
                <c:pt idx="40" formatCode="0.0">
                  <c:v>28.2</c:v>
                </c:pt>
                <c:pt idx="41" formatCode="0.0">
                  <c:v>28.4</c:v>
                </c:pt>
                <c:pt idx="42">
                  <c:v>28.6</c:v>
                </c:pt>
                <c:pt idx="43">
                  <c:v>28.8</c:v>
                </c:pt>
                <c:pt idx="44">
                  <c:v>29</c:v>
                </c:pt>
                <c:pt idx="45">
                  <c:v>29.2</c:v>
                </c:pt>
                <c:pt idx="46">
                  <c:v>29.4</c:v>
                </c:pt>
                <c:pt idx="47">
                  <c:v>29.6</c:v>
                </c:pt>
                <c:pt idx="48">
                  <c:v>29.8</c:v>
                </c:pt>
                <c:pt idx="49">
                  <c:v>30</c:v>
                </c:pt>
                <c:pt idx="50">
                  <c:v>30.2</c:v>
                </c:pt>
                <c:pt idx="51">
                  <c:v>30.4</c:v>
                </c:pt>
                <c:pt idx="52">
                  <c:v>30.6</c:v>
                </c:pt>
                <c:pt idx="53">
                  <c:v>30.8</c:v>
                </c:pt>
                <c:pt idx="54">
                  <c:v>31</c:v>
                </c:pt>
                <c:pt idx="55">
                  <c:v>31.2</c:v>
                </c:pt>
                <c:pt idx="56">
                  <c:v>31.4</c:v>
                </c:pt>
                <c:pt idx="57">
                  <c:v>31.6</c:v>
                </c:pt>
                <c:pt idx="58">
                  <c:v>31.8</c:v>
                </c:pt>
                <c:pt idx="59">
                  <c:v>32</c:v>
                </c:pt>
                <c:pt idx="60">
                  <c:v>32.200000000000003</c:v>
                </c:pt>
                <c:pt idx="61">
                  <c:v>32.4</c:v>
                </c:pt>
                <c:pt idx="62">
                  <c:v>32.6</c:v>
                </c:pt>
                <c:pt idx="63">
                  <c:v>32.799999999999997</c:v>
                </c:pt>
                <c:pt idx="64">
                  <c:v>33</c:v>
                </c:pt>
                <c:pt idx="65">
                  <c:v>33.200000000000003</c:v>
                </c:pt>
                <c:pt idx="66">
                  <c:v>33.4</c:v>
                </c:pt>
                <c:pt idx="67">
                  <c:v>33.6</c:v>
                </c:pt>
                <c:pt idx="68">
                  <c:v>33.799999999999997</c:v>
                </c:pt>
                <c:pt idx="69">
                  <c:v>34</c:v>
                </c:pt>
                <c:pt idx="70">
                  <c:v>34.200000000000003</c:v>
                </c:pt>
                <c:pt idx="71">
                  <c:v>34.4</c:v>
                </c:pt>
                <c:pt idx="72">
                  <c:v>34.6</c:v>
                </c:pt>
                <c:pt idx="73">
                  <c:v>34.799999999999997</c:v>
                </c:pt>
                <c:pt idx="74">
                  <c:v>35</c:v>
                </c:pt>
                <c:pt idx="75">
                  <c:v>35.200000000000003</c:v>
                </c:pt>
                <c:pt idx="76">
                  <c:v>35.4</c:v>
                </c:pt>
                <c:pt idx="77">
                  <c:v>35.6</c:v>
                </c:pt>
                <c:pt idx="78">
                  <c:v>35.799999999999997</c:v>
                </c:pt>
                <c:pt idx="79">
                  <c:v>36</c:v>
                </c:pt>
                <c:pt idx="80">
                  <c:v>36.200000000000003</c:v>
                </c:pt>
                <c:pt idx="81">
                  <c:v>36.4</c:v>
                </c:pt>
                <c:pt idx="82">
                  <c:v>36.6</c:v>
                </c:pt>
                <c:pt idx="83">
                  <c:v>36.799999999999997</c:v>
                </c:pt>
                <c:pt idx="84">
                  <c:v>37</c:v>
                </c:pt>
                <c:pt idx="85">
                  <c:v>37.200000000000003</c:v>
                </c:pt>
                <c:pt idx="86">
                  <c:v>37.4</c:v>
                </c:pt>
                <c:pt idx="87">
                  <c:v>37.6</c:v>
                </c:pt>
                <c:pt idx="88">
                  <c:v>37.799999999999997</c:v>
                </c:pt>
                <c:pt idx="89">
                  <c:v>38</c:v>
                </c:pt>
                <c:pt idx="90">
                  <c:v>38.200000000000003</c:v>
                </c:pt>
                <c:pt idx="91">
                  <c:v>38.4</c:v>
                </c:pt>
                <c:pt idx="92">
                  <c:v>38.6</c:v>
                </c:pt>
                <c:pt idx="93">
                  <c:v>38.799999999999997</c:v>
                </c:pt>
                <c:pt idx="94">
                  <c:v>39</c:v>
                </c:pt>
                <c:pt idx="95">
                  <c:v>39.200000000000003</c:v>
                </c:pt>
                <c:pt idx="96">
                  <c:v>39.4</c:v>
                </c:pt>
                <c:pt idx="97">
                  <c:v>39.6</c:v>
                </c:pt>
                <c:pt idx="98">
                  <c:v>39.799999999999997</c:v>
                </c:pt>
                <c:pt idx="99">
                  <c:v>40</c:v>
                </c:pt>
                <c:pt idx="100">
                  <c:v>40.200000000000003</c:v>
                </c:pt>
                <c:pt idx="101">
                  <c:v>40.4</c:v>
                </c:pt>
                <c:pt idx="102">
                  <c:v>40.6</c:v>
                </c:pt>
                <c:pt idx="103">
                  <c:v>40.799999999999997</c:v>
                </c:pt>
                <c:pt idx="104">
                  <c:v>41</c:v>
                </c:pt>
                <c:pt idx="105">
                  <c:v>41.2</c:v>
                </c:pt>
                <c:pt idx="106">
                  <c:v>41.4</c:v>
                </c:pt>
                <c:pt idx="107">
                  <c:v>41.6</c:v>
                </c:pt>
                <c:pt idx="108">
                  <c:v>41.8</c:v>
                </c:pt>
                <c:pt idx="109">
                  <c:v>42</c:v>
                </c:pt>
                <c:pt idx="110">
                  <c:v>42.2</c:v>
                </c:pt>
                <c:pt idx="111">
                  <c:v>42.4</c:v>
                </c:pt>
                <c:pt idx="112">
                  <c:v>42.6</c:v>
                </c:pt>
                <c:pt idx="113">
                  <c:v>42.8</c:v>
                </c:pt>
                <c:pt idx="114">
                  <c:v>43</c:v>
                </c:pt>
                <c:pt idx="115">
                  <c:v>43.2</c:v>
                </c:pt>
                <c:pt idx="116">
                  <c:v>43.4</c:v>
                </c:pt>
                <c:pt idx="117">
                  <c:v>43.6</c:v>
                </c:pt>
                <c:pt idx="118">
                  <c:v>43.8</c:v>
                </c:pt>
                <c:pt idx="119">
                  <c:v>44</c:v>
                </c:pt>
                <c:pt idx="120">
                  <c:v>44.2</c:v>
                </c:pt>
                <c:pt idx="121">
                  <c:v>44.4</c:v>
                </c:pt>
                <c:pt idx="122">
                  <c:v>44.6</c:v>
                </c:pt>
                <c:pt idx="123">
                  <c:v>44.8</c:v>
                </c:pt>
                <c:pt idx="124">
                  <c:v>45</c:v>
                </c:pt>
                <c:pt idx="125">
                  <c:v>45.2</c:v>
                </c:pt>
                <c:pt idx="126">
                  <c:v>45.4</c:v>
                </c:pt>
                <c:pt idx="127">
                  <c:v>45.6</c:v>
                </c:pt>
                <c:pt idx="128">
                  <c:v>45.8</c:v>
                </c:pt>
                <c:pt idx="129">
                  <c:v>46</c:v>
                </c:pt>
                <c:pt idx="130">
                  <c:v>46.2</c:v>
                </c:pt>
                <c:pt idx="131">
                  <c:v>46.4</c:v>
                </c:pt>
                <c:pt idx="132">
                  <c:v>46.6</c:v>
                </c:pt>
                <c:pt idx="133">
                  <c:v>46.8</c:v>
                </c:pt>
                <c:pt idx="134">
                  <c:v>47</c:v>
                </c:pt>
                <c:pt idx="135">
                  <c:v>47.2</c:v>
                </c:pt>
                <c:pt idx="136">
                  <c:v>47.4</c:v>
                </c:pt>
                <c:pt idx="137">
                  <c:v>47.6</c:v>
                </c:pt>
                <c:pt idx="138">
                  <c:v>47.8</c:v>
                </c:pt>
                <c:pt idx="139">
                  <c:v>48</c:v>
                </c:pt>
              </c:numCache>
            </c:numRef>
          </c:xVal>
          <c:yVal>
            <c:numRef>
              <c:f>'apendice A'!$V$21:$V$160</c:f>
              <c:numCache>
                <c:formatCode>0.000</c:formatCode>
                <c:ptCount val="140"/>
                <c:pt idx="0">
                  <c:v>0.95238095238095233</c:v>
                </c:pt>
                <c:pt idx="1">
                  <c:v>0.95327102803738317</c:v>
                </c:pt>
                <c:pt idx="2">
                  <c:v>0.94545454545454544</c:v>
                </c:pt>
                <c:pt idx="3">
                  <c:v>0.94642857142857151</c:v>
                </c:pt>
                <c:pt idx="4">
                  <c:v>0.94736842105263164</c:v>
                </c:pt>
                <c:pt idx="5">
                  <c:v>0.94827586206896552</c:v>
                </c:pt>
                <c:pt idx="6">
                  <c:v>0.94915254237288127</c:v>
                </c:pt>
                <c:pt idx="7">
                  <c:v>0.95000000000000007</c:v>
                </c:pt>
                <c:pt idx="8">
                  <c:v>0.9512195121951218</c:v>
                </c:pt>
                <c:pt idx="9">
                  <c:v>0.95200000000000007</c:v>
                </c:pt>
                <c:pt idx="10">
                  <c:v>0.952755905511811</c:v>
                </c:pt>
                <c:pt idx="11">
                  <c:v>0.9538461538461539</c:v>
                </c:pt>
                <c:pt idx="12">
                  <c:v>0.94696969696969702</c:v>
                </c:pt>
                <c:pt idx="13">
                  <c:v>0.94776119402985071</c:v>
                </c:pt>
                <c:pt idx="14">
                  <c:v>0.94890510948905116</c:v>
                </c:pt>
                <c:pt idx="15">
                  <c:v>0.94964028776978415</c:v>
                </c:pt>
                <c:pt idx="16">
                  <c:v>0.95035460992907805</c:v>
                </c:pt>
                <c:pt idx="17">
                  <c:v>0.95138888888888884</c:v>
                </c:pt>
                <c:pt idx="18">
                  <c:v>0.95205479452054798</c:v>
                </c:pt>
                <c:pt idx="19">
                  <c:v>0.95302013422818788</c:v>
                </c:pt>
                <c:pt idx="20">
                  <c:v>0.94701986754966894</c:v>
                </c:pt>
                <c:pt idx="21">
                  <c:v>0.94805194805194803</c:v>
                </c:pt>
                <c:pt idx="22">
                  <c:v>0.94871794871794879</c:v>
                </c:pt>
                <c:pt idx="23">
                  <c:v>0.94968553459119498</c:v>
                </c:pt>
                <c:pt idx="24">
                  <c:v>0.9506172839506174</c:v>
                </c:pt>
                <c:pt idx="25">
                  <c:v>0.95121951219512202</c:v>
                </c:pt>
                <c:pt idx="26">
                  <c:v>0.9520958083832336</c:v>
                </c:pt>
                <c:pt idx="27">
                  <c:v>0.95266272189349133</c:v>
                </c:pt>
                <c:pt idx="28">
                  <c:v>0.94767441860465129</c:v>
                </c:pt>
                <c:pt idx="29">
                  <c:v>0.94857142857142862</c:v>
                </c:pt>
                <c:pt idx="30">
                  <c:v>0.94943820224719089</c:v>
                </c:pt>
                <c:pt idx="31">
                  <c:v>0.95000000000000007</c:v>
                </c:pt>
                <c:pt idx="32">
                  <c:v>0.95081967213114738</c:v>
                </c:pt>
                <c:pt idx="33">
                  <c:v>0.95161290322580638</c:v>
                </c:pt>
                <c:pt idx="34">
                  <c:v>0.95238095238095244</c:v>
                </c:pt>
                <c:pt idx="35">
                  <c:v>0.94764397905759168</c:v>
                </c:pt>
                <c:pt idx="36">
                  <c:v>0.94845360824742264</c:v>
                </c:pt>
                <c:pt idx="37">
                  <c:v>0.949238578680203</c:v>
                </c:pt>
                <c:pt idx="38">
                  <c:v>0.95</c:v>
                </c:pt>
                <c:pt idx="39">
                  <c:v>0.94581280788177335</c:v>
                </c:pt>
                <c:pt idx="40">
                  <c:v>0.94660194174757273</c:v>
                </c:pt>
                <c:pt idx="41">
                  <c:v>0.9425837320574163</c:v>
                </c:pt>
                <c:pt idx="42">
                  <c:v>0.94339622641509435</c:v>
                </c:pt>
                <c:pt idx="43">
                  <c:v>0.93023255813953487</c:v>
                </c:pt>
                <c:pt idx="44">
                  <c:v>0.94036697247706424</c:v>
                </c:pt>
                <c:pt idx="45">
                  <c:v>0.94117647058823528</c:v>
                </c:pt>
                <c:pt idx="46">
                  <c:v>0.94196428571428581</c:v>
                </c:pt>
                <c:pt idx="47">
                  <c:v>0.93832599118942739</c:v>
                </c:pt>
                <c:pt idx="48">
                  <c:v>0.93913043478260871</c:v>
                </c:pt>
                <c:pt idx="49">
                  <c:v>0.93991416309012865</c:v>
                </c:pt>
                <c:pt idx="50">
                  <c:v>0.94067796610169485</c:v>
                </c:pt>
                <c:pt idx="51">
                  <c:v>0.94142259414225948</c:v>
                </c:pt>
                <c:pt idx="52">
                  <c:v>0.93827160493827155</c:v>
                </c:pt>
                <c:pt idx="53">
                  <c:v>0.9390243902439025</c:v>
                </c:pt>
                <c:pt idx="54">
                  <c:v>0.93975903614457834</c:v>
                </c:pt>
                <c:pt idx="55">
                  <c:v>0.94047619047619047</c:v>
                </c:pt>
                <c:pt idx="56">
                  <c:v>0.94140625</c:v>
                </c:pt>
                <c:pt idx="57">
                  <c:v>0.93822393822393835</c:v>
                </c:pt>
                <c:pt idx="58">
                  <c:v>0.93893129770992378</c:v>
                </c:pt>
                <c:pt idx="59">
                  <c:v>0.93962264150943386</c:v>
                </c:pt>
                <c:pt idx="60">
                  <c:v>0.94052044609665431</c:v>
                </c:pt>
                <c:pt idx="61">
                  <c:v>0.94117647058823539</c:v>
                </c:pt>
                <c:pt idx="62">
                  <c:v>0.93840579710144922</c:v>
                </c:pt>
                <c:pt idx="63">
                  <c:v>0.93906810035842292</c:v>
                </c:pt>
                <c:pt idx="64">
                  <c:v>0.93971631205673756</c:v>
                </c:pt>
                <c:pt idx="65">
                  <c:v>0.93706293706293708</c:v>
                </c:pt>
                <c:pt idx="66">
                  <c:v>0.93771626297577859</c:v>
                </c:pt>
                <c:pt idx="67">
                  <c:v>0.93515358361774736</c:v>
                </c:pt>
                <c:pt idx="68">
                  <c:v>0.93581081081081074</c:v>
                </c:pt>
                <c:pt idx="69">
                  <c:v>0.93333333333333335</c:v>
                </c:pt>
                <c:pt idx="70">
                  <c:v>0.93399339933993397</c:v>
                </c:pt>
                <c:pt idx="71">
                  <c:v>0.93159609120521181</c:v>
                </c:pt>
                <c:pt idx="72">
                  <c:v>0.92926045016077163</c:v>
                </c:pt>
                <c:pt idx="73">
                  <c:v>0.92993630573248409</c:v>
                </c:pt>
                <c:pt idx="74">
                  <c:v>0.9308176100628931</c:v>
                </c:pt>
                <c:pt idx="75">
                  <c:v>0.93146417445482854</c:v>
                </c:pt>
                <c:pt idx="76">
                  <c:v>0.92923076923076919</c:v>
                </c:pt>
                <c:pt idx="77">
                  <c:v>0.93009118541033442</c:v>
                </c:pt>
                <c:pt idx="78">
                  <c:v>0.93093093093093104</c:v>
                </c:pt>
                <c:pt idx="79">
                  <c:v>0.92857142857142849</c:v>
                </c:pt>
                <c:pt idx="80">
                  <c:v>0.92941176470588238</c:v>
                </c:pt>
                <c:pt idx="81">
                  <c:v>0.93023255813953487</c:v>
                </c:pt>
                <c:pt idx="82">
                  <c:v>0.93103448275862077</c:v>
                </c:pt>
                <c:pt idx="83">
                  <c:v>0.92897727272727271</c:v>
                </c:pt>
                <c:pt idx="84">
                  <c:v>0.92957746478873238</c:v>
                </c:pt>
                <c:pt idx="85">
                  <c:v>0.93036211699164351</c:v>
                </c:pt>
                <c:pt idx="86">
                  <c:v>0.93112947658402201</c:v>
                </c:pt>
                <c:pt idx="87">
                  <c:v>0.92915531335149859</c:v>
                </c:pt>
                <c:pt idx="88">
                  <c:v>0.92991913746630728</c:v>
                </c:pt>
                <c:pt idx="89">
                  <c:v>0.93066666666666664</c:v>
                </c:pt>
                <c:pt idx="90">
                  <c:v>0.92875989445910301</c:v>
                </c:pt>
                <c:pt idx="91">
                  <c:v>0.92950391644908625</c:v>
                </c:pt>
                <c:pt idx="92">
                  <c:v>0.93023255813953487</c:v>
                </c:pt>
                <c:pt idx="93">
                  <c:v>0.93094629156010222</c:v>
                </c:pt>
                <c:pt idx="94">
                  <c:v>0.92911392405063298</c:v>
                </c:pt>
                <c:pt idx="95">
                  <c:v>0.92731829573934843</c:v>
                </c:pt>
                <c:pt idx="96">
                  <c:v>0.92555831265508681</c:v>
                </c:pt>
                <c:pt idx="97">
                  <c:v>0.92383292383292381</c:v>
                </c:pt>
                <c:pt idx="98">
                  <c:v>0.92233009708737856</c:v>
                </c:pt>
                <c:pt idx="99">
                  <c:v>0.92067307692307687</c:v>
                </c:pt>
                <c:pt idx="100">
                  <c:v>0.91904761904761911</c:v>
                </c:pt>
                <c:pt idx="101">
                  <c:v>0.91981132075471705</c:v>
                </c:pt>
                <c:pt idx="102">
                  <c:v>0.92056074766355145</c:v>
                </c:pt>
                <c:pt idx="103">
                  <c:v>0.91916859122401851</c:v>
                </c:pt>
                <c:pt idx="104">
                  <c:v>0.919908466819222</c:v>
                </c:pt>
                <c:pt idx="105">
                  <c:v>0.92063492063492058</c:v>
                </c:pt>
                <c:pt idx="106">
                  <c:v>0.91910112359550555</c:v>
                </c:pt>
                <c:pt idx="107">
                  <c:v>0.91999999999999993</c:v>
                </c:pt>
                <c:pt idx="108">
                  <c:v>0.92070484581497791</c:v>
                </c:pt>
                <c:pt idx="109">
                  <c:v>0.91938997821350776</c:v>
                </c:pt>
                <c:pt idx="110">
                  <c:v>0.920086393088553</c:v>
                </c:pt>
                <c:pt idx="111">
                  <c:v>0.92077087794432544</c:v>
                </c:pt>
                <c:pt idx="112">
                  <c:v>0.9194915254237287</c:v>
                </c:pt>
                <c:pt idx="113">
                  <c:v>0.92016806722689071</c:v>
                </c:pt>
                <c:pt idx="114">
                  <c:v>0.91891891891891897</c:v>
                </c:pt>
                <c:pt idx="115">
                  <c:v>0.91958762886597945</c:v>
                </c:pt>
                <c:pt idx="116">
                  <c:v>0.92040816326530617</c:v>
                </c:pt>
                <c:pt idx="117">
                  <c:v>0.91902834008097167</c:v>
                </c:pt>
                <c:pt idx="118">
                  <c:v>0.91983967935871747</c:v>
                </c:pt>
                <c:pt idx="119">
                  <c:v>0.92063492063492058</c:v>
                </c:pt>
                <c:pt idx="120">
                  <c:v>0.91929133858267731</c:v>
                </c:pt>
                <c:pt idx="121">
                  <c:v>0.92007797270955172</c:v>
                </c:pt>
                <c:pt idx="122">
                  <c:v>0.92069632495164411</c:v>
                </c:pt>
                <c:pt idx="123">
                  <c:v>0.91954022988505746</c:v>
                </c:pt>
                <c:pt idx="124">
                  <c:v>0.92030360531309297</c:v>
                </c:pt>
                <c:pt idx="125">
                  <c:v>0.91917293233082698</c:v>
                </c:pt>
                <c:pt idx="126">
                  <c:v>0.92164179104477606</c:v>
                </c:pt>
                <c:pt idx="127">
                  <c:v>0.92051756007393704</c:v>
                </c:pt>
                <c:pt idx="128">
                  <c:v>0.91941391941391948</c:v>
                </c:pt>
                <c:pt idx="129">
                  <c:v>0.92</c:v>
                </c:pt>
                <c:pt idx="130">
                  <c:v>0.92072072072072075</c:v>
                </c:pt>
                <c:pt idx="131">
                  <c:v>0.9196428571428571</c:v>
                </c:pt>
                <c:pt idx="132">
                  <c:v>0.92035398230088494</c:v>
                </c:pt>
                <c:pt idx="133">
                  <c:v>0.91929824561403506</c:v>
                </c:pt>
                <c:pt idx="134">
                  <c:v>0.91999999999999993</c:v>
                </c:pt>
                <c:pt idx="135">
                  <c:v>0.92068965517241375</c:v>
                </c:pt>
                <c:pt idx="136">
                  <c:v>0.91965811965811961</c:v>
                </c:pt>
                <c:pt idx="137">
                  <c:v>0.92033898305084738</c:v>
                </c:pt>
                <c:pt idx="138">
                  <c:v>0.91932773109243704</c:v>
                </c:pt>
                <c:pt idx="13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980-4288-A7A3-1B1AA004DFFC}"/>
            </c:ext>
          </c:extLst>
        </c:ser>
        <c:ser>
          <c:idx val="11"/>
          <c:order val="11"/>
          <c:tx>
            <c:strRef>
              <c:f>'apendice A'!$U$17</c:f>
              <c:strCache>
                <c:ptCount val="1"/>
                <c:pt idx="0">
                  <c:v>dm=0.5mm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A'!$A$20:$A$160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A'!$U$20:$U$160</c:f>
              <c:numCache>
                <c:formatCode>0.000</c:formatCode>
                <c:ptCount val="141"/>
                <c:pt idx="0">
                  <c:v>0.98058252427184456</c:v>
                </c:pt>
                <c:pt idx="1">
                  <c:v>0.98095238095238102</c:v>
                </c:pt>
                <c:pt idx="2">
                  <c:v>0.98130841121495338</c:v>
                </c:pt>
                <c:pt idx="3">
                  <c:v>0.98181818181818192</c:v>
                </c:pt>
                <c:pt idx="4">
                  <c:v>0.98214285714285721</c:v>
                </c:pt>
                <c:pt idx="5">
                  <c:v>0.98245614035087714</c:v>
                </c:pt>
                <c:pt idx="6">
                  <c:v>0.98275862068965525</c:v>
                </c:pt>
                <c:pt idx="7">
                  <c:v>0.98305084745762705</c:v>
                </c:pt>
                <c:pt idx="8">
                  <c:v>0.98333333333333339</c:v>
                </c:pt>
                <c:pt idx="9">
                  <c:v>0.9837398373983739</c:v>
                </c:pt>
                <c:pt idx="10">
                  <c:v>0.97599999999999998</c:v>
                </c:pt>
                <c:pt idx="11">
                  <c:v>0.97637795275590555</c:v>
                </c:pt>
                <c:pt idx="12">
                  <c:v>0.97692307692307689</c:v>
                </c:pt>
                <c:pt idx="13">
                  <c:v>0.9772727272727274</c:v>
                </c:pt>
                <c:pt idx="14">
                  <c:v>0.9776119402985074</c:v>
                </c:pt>
                <c:pt idx="15">
                  <c:v>0.97810218978102192</c:v>
                </c:pt>
                <c:pt idx="16">
                  <c:v>0.97841726618705027</c:v>
                </c:pt>
                <c:pt idx="17">
                  <c:v>0.97872340425531923</c:v>
                </c:pt>
                <c:pt idx="18">
                  <c:v>0.97916666666666663</c:v>
                </c:pt>
                <c:pt idx="19">
                  <c:v>0.97945205479452058</c:v>
                </c:pt>
                <c:pt idx="20">
                  <c:v>0.97986577181208045</c:v>
                </c:pt>
                <c:pt idx="21">
                  <c:v>0.98013245033112595</c:v>
                </c:pt>
                <c:pt idx="22">
                  <c:v>0.98051948051948046</c:v>
                </c:pt>
                <c:pt idx="23">
                  <c:v>0.98076923076923084</c:v>
                </c:pt>
                <c:pt idx="24">
                  <c:v>0.98113207547169812</c:v>
                </c:pt>
                <c:pt idx="25">
                  <c:v>0.98148148148148151</c:v>
                </c:pt>
                <c:pt idx="26">
                  <c:v>0.98170731707317094</c:v>
                </c:pt>
                <c:pt idx="27">
                  <c:v>0.98203592814371254</c:v>
                </c:pt>
                <c:pt idx="28">
                  <c:v>0.9822485207100593</c:v>
                </c:pt>
                <c:pt idx="29">
                  <c:v>0.98255813953488369</c:v>
                </c:pt>
                <c:pt idx="30">
                  <c:v>0.98285714285714276</c:v>
                </c:pt>
                <c:pt idx="31">
                  <c:v>0.97752808988764028</c:v>
                </c:pt>
                <c:pt idx="32">
                  <c:v>0.97777777777777786</c:v>
                </c:pt>
                <c:pt idx="33">
                  <c:v>0.97814207650273211</c:v>
                </c:pt>
                <c:pt idx="34">
                  <c:v>0.97849462365591389</c:v>
                </c:pt>
                <c:pt idx="35">
                  <c:v>0.97883597883597895</c:v>
                </c:pt>
                <c:pt idx="36">
                  <c:v>0.97905759162303652</c:v>
                </c:pt>
                <c:pt idx="37">
                  <c:v>0.97938144329896915</c:v>
                </c:pt>
                <c:pt idx="38">
                  <c:v>0.97969543147208127</c:v>
                </c:pt>
                <c:pt idx="39">
                  <c:v>0.98000000000000009</c:v>
                </c:pt>
                <c:pt idx="40">
                  <c:v>0.97044334975369451</c:v>
                </c:pt>
                <c:pt idx="41">
                  <c:v>0.97087378640776689</c:v>
                </c:pt>
                <c:pt idx="42">
                  <c:v>0.97129186602870821</c:v>
                </c:pt>
                <c:pt idx="43">
                  <c:v>0.97169811320754729</c:v>
                </c:pt>
                <c:pt idx="44">
                  <c:v>0.97209302325581393</c:v>
                </c:pt>
                <c:pt idx="45">
                  <c:v>0.96788990825688082</c:v>
                </c:pt>
                <c:pt idx="46">
                  <c:v>0.96832579185520351</c:v>
                </c:pt>
                <c:pt idx="47">
                  <c:v>0.96875</c:v>
                </c:pt>
                <c:pt idx="48">
                  <c:v>0.96916299559471364</c:v>
                </c:pt>
                <c:pt idx="49">
                  <c:v>0.96956521739130441</c:v>
                </c:pt>
                <c:pt idx="50">
                  <c:v>0.96995708154506444</c:v>
                </c:pt>
                <c:pt idx="51">
                  <c:v>0.97033898305084731</c:v>
                </c:pt>
                <c:pt idx="52">
                  <c:v>0.97071129707112969</c:v>
                </c:pt>
                <c:pt idx="53">
                  <c:v>0.9711934156378601</c:v>
                </c:pt>
                <c:pt idx="54">
                  <c:v>0.97154471544715437</c:v>
                </c:pt>
                <c:pt idx="55">
                  <c:v>0.9718875502008032</c:v>
                </c:pt>
                <c:pt idx="56">
                  <c:v>0.96825396825396826</c:v>
                </c:pt>
                <c:pt idx="57">
                  <c:v>0.96875</c:v>
                </c:pt>
                <c:pt idx="58">
                  <c:v>0.96911196911196917</c:v>
                </c:pt>
                <c:pt idx="59">
                  <c:v>0.96946564885496178</c:v>
                </c:pt>
                <c:pt idx="60">
                  <c:v>0.96981132075471699</c:v>
                </c:pt>
                <c:pt idx="61">
                  <c:v>0.97026022304832726</c:v>
                </c:pt>
                <c:pt idx="62">
                  <c:v>0.97058823529411764</c:v>
                </c:pt>
                <c:pt idx="63">
                  <c:v>0.97101449275362317</c:v>
                </c:pt>
                <c:pt idx="64">
                  <c:v>0.97132616487455203</c:v>
                </c:pt>
                <c:pt idx="65">
                  <c:v>0.97163120567375882</c:v>
                </c:pt>
                <c:pt idx="66">
                  <c:v>0.96853146853146843</c:v>
                </c:pt>
                <c:pt idx="67">
                  <c:v>0.96885813148788935</c:v>
                </c:pt>
                <c:pt idx="68">
                  <c:v>0.96928327645051182</c:v>
                </c:pt>
                <c:pt idx="69">
                  <c:v>0.96959459459459452</c:v>
                </c:pt>
                <c:pt idx="70">
                  <c:v>0.97000000000000008</c:v>
                </c:pt>
                <c:pt idx="71">
                  <c:v>0.97029702970297027</c:v>
                </c:pt>
                <c:pt idx="72">
                  <c:v>0.97068403908794798</c:v>
                </c:pt>
                <c:pt idx="73">
                  <c:v>0.97106109324758838</c:v>
                </c:pt>
                <c:pt idx="74">
                  <c:v>0.9713375796178344</c:v>
                </c:pt>
                <c:pt idx="75">
                  <c:v>0.96855345911949686</c:v>
                </c:pt>
                <c:pt idx="76">
                  <c:v>0.96884735202492211</c:v>
                </c:pt>
                <c:pt idx="77">
                  <c:v>0.96923076923076923</c:v>
                </c:pt>
                <c:pt idx="78">
                  <c:v>0.96960486322188455</c:v>
                </c:pt>
                <c:pt idx="79">
                  <c:v>0.96996996996996998</c:v>
                </c:pt>
                <c:pt idx="80">
                  <c:v>0.97023809523809523</c:v>
                </c:pt>
                <c:pt idx="81">
                  <c:v>0.97058823529411764</c:v>
                </c:pt>
                <c:pt idx="82">
                  <c:v>0.97093023255813948</c:v>
                </c:pt>
                <c:pt idx="83">
                  <c:v>0.97126436781609193</c:v>
                </c:pt>
                <c:pt idx="84">
                  <c:v>0.96875</c:v>
                </c:pt>
                <c:pt idx="85">
                  <c:v>0.96901408450704218</c:v>
                </c:pt>
                <c:pt idx="86">
                  <c:v>0.96935933147632303</c:v>
                </c:pt>
                <c:pt idx="87">
                  <c:v>0.96969696969696983</c:v>
                </c:pt>
                <c:pt idx="88">
                  <c:v>0.97002724795640327</c:v>
                </c:pt>
                <c:pt idx="89">
                  <c:v>0.97035040431266839</c:v>
                </c:pt>
                <c:pt idx="90">
                  <c:v>0.97066666666666668</c:v>
                </c:pt>
                <c:pt idx="91">
                  <c:v>0.97097625329815296</c:v>
                </c:pt>
                <c:pt idx="92">
                  <c:v>0.9712793733681464</c:v>
                </c:pt>
                <c:pt idx="93">
                  <c:v>0.96899224806201545</c:v>
                </c:pt>
                <c:pt idx="94">
                  <c:v>0.96930946291560094</c:v>
                </c:pt>
                <c:pt idx="95">
                  <c:v>0.96708860759493676</c:v>
                </c:pt>
                <c:pt idx="96">
                  <c:v>0.96491228070175439</c:v>
                </c:pt>
                <c:pt idx="97">
                  <c:v>0.96277915632754341</c:v>
                </c:pt>
                <c:pt idx="98">
                  <c:v>0.9606879606879607</c:v>
                </c:pt>
                <c:pt idx="99">
                  <c:v>0.96116504854368934</c:v>
                </c:pt>
                <c:pt idx="100">
                  <c:v>0.95913461538461531</c:v>
                </c:pt>
                <c:pt idx="101">
                  <c:v>0.95952380952380945</c:v>
                </c:pt>
                <c:pt idx="102">
                  <c:v>0.95990566037735858</c:v>
                </c:pt>
                <c:pt idx="103">
                  <c:v>0.96028037383177578</c:v>
                </c:pt>
                <c:pt idx="104">
                  <c:v>0.9607390300230948</c:v>
                </c:pt>
                <c:pt idx="105">
                  <c:v>0.96109839816933629</c:v>
                </c:pt>
                <c:pt idx="106">
                  <c:v>0.95918367346938771</c:v>
                </c:pt>
                <c:pt idx="107">
                  <c:v>0.95955056179775289</c:v>
                </c:pt>
                <c:pt idx="108">
                  <c:v>0.96000000000000008</c:v>
                </c:pt>
                <c:pt idx="109">
                  <c:v>0.96035242290748901</c:v>
                </c:pt>
                <c:pt idx="110">
                  <c:v>0.96078431372549022</c:v>
                </c:pt>
                <c:pt idx="111">
                  <c:v>0.95896328293736499</c:v>
                </c:pt>
                <c:pt idx="112">
                  <c:v>0.95931477516059949</c:v>
                </c:pt>
                <c:pt idx="113">
                  <c:v>0.95974576271186429</c:v>
                </c:pt>
                <c:pt idx="114">
                  <c:v>0.96008403361344541</c:v>
                </c:pt>
                <c:pt idx="115">
                  <c:v>0.96049896049896055</c:v>
                </c:pt>
                <c:pt idx="116">
                  <c:v>0.96082474226804127</c:v>
                </c:pt>
                <c:pt idx="117">
                  <c:v>0.95918367346938771</c:v>
                </c:pt>
                <c:pt idx="118">
                  <c:v>0.95951417004048578</c:v>
                </c:pt>
                <c:pt idx="119">
                  <c:v>0.95991983967935868</c:v>
                </c:pt>
                <c:pt idx="120">
                  <c:v>0.96031746031746035</c:v>
                </c:pt>
                <c:pt idx="121">
                  <c:v>0.96062992125984248</c:v>
                </c:pt>
                <c:pt idx="122">
                  <c:v>0.95906432748538017</c:v>
                </c:pt>
                <c:pt idx="123">
                  <c:v>0.95938104448742745</c:v>
                </c:pt>
                <c:pt idx="124">
                  <c:v>0.95977011494252873</c:v>
                </c:pt>
                <c:pt idx="125">
                  <c:v>0.96015180265654643</c:v>
                </c:pt>
                <c:pt idx="126">
                  <c:v>0.96052631578947367</c:v>
                </c:pt>
                <c:pt idx="127">
                  <c:v>0.96082089552238803</c:v>
                </c:pt>
                <c:pt idx="128">
                  <c:v>0.95933456561922359</c:v>
                </c:pt>
                <c:pt idx="129">
                  <c:v>0.95970695970695963</c:v>
                </c:pt>
                <c:pt idx="130">
                  <c:v>0.96</c:v>
                </c:pt>
                <c:pt idx="131">
                  <c:v>0.96036036036036032</c:v>
                </c:pt>
                <c:pt idx="132">
                  <c:v>0.96071428571428563</c:v>
                </c:pt>
                <c:pt idx="133">
                  <c:v>0.95929203539823016</c:v>
                </c:pt>
                <c:pt idx="134">
                  <c:v>0.95964912280701764</c:v>
                </c:pt>
                <c:pt idx="135">
                  <c:v>0.96000000000000008</c:v>
                </c:pt>
                <c:pt idx="136">
                  <c:v>0.96034482758620698</c:v>
                </c:pt>
                <c:pt idx="137">
                  <c:v>0.96068376068376071</c:v>
                </c:pt>
                <c:pt idx="138">
                  <c:v>0.95932203389830506</c:v>
                </c:pt>
                <c:pt idx="139">
                  <c:v>0.95966386554621852</c:v>
                </c:pt>
                <c:pt idx="140">
                  <c:v>0.96000000000000008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980-4288-A7A3-1B1AA004DFFC}"/>
            </c:ext>
          </c:extLst>
        </c:ser>
        <c:ser>
          <c:idx val="12"/>
          <c:order val="12"/>
          <c:tx>
            <c:strRef>
              <c:f>'apendice A'!$T$17</c:f>
              <c:strCache>
                <c:ptCount val="1"/>
                <c:pt idx="0">
                  <c:v>dm=0.0mm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'apendice A'!$A$20:$A$160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A'!$T$20:$T$160</c:f>
              <c:numCache>
                <c:formatCode>0.000</c:formatCode>
                <c:ptCount val="1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980-4288-A7A3-1B1AA004DFFC}"/>
            </c:ext>
          </c:extLst>
        </c:ser>
        <c:ser>
          <c:idx val="13"/>
          <c:order val="13"/>
          <c:tx>
            <c:strRef>
              <c:f>'apendice A'!$AN$39</c:f>
              <c:strCache>
                <c:ptCount val="1"/>
              </c:strCache>
            </c:strRef>
          </c:tx>
          <c:spPr>
            <a:ln w="127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'apendice A'!$A$40:$A$160</c:f>
              <c:numCache>
                <c:formatCode>0.0</c:formatCode>
                <c:ptCount val="121"/>
                <c:pt idx="0">
                  <c:v>24</c:v>
                </c:pt>
                <c:pt idx="1">
                  <c:v>24.2</c:v>
                </c:pt>
                <c:pt idx="2">
                  <c:v>24.4</c:v>
                </c:pt>
                <c:pt idx="3">
                  <c:v>24.6</c:v>
                </c:pt>
                <c:pt idx="4">
                  <c:v>24.8</c:v>
                </c:pt>
                <c:pt idx="5">
                  <c:v>25</c:v>
                </c:pt>
                <c:pt idx="6">
                  <c:v>25.2</c:v>
                </c:pt>
                <c:pt idx="7">
                  <c:v>25.4</c:v>
                </c:pt>
                <c:pt idx="8">
                  <c:v>25.6</c:v>
                </c:pt>
                <c:pt idx="9">
                  <c:v>25.8</c:v>
                </c:pt>
                <c:pt idx="10">
                  <c:v>26</c:v>
                </c:pt>
                <c:pt idx="11">
                  <c:v>26.2</c:v>
                </c:pt>
                <c:pt idx="12">
                  <c:v>26.4</c:v>
                </c:pt>
                <c:pt idx="13">
                  <c:v>26.6</c:v>
                </c:pt>
                <c:pt idx="14">
                  <c:v>26.8</c:v>
                </c:pt>
                <c:pt idx="15">
                  <c:v>27</c:v>
                </c:pt>
                <c:pt idx="16">
                  <c:v>27.2</c:v>
                </c:pt>
                <c:pt idx="17">
                  <c:v>27.4</c:v>
                </c:pt>
                <c:pt idx="18">
                  <c:v>27.6</c:v>
                </c:pt>
                <c:pt idx="19">
                  <c:v>27.8</c:v>
                </c:pt>
                <c:pt idx="20">
                  <c:v>28</c:v>
                </c:pt>
                <c:pt idx="21">
                  <c:v>28.2</c:v>
                </c:pt>
                <c:pt idx="22">
                  <c:v>28.4</c:v>
                </c:pt>
                <c:pt idx="23" formatCode="General">
                  <c:v>28.6</c:v>
                </c:pt>
                <c:pt idx="24" formatCode="General">
                  <c:v>28.8</c:v>
                </c:pt>
                <c:pt idx="25" formatCode="General">
                  <c:v>29</c:v>
                </c:pt>
                <c:pt idx="26" formatCode="General">
                  <c:v>29.2</c:v>
                </c:pt>
                <c:pt idx="27" formatCode="General">
                  <c:v>29.4</c:v>
                </c:pt>
                <c:pt idx="28" formatCode="General">
                  <c:v>29.6</c:v>
                </c:pt>
                <c:pt idx="29" formatCode="General">
                  <c:v>29.8</c:v>
                </c:pt>
                <c:pt idx="30" formatCode="General">
                  <c:v>30</c:v>
                </c:pt>
                <c:pt idx="31" formatCode="General">
                  <c:v>30.2</c:v>
                </c:pt>
                <c:pt idx="32" formatCode="General">
                  <c:v>30.4</c:v>
                </c:pt>
                <c:pt idx="33" formatCode="General">
                  <c:v>30.6</c:v>
                </c:pt>
                <c:pt idx="34" formatCode="General">
                  <c:v>30.8</c:v>
                </c:pt>
                <c:pt idx="35" formatCode="General">
                  <c:v>31</c:v>
                </c:pt>
                <c:pt idx="36" formatCode="General">
                  <c:v>31.2</c:v>
                </c:pt>
                <c:pt idx="37" formatCode="General">
                  <c:v>31.4</c:v>
                </c:pt>
                <c:pt idx="38" formatCode="General">
                  <c:v>31.6</c:v>
                </c:pt>
                <c:pt idx="39" formatCode="General">
                  <c:v>31.8</c:v>
                </c:pt>
                <c:pt idx="40" formatCode="General">
                  <c:v>32</c:v>
                </c:pt>
                <c:pt idx="41" formatCode="General">
                  <c:v>32.200000000000003</c:v>
                </c:pt>
                <c:pt idx="42" formatCode="General">
                  <c:v>32.4</c:v>
                </c:pt>
                <c:pt idx="43" formatCode="General">
                  <c:v>32.6</c:v>
                </c:pt>
                <c:pt idx="44" formatCode="General">
                  <c:v>32.799999999999997</c:v>
                </c:pt>
                <c:pt idx="45" formatCode="General">
                  <c:v>33</c:v>
                </c:pt>
                <c:pt idx="46" formatCode="General">
                  <c:v>33.200000000000003</c:v>
                </c:pt>
                <c:pt idx="47" formatCode="General">
                  <c:v>33.4</c:v>
                </c:pt>
                <c:pt idx="48" formatCode="General">
                  <c:v>33.6</c:v>
                </c:pt>
                <c:pt idx="49" formatCode="General">
                  <c:v>33.799999999999997</c:v>
                </c:pt>
                <c:pt idx="50" formatCode="General">
                  <c:v>34</c:v>
                </c:pt>
                <c:pt idx="51" formatCode="General">
                  <c:v>34.200000000000003</c:v>
                </c:pt>
                <c:pt idx="52" formatCode="General">
                  <c:v>34.4</c:v>
                </c:pt>
                <c:pt idx="53" formatCode="General">
                  <c:v>34.6</c:v>
                </c:pt>
                <c:pt idx="54" formatCode="General">
                  <c:v>34.799999999999997</c:v>
                </c:pt>
                <c:pt idx="55" formatCode="General">
                  <c:v>35</c:v>
                </c:pt>
                <c:pt idx="56" formatCode="General">
                  <c:v>35.200000000000003</c:v>
                </c:pt>
                <c:pt idx="57" formatCode="General">
                  <c:v>35.4</c:v>
                </c:pt>
                <c:pt idx="58" formatCode="General">
                  <c:v>35.6</c:v>
                </c:pt>
                <c:pt idx="59" formatCode="General">
                  <c:v>35.799999999999997</c:v>
                </c:pt>
                <c:pt idx="60" formatCode="General">
                  <c:v>36</c:v>
                </c:pt>
                <c:pt idx="61" formatCode="General">
                  <c:v>36.200000000000003</c:v>
                </c:pt>
                <c:pt idx="62" formatCode="General">
                  <c:v>36.4</c:v>
                </c:pt>
                <c:pt idx="63" formatCode="General">
                  <c:v>36.6</c:v>
                </c:pt>
                <c:pt idx="64" formatCode="General">
                  <c:v>36.799999999999997</c:v>
                </c:pt>
                <c:pt idx="65" formatCode="General">
                  <c:v>37</c:v>
                </c:pt>
                <c:pt idx="66" formatCode="General">
                  <c:v>37.200000000000003</c:v>
                </c:pt>
                <c:pt idx="67" formatCode="General">
                  <c:v>37.4</c:v>
                </c:pt>
                <c:pt idx="68" formatCode="General">
                  <c:v>37.6</c:v>
                </c:pt>
                <c:pt idx="69" formatCode="General">
                  <c:v>37.799999999999997</c:v>
                </c:pt>
                <c:pt idx="70" formatCode="General">
                  <c:v>38</c:v>
                </c:pt>
                <c:pt idx="71" formatCode="General">
                  <c:v>38.200000000000003</c:v>
                </c:pt>
                <c:pt idx="72" formatCode="General">
                  <c:v>38.4</c:v>
                </c:pt>
                <c:pt idx="73" formatCode="General">
                  <c:v>38.6</c:v>
                </c:pt>
                <c:pt idx="74" formatCode="General">
                  <c:v>38.799999999999997</c:v>
                </c:pt>
                <c:pt idx="75" formatCode="General">
                  <c:v>39</c:v>
                </c:pt>
                <c:pt idx="76" formatCode="General">
                  <c:v>39.200000000000003</c:v>
                </c:pt>
                <c:pt idx="77" formatCode="General">
                  <c:v>39.4</c:v>
                </c:pt>
                <c:pt idx="78" formatCode="General">
                  <c:v>39.6</c:v>
                </c:pt>
                <c:pt idx="79" formatCode="General">
                  <c:v>39.799999999999997</c:v>
                </c:pt>
                <c:pt idx="80" formatCode="General">
                  <c:v>40</c:v>
                </c:pt>
                <c:pt idx="81" formatCode="General">
                  <c:v>40.200000000000003</c:v>
                </c:pt>
                <c:pt idx="82" formatCode="General">
                  <c:v>40.4</c:v>
                </c:pt>
                <c:pt idx="83" formatCode="General">
                  <c:v>40.6</c:v>
                </c:pt>
                <c:pt idx="84" formatCode="General">
                  <c:v>40.799999999999997</c:v>
                </c:pt>
                <c:pt idx="85" formatCode="General">
                  <c:v>41</c:v>
                </c:pt>
                <c:pt idx="86" formatCode="General">
                  <c:v>41.2</c:v>
                </c:pt>
                <c:pt idx="87" formatCode="General">
                  <c:v>41.4</c:v>
                </c:pt>
                <c:pt idx="88" formatCode="General">
                  <c:v>41.6</c:v>
                </c:pt>
                <c:pt idx="89" formatCode="General">
                  <c:v>41.8</c:v>
                </c:pt>
                <c:pt idx="90" formatCode="General">
                  <c:v>42</c:v>
                </c:pt>
                <c:pt idx="91" formatCode="General">
                  <c:v>42.2</c:v>
                </c:pt>
                <c:pt idx="92" formatCode="General">
                  <c:v>42.4</c:v>
                </c:pt>
                <c:pt idx="93" formatCode="General">
                  <c:v>42.6</c:v>
                </c:pt>
                <c:pt idx="94" formatCode="General">
                  <c:v>42.8</c:v>
                </c:pt>
                <c:pt idx="95" formatCode="General">
                  <c:v>43</c:v>
                </c:pt>
                <c:pt idx="96" formatCode="General">
                  <c:v>43.2</c:v>
                </c:pt>
                <c:pt idx="97" formatCode="General">
                  <c:v>43.4</c:v>
                </c:pt>
                <c:pt idx="98" formatCode="General">
                  <c:v>43.6</c:v>
                </c:pt>
                <c:pt idx="99" formatCode="General">
                  <c:v>43.8</c:v>
                </c:pt>
                <c:pt idx="100" formatCode="General">
                  <c:v>44</c:v>
                </c:pt>
                <c:pt idx="101" formatCode="General">
                  <c:v>44.2</c:v>
                </c:pt>
                <c:pt idx="102" formatCode="General">
                  <c:v>44.4</c:v>
                </c:pt>
                <c:pt idx="103" formatCode="General">
                  <c:v>44.6</c:v>
                </c:pt>
                <c:pt idx="104" formatCode="General">
                  <c:v>44.8</c:v>
                </c:pt>
                <c:pt idx="105" formatCode="General">
                  <c:v>45</c:v>
                </c:pt>
                <c:pt idx="106" formatCode="General">
                  <c:v>45.2</c:v>
                </c:pt>
                <c:pt idx="107" formatCode="General">
                  <c:v>45.4</c:v>
                </c:pt>
                <c:pt idx="108" formatCode="General">
                  <c:v>45.6</c:v>
                </c:pt>
                <c:pt idx="109" formatCode="General">
                  <c:v>45.8</c:v>
                </c:pt>
                <c:pt idx="110" formatCode="General">
                  <c:v>46</c:v>
                </c:pt>
                <c:pt idx="111" formatCode="General">
                  <c:v>46.2</c:v>
                </c:pt>
                <c:pt idx="112" formatCode="General">
                  <c:v>46.4</c:v>
                </c:pt>
                <c:pt idx="113" formatCode="General">
                  <c:v>46.6</c:v>
                </c:pt>
                <c:pt idx="114" formatCode="General">
                  <c:v>46.8</c:v>
                </c:pt>
                <c:pt idx="115" formatCode="General">
                  <c:v>47</c:v>
                </c:pt>
                <c:pt idx="116" formatCode="General">
                  <c:v>47.2</c:v>
                </c:pt>
                <c:pt idx="117" formatCode="General">
                  <c:v>47.4</c:v>
                </c:pt>
                <c:pt idx="118" formatCode="General">
                  <c:v>47.6</c:v>
                </c:pt>
                <c:pt idx="119" formatCode="General">
                  <c:v>47.8</c:v>
                </c:pt>
                <c:pt idx="120" formatCode="General">
                  <c:v>48</c:v>
                </c:pt>
              </c:numCache>
            </c:numRef>
          </c:xVal>
          <c:yVal>
            <c:numRef>
              <c:f>'apendice A'!$AN$40:$AN$160</c:f>
              <c:numCache>
                <c:formatCode>General</c:formatCode>
                <c:ptCount val="121"/>
                <c:pt idx="0">
                  <c:v>0.68614369465091085</c:v>
                </c:pt>
                <c:pt idx="1">
                  <c:v>0.68321941493222282</c:v>
                </c:pt>
                <c:pt idx="2">
                  <c:v>0.68039176356264752</c:v>
                </c:pt>
                <c:pt idx="3">
                  <c:v>0.67765719143802783</c:v>
                </c:pt>
                <c:pt idx="4">
                  <c:v>0.67501230229435971</c:v>
                </c:pt>
                <c:pt idx="5">
                  <c:v>0.67245384506726247</c:v>
                </c:pt>
                <c:pt idx="6">
                  <c:v>0.6699787066875813</c:v>
                </c:pt>
                <c:pt idx="7">
                  <c:v>0.66758390528514822</c:v>
                </c:pt>
                <c:pt idx="8">
                  <c:v>0.6652665837746734</c:v>
                </c:pt>
                <c:pt idx="9">
                  <c:v>0.66302400379961535</c:v>
                </c:pt>
                <c:pt idx="10">
                  <c:v>0.66085354001155028</c:v>
                </c:pt>
                <c:pt idx="11">
                  <c:v>0.65875267466415199</c:v>
                </c:pt>
                <c:pt idx="12">
                  <c:v>0.6567189925023077</c:v>
                </c:pt>
                <c:pt idx="13">
                  <c:v>0.65475017592827112</c:v>
                </c:pt>
                <c:pt idx="14">
                  <c:v>0.65284400042794399</c:v>
                </c:pt>
                <c:pt idx="15">
                  <c:v>0.6509983302415614</c:v>
                </c:pt>
                <c:pt idx="16">
                  <c:v>0.64921111426409228</c:v>
                </c:pt>
                <c:pt idx="17">
                  <c:v>0.64748038216164427</c:v>
                </c:pt>
                <c:pt idx="18">
                  <c:v>0.64580424069108255</c:v>
                </c:pt>
                <c:pt idx="19">
                  <c:v>0.64418087021090464</c:v>
                </c:pt>
                <c:pt idx="20">
                  <c:v>0.64260852137219693</c:v>
                </c:pt>
                <c:pt idx="21">
                  <c:v>0.64108551197922625</c:v>
                </c:pt>
                <c:pt idx="22">
                  <c:v>0.63961022400989054</c:v>
                </c:pt>
                <c:pt idx="23">
                  <c:v>0.63818110078687129</c:v>
                </c:pt>
                <c:pt idx="24">
                  <c:v>0.63679664429092842</c:v>
                </c:pt>
                <c:pt idx="25">
                  <c:v>0.63545541260830485</c:v>
                </c:pt>
                <c:pt idx="26">
                  <c:v>0.63415601750471784</c:v>
                </c:pt>
                <c:pt idx="27">
                  <c:v>0.63289712211887639</c:v>
                </c:pt>
                <c:pt idx="28">
                  <c:v>0.63167743876892135</c:v>
                </c:pt>
                <c:pt idx="29">
                  <c:v>0.63049572686554822</c:v>
                </c:pt>
                <c:pt idx="30">
                  <c:v>0.62935079092601331</c:v>
                </c:pt>
                <c:pt idx="31">
                  <c:v>0.62824147868351932</c:v>
                </c:pt>
                <c:pt idx="32">
                  <c:v>0.62716667928684033</c:v>
                </c:pt>
                <c:pt idx="33">
                  <c:v>0.6261253215853545</c:v>
                </c:pt>
                <c:pt idx="34">
                  <c:v>0.62511637249492003</c:v>
                </c:pt>
                <c:pt idx="35">
                  <c:v>0.62413883544031878</c:v>
                </c:pt>
                <c:pt idx="36">
                  <c:v>0.62319174887023709</c:v>
                </c:pt>
                <c:pt idx="37">
                  <c:v>0.62227418484098818</c:v>
                </c:pt>
                <c:pt idx="38">
                  <c:v>0.62138524766540371</c:v>
                </c:pt>
                <c:pt idx="39">
                  <c:v>0.62052407262352016</c:v>
                </c:pt>
                <c:pt idx="40">
                  <c:v>0.61968982473189183</c:v>
                </c:pt>
                <c:pt idx="41">
                  <c:v>0.61888169756853562</c:v>
                </c:pt>
                <c:pt idx="42">
                  <c:v>0.61809891215067947</c:v>
                </c:pt>
                <c:pt idx="43">
                  <c:v>0.61734071586265227</c:v>
                </c:pt>
                <c:pt idx="44">
                  <c:v>0.61660638143140234</c:v>
                </c:pt>
                <c:pt idx="45">
                  <c:v>0.61589520594726255</c:v>
                </c:pt>
                <c:pt idx="46">
                  <c:v>0.61520650992772508</c:v>
                </c:pt>
                <c:pt idx="47">
                  <c:v>0.61453963642209786</c:v>
                </c:pt>
                <c:pt idx="48">
                  <c:v>0.61389395015504411</c:v>
                </c:pt>
                <c:pt idx="49">
                  <c:v>0.61326883670710952</c:v>
                </c:pt>
                <c:pt idx="50">
                  <c:v>0.61266370173043849</c:v>
                </c:pt>
                <c:pt idx="51">
                  <c:v>0.61207797019799015</c:v>
                </c:pt>
                <c:pt idx="52">
                  <c:v>0.61151108568464496</c:v>
                </c:pt>
                <c:pt idx="53">
                  <c:v>0.61096250967867682</c:v>
                </c:pt>
                <c:pt idx="54">
                  <c:v>0.61043172092216536</c:v>
                </c:pt>
                <c:pt idx="55">
                  <c:v>0.60991821477896691</c:v>
                </c:pt>
                <c:pt idx="56">
                  <c:v>0.60942150262896211</c:v>
                </c:pt>
                <c:pt idx="57">
                  <c:v>0.60894111128735462</c:v>
                </c:pt>
                <c:pt idx="58">
                  <c:v>0.60847658244785385</c:v>
                </c:pt>
                <c:pt idx="59">
                  <c:v>0.60802747214864172</c:v>
                </c:pt>
                <c:pt idx="60">
                  <c:v>0.60759335026007999</c:v>
                </c:pt>
                <c:pt idx="61">
                  <c:v>0.60717379999316246</c:v>
                </c:pt>
                <c:pt idx="62">
                  <c:v>0.60676841742777177</c:v>
                </c:pt>
                <c:pt idx="63">
                  <c:v>0.60637681105984775</c:v>
                </c:pt>
                <c:pt idx="64">
                  <c:v>0.60599860136660488</c:v>
                </c:pt>
                <c:pt idx="65">
                  <c:v>0.60563342038902102</c:v>
                </c:pt>
                <c:pt idx="66">
                  <c:v>0.60528091133078588</c:v>
                </c:pt>
                <c:pt idx="67">
                  <c:v>0.6049407281730268</c:v>
                </c:pt>
                <c:pt idx="68">
                  <c:v>0.60461253530407821</c:v>
                </c:pt>
                <c:pt idx="69">
                  <c:v>0.60429600716366327</c:v>
                </c:pt>
                <c:pt idx="70">
                  <c:v>0.60399082790084424</c:v>
                </c:pt>
                <c:pt idx="71">
                  <c:v>0.60369669104514656</c:v>
                </c:pt>
                <c:pt idx="72">
                  <c:v>0.60341329919029385</c:v>
                </c:pt>
                <c:pt idx="73">
                  <c:v>0.60314036369000634</c:v>
                </c:pt>
                <c:pt idx="74">
                  <c:v>0.60287760436534865</c:v>
                </c:pt>
                <c:pt idx="75">
                  <c:v>0.60262474922313813</c:v>
                </c:pt>
                <c:pt idx="76">
                  <c:v>0.60238153418494023</c:v>
                </c:pt>
                <c:pt idx="77">
                  <c:v>0.60214770282620955</c:v>
                </c:pt>
                <c:pt idx="78">
                  <c:v>0.60192300612515393</c:v>
                </c:pt>
                <c:pt idx="79">
                  <c:v>0.60170720222090468</c:v>
                </c:pt>
                <c:pt idx="80">
                  <c:v>0.60150005618061675</c:v>
                </c:pt>
                <c:pt idx="81">
                  <c:v>0.60130133977512945</c:v>
                </c:pt>
                <c:pt idx="82">
                  <c:v>0.60111083126282938</c:v>
                </c:pt>
                <c:pt idx="83">
                  <c:v>0.60092831518138334</c:v>
                </c:pt>
                <c:pt idx="84">
                  <c:v>0.6007535821470199</c:v>
                </c:pt>
                <c:pt idx="85">
                  <c:v>0.60058642866105649</c:v>
                </c:pt>
                <c:pt idx="86">
                  <c:v>0.60042665692337405</c:v>
                </c:pt>
                <c:pt idx="87">
                  <c:v>0.60027407465256111</c:v>
                </c:pt>
                <c:pt idx="88">
                  <c:v>0.60012849491246711</c:v>
                </c:pt>
                <c:pt idx="89">
                  <c:v>0.59998973594489768</c:v>
                </c:pt>
                <c:pt idx="90">
                  <c:v>0.59985762100821982</c:v>
                </c:pt>
                <c:pt idx="91">
                  <c:v>0.59973197822163682</c:v>
                </c:pt>
                <c:pt idx="92">
                  <c:v>0.59961264041491236</c:v>
                </c:pt>
                <c:pt idx="93">
                  <c:v>0.59949944498333085</c:v>
                </c:pt>
                <c:pt idx="94">
                  <c:v>0.59939223374768613</c:v>
                </c:pt>
                <c:pt idx="95">
                  <c:v>0.59929085281911243</c:v>
                </c:pt>
                <c:pt idx="96">
                  <c:v>0.59919515246855815</c:v>
                </c:pt>
                <c:pt idx="97">
                  <c:v>0.59910498700073933</c:v>
                </c:pt>
                <c:pt idx="98">
                  <c:v>0.5990202146323812</c:v>
                </c:pt>
                <c:pt idx="99">
                  <c:v>0.59894069737460753</c:v>
                </c:pt>
                <c:pt idx="100">
                  <c:v>0.5988663009192976</c:v>
                </c:pt>
                <c:pt idx="101">
                  <c:v>0.59879689452928231</c:v>
                </c:pt>
                <c:pt idx="102">
                  <c:v>0.59873235093221433</c:v>
                </c:pt>
                <c:pt idx="103">
                  <c:v>0.59867254621799493</c:v>
                </c:pt>
                <c:pt idx="104">
                  <c:v>0.59861735973960251</c:v>
                </c:pt>
                <c:pt idx="105">
                  <c:v>0.59856667401721864</c:v>
                </c:pt>
                <c:pt idx="106">
                  <c:v>0.59852037464551477</c:v>
                </c:pt>
                <c:pt idx="107">
                  <c:v>0.59847835020398565</c:v>
                </c:pt>
                <c:pt idx="108">
                  <c:v>0.59844049217022566</c:v>
                </c:pt>
                <c:pt idx="109">
                  <c:v>0.59840669483602582</c:v>
                </c:pt>
                <c:pt idx="110">
                  <c:v>0.59837685522620299</c:v>
                </c:pt>
                <c:pt idx="111">
                  <c:v>0.59835087302005829</c:v>
                </c:pt>
                <c:pt idx="112">
                  <c:v>0.59832865047535944</c:v>
                </c:pt>
                <c:pt idx="113">
                  <c:v>0.5983100923547725</c:v>
                </c:pt>
                <c:pt idx="114">
                  <c:v>0.59829510585464463</c:v>
                </c:pt>
                <c:pt idx="115">
                  <c:v>0.59828360053605623</c:v>
                </c:pt>
                <c:pt idx="116">
                  <c:v>0.59827548825806043</c:v>
                </c:pt>
                <c:pt idx="117">
                  <c:v>0.59827068311304044</c:v>
                </c:pt>
                <c:pt idx="118">
                  <c:v>0.59826910136409794</c:v>
                </c:pt>
                <c:pt idx="119">
                  <c:v>0.59827066138440721</c:v>
                </c:pt>
                <c:pt idx="120">
                  <c:v>0.59827528359846871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A9-4D45-BD09-B43FBA2DF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1.05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'apendice A'!$AF$19</c:f>
              <c:strCache>
                <c:ptCount val="1"/>
                <c:pt idx="0">
                  <c:v>≥6.0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'apendice A'!$A$40:$A$220</c:f>
              <c:numCache>
                <c:formatCode>0.0</c:formatCode>
                <c:ptCount val="181"/>
                <c:pt idx="0">
                  <c:v>24</c:v>
                </c:pt>
                <c:pt idx="1">
                  <c:v>24.2</c:v>
                </c:pt>
                <c:pt idx="2">
                  <c:v>24.4</c:v>
                </c:pt>
                <c:pt idx="3">
                  <c:v>24.6</c:v>
                </c:pt>
                <c:pt idx="4">
                  <c:v>24.8</c:v>
                </c:pt>
                <c:pt idx="5">
                  <c:v>25</c:v>
                </c:pt>
                <c:pt idx="6">
                  <c:v>25.2</c:v>
                </c:pt>
                <c:pt idx="7">
                  <c:v>25.4</c:v>
                </c:pt>
                <c:pt idx="8">
                  <c:v>25.6</c:v>
                </c:pt>
                <c:pt idx="9">
                  <c:v>25.8</c:v>
                </c:pt>
                <c:pt idx="10">
                  <c:v>26</c:v>
                </c:pt>
                <c:pt idx="11">
                  <c:v>26.2</c:v>
                </c:pt>
                <c:pt idx="12">
                  <c:v>26.4</c:v>
                </c:pt>
                <c:pt idx="13">
                  <c:v>26.6</c:v>
                </c:pt>
                <c:pt idx="14">
                  <c:v>26.8</c:v>
                </c:pt>
                <c:pt idx="15">
                  <c:v>27</c:v>
                </c:pt>
                <c:pt idx="16">
                  <c:v>27.2</c:v>
                </c:pt>
                <c:pt idx="17">
                  <c:v>27.4</c:v>
                </c:pt>
                <c:pt idx="18">
                  <c:v>27.6</c:v>
                </c:pt>
                <c:pt idx="19">
                  <c:v>27.8</c:v>
                </c:pt>
                <c:pt idx="20">
                  <c:v>28</c:v>
                </c:pt>
                <c:pt idx="21">
                  <c:v>28.2</c:v>
                </c:pt>
                <c:pt idx="22">
                  <c:v>28.4</c:v>
                </c:pt>
                <c:pt idx="23" formatCode="General">
                  <c:v>28.6</c:v>
                </c:pt>
                <c:pt idx="24" formatCode="General">
                  <c:v>28.8</c:v>
                </c:pt>
                <c:pt idx="25" formatCode="General">
                  <c:v>29</c:v>
                </c:pt>
                <c:pt idx="26" formatCode="General">
                  <c:v>29.2</c:v>
                </c:pt>
                <c:pt idx="27" formatCode="General">
                  <c:v>29.4</c:v>
                </c:pt>
                <c:pt idx="28" formatCode="General">
                  <c:v>29.6</c:v>
                </c:pt>
                <c:pt idx="29" formatCode="General">
                  <c:v>29.8</c:v>
                </c:pt>
                <c:pt idx="30" formatCode="General">
                  <c:v>30</c:v>
                </c:pt>
                <c:pt idx="31" formatCode="General">
                  <c:v>30.2</c:v>
                </c:pt>
                <c:pt idx="32" formatCode="General">
                  <c:v>30.4</c:v>
                </c:pt>
                <c:pt idx="33" formatCode="General">
                  <c:v>30.6</c:v>
                </c:pt>
                <c:pt idx="34" formatCode="General">
                  <c:v>30.8</c:v>
                </c:pt>
                <c:pt idx="35" formatCode="General">
                  <c:v>31</c:v>
                </c:pt>
                <c:pt idx="36" formatCode="General">
                  <c:v>31.2</c:v>
                </c:pt>
                <c:pt idx="37" formatCode="General">
                  <c:v>31.4</c:v>
                </c:pt>
                <c:pt idx="38" formatCode="General">
                  <c:v>31.6</c:v>
                </c:pt>
                <c:pt idx="39" formatCode="General">
                  <c:v>31.8</c:v>
                </c:pt>
                <c:pt idx="40" formatCode="General">
                  <c:v>32</c:v>
                </c:pt>
                <c:pt idx="41" formatCode="General">
                  <c:v>32.200000000000003</c:v>
                </c:pt>
                <c:pt idx="42" formatCode="General">
                  <c:v>32.4</c:v>
                </c:pt>
                <c:pt idx="43" formatCode="General">
                  <c:v>32.6</c:v>
                </c:pt>
                <c:pt idx="44" formatCode="General">
                  <c:v>32.799999999999997</c:v>
                </c:pt>
                <c:pt idx="45" formatCode="General">
                  <c:v>33</c:v>
                </c:pt>
                <c:pt idx="46" formatCode="General">
                  <c:v>33.200000000000003</c:v>
                </c:pt>
                <c:pt idx="47" formatCode="General">
                  <c:v>33.4</c:v>
                </c:pt>
                <c:pt idx="48" formatCode="General">
                  <c:v>33.6</c:v>
                </c:pt>
                <c:pt idx="49" formatCode="General">
                  <c:v>33.799999999999997</c:v>
                </c:pt>
                <c:pt idx="50" formatCode="General">
                  <c:v>34</c:v>
                </c:pt>
                <c:pt idx="51" formatCode="General">
                  <c:v>34.200000000000003</c:v>
                </c:pt>
                <c:pt idx="52" formatCode="General">
                  <c:v>34.4</c:v>
                </c:pt>
                <c:pt idx="53" formatCode="General">
                  <c:v>34.6</c:v>
                </c:pt>
                <c:pt idx="54" formatCode="General">
                  <c:v>34.799999999999997</c:v>
                </c:pt>
                <c:pt idx="55" formatCode="General">
                  <c:v>35</c:v>
                </c:pt>
                <c:pt idx="56" formatCode="General">
                  <c:v>35.200000000000003</c:v>
                </c:pt>
                <c:pt idx="57" formatCode="General">
                  <c:v>35.4</c:v>
                </c:pt>
                <c:pt idx="58" formatCode="General">
                  <c:v>35.6</c:v>
                </c:pt>
                <c:pt idx="59" formatCode="General">
                  <c:v>35.799999999999997</c:v>
                </c:pt>
                <c:pt idx="60" formatCode="General">
                  <c:v>36</c:v>
                </c:pt>
                <c:pt idx="61" formatCode="General">
                  <c:v>36.200000000000003</c:v>
                </c:pt>
                <c:pt idx="62" formatCode="General">
                  <c:v>36.4</c:v>
                </c:pt>
                <c:pt idx="63" formatCode="General">
                  <c:v>36.6</c:v>
                </c:pt>
                <c:pt idx="64" formatCode="General">
                  <c:v>36.799999999999997</c:v>
                </c:pt>
                <c:pt idx="65" formatCode="General">
                  <c:v>37</c:v>
                </c:pt>
                <c:pt idx="66" formatCode="General">
                  <c:v>37.200000000000003</c:v>
                </c:pt>
                <c:pt idx="67" formatCode="General">
                  <c:v>37.4</c:v>
                </c:pt>
                <c:pt idx="68" formatCode="General">
                  <c:v>37.6</c:v>
                </c:pt>
                <c:pt idx="69" formatCode="General">
                  <c:v>37.799999999999997</c:v>
                </c:pt>
                <c:pt idx="70" formatCode="General">
                  <c:v>38</c:v>
                </c:pt>
                <c:pt idx="71" formatCode="General">
                  <c:v>38.200000000000003</c:v>
                </c:pt>
                <c:pt idx="72" formatCode="General">
                  <c:v>38.4</c:v>
                </c:pt>
                <c:pt idx="73" formatCode="General">
                  <c:v>38.6</c:v>
                </c:pt>
                <c:pt idx="74" formatCode="General">
                  <c:v>38.799999999999997</c:v>
                </c:pt>
                <c:pt idx="75" formatCode="General">
                  <c:v>39</c:v>
                </c:pt>
                <c:pt idx="76" formatCode="General">
                  <c:v>39.200000000000003</c:v>
                </c:pt>
                <c:pt idx="77" formatCode="General">
                  <c:v>39.4</c:v>
                </c:pt>
                <c:pt idx="78" formatCode="General">
                  <c:v>39.6</c:v>
                </c:pt>
                <c:pt idx="79" formatCode="General">
                  <c:v>39.799999999999997</c:v>
                </c:pt>
                <c:pt idx="80" formatCode="General">
                  <c:v>40</c:v>
                </c:pt>
                <c:pt idx="81" formatCode="General">
                  <c:v>40.200000000000003</c:v>
                </c:pt>
                <c:pt idx="82" formatCode="General">
                  <c:v>40.4</c:v>
                </c:pt>
                <c:pt idx="83" formatCode="General">
                  <c:v>40.6</c:v>
                </c:pt>
                <c:pt idx="84" formatCode="General">
                  <c:v>40.799999999999997</c:v>
                </c:pt>
                <c:pt idx="85" formatCode="General">
                  <c:v>41</c:v>
                </c:pt>
                <c:pt idx="86" formatCode="General">
                  <c:v>41.2</c:v>
                </c:pt>
                <c:pt idx="87" formatCode="General">
                  <c:v>41.4</c:v>
                </c:pt>
                <c:pt idx="88" formatCode="General">
                  <c:v>41.6</c:v>
                </c:pt>
                <c:pt idx="89" formatCode="General">
                  <c:v>41.8</c:v>
                </c:pt>
                <c:pt idx="90" formatCode="General">
                  <c:v>42</c:v>
                </c:pt>
                <c:pt idx="91" formatCode="General">
                  <c:v>42.2</c:v>
                </c:pt>
                <c:pt idx="92" formatCode="General">
                  <c:v>42.4</c:v>
                </c:pt>
                <c:pt idx="93" formatCode="General">
                  <c:v>42.6</c:v>
                </c:pt>
                <c:pt idx="94" formatCode="General">
                  <c:v>42.8</c:v>
                </c:pt>
                <c:pt idx="95" formatCode="General">
                  <c:v>43</c:v>
                </c:pt>
                <c:pt idx="96" formatCode="General">
                  <c:v>43.2</c:v>
                </c:pt>
                <c:pt idx="97" formatCode="General">
                  <c:v>43.4</c:v>
                </c:pt>
                <c:pt idx="98" formatCode="General">
                  <c:v>43.6</c:v>
                </c:pt>
                <c:pt idx="99" formatCode="General">
                  <c:v>43.8</c:v>
                </c:pt>
                <c:pt idx="100" formatCode="General">
                  <c:v>44</c:v>
                </c:pt>
                <c:pt idx="101" formatCode="General">
                  <c:v>44.2</c:v>
                </c:pt>
                <c:pt idx="102" formatCode="General">
                  <c:v>44.4</c:v>
                </c:pt>
                <c:pt idx="103" formatCode="General">
                  <c:v>44.6</c:v>
                </c:pt>
                <c:pt idx="104" formatCode="General">
                  <c:v>44.8</c:v>
                </c:pt>
                <c:pt idx="105" formatCode="General">
                  <c:v>45</c:v>
                </c:pt>
                <c:pt idx="106" formatCode="General">
                  <c:v>45.2</c:v>
                </c:pt>
                <c:pt idx="107" formatCode="General">
                  <c:v>45.4</c:v>
                </c:pt>
                <c:pt idx="108" formatCode="General">
                  <c:v>45.6</c:v>
                </c:pt>
                <c:pt idx="109" formatCode="General">
                  <c:v>45.8</c:v>
                </c:pt>
                <c:pt idx="110" formatCode="General">
                  <c:v>46</c:v>
                </c:pt>
                <c:pt idx="111" formatCode="General">
                  <c:v>46.2</c:v>
                </c:pt>
                <c:pt idx="112" formatCode="General">
                  <c:v>46.4</c:v>
                </c:pt>
                <c:pt idx="113" formatCode="General">
                  <c:v>46.6</c:v>
                </c:pt>
                <c:pt idx="114" formatCode="General">
                  <c:v>46.8</c:v>
                </c:pt>
                <c:pt idx="115" formatCode="General">
                  <c:v>47</c:v>
                </c:pt>
                <c:pt idx="116" formatCode="General">
                  <c:v>47.2</c:v>
                </c:pt>
                <c:pt idx="117" formatCode="General">
                  <c:v>47.4</c:v>
                </c:pt>
                <c:pt idx="118" formatCode="General">
                  <c:v>47.6</c:v>
                </c:pt>
                <c:pt idx="119" formatCode="General">
                  <c:v>47.8</c:v>
                </c:pt>
                <c:pt idx="120" formatCode="General">
                  <c:v>48</c:v>
                </c:pt>
                <c:pt idx="121" formatCode="General">
                  <c:v>48.2</c:v>
                </c:pt>
                <c:pt idx="122" formatCode="General">
                  <c:v>48.4</c:v>
                </c:pt>
                <c:pt idx="123" formatCode="General">
                  <c:v>48.6</c:v>
                </c:pt>
                <c:pt idx="124" formatCode="General">
                  <c:v>48.8</c:v>
                </c:pt>
                <c:pt idx="125" formatCode="General">
                  <c:v>49</c:v>
                </c:pt>
                <c:pt idx="126" formatCode="General">
                  <c:v>49.2</c:v>
                </c:pt>
                <c:pt idx="127" formatCode="General">
                  <c:v>49.4</c:v>
                </c:pt>
                <c:pt idx="128" formatCode="General">
                  <c:v>49.6</c:v>
                </c:pt>
                <c:pt idx="129" formatCode="General">
                  <c:v>49.8</c:v>
                </c:pt>
                <c:pt idx="130" formatCode="General">
                  <c:v>50</c:v>
                </c:pt>
                <c:pt idx="131" formatCode="General">
                  <c:v>50.2</c:v>
                </c:pt>
                <c:pt idx="132" formatCode="General">
                  <c:v>50.4</c:v>
                </c:pt>
                <c:pt idx="133" formatCode="General">
                  <c:v>50.6</c:v>
                </c:pt>
                <c:pt idx="134" formatCode="General">
                  <c:v>50.8</c:v>
                </c:pt>
                <c:pt idx="135" formatCode="General">
                  <c:v>51</c:v>
                </c:pt>
                <c:pt idx="136" formatCode="General">
                  <c:v>51.2</c:v>
                </c:pt>
                <c:pt idx="137" formatCode="General">
                  <c:v>51.4</c:v>
                </c:pt>
                <c:pt idx="138" formatCode="General">
                  <c:v>51.6</c:v>
                </c:pt>
                <c:pt idx="139" formatCode="General">
                  <c:v>51.8</c:v>
                </c:pt>
                <c:pt idx="140" formatCode="General">
                  <c:v>52</c:v>
                </c:pt>
                <c:pt idx="141" formatCode="General">
                  <c:v>52.2</c:v>
                </c:pt>
                <c:pt idx="142" formatCode="General">
                  <c:v>52.4</c:v>
                </c:pt>
                <c:pt idx="143" formatCode="General">
                  <c:v>52.6</c:v>
                </c:pt>
                <c:pt idx="144" formatCode="General">
                  <c:v>52.8</c:v>
                </c:pt>
                <c:pt idx="145" formatCode="General">
                  <c:v>53</c:v>
                </c:pt>
                <c:pt idx="146" formatCode="General">
                  <c:v>53.2</c:v>
                </c:pt>
                <c:pt idx="147" formatCode="General">
                  <c:v>53.4</c:v>
                </c:pt>
                <c:pt idx="148" formatCode="General">
                  <c:v>53.6</c:v>
                </c:pt>
                <c:pt idx="149" formatCode="General">
                  <c:v>53.8</c:v>
                </c:pt>
                <c:pt idx="150" formatCode="General">
                  <c:v>54</c:v>
                </c:pt>
                <c:pt idx="151" formatCode="General">
                  <c:v>54.2</c:v>
                </c:pt>
                <c:pt idx="152" formatCode="General">
                  <c:v>54.4</c:v>
                </c:pt>
                <c:pt idx="153" formatCode="General">
                  <c:v>54.6</c:v>
                </c:pt>
                <c:pt idx="154" formatCode="General">
                  <c:v>54.8</c:v>
                </c:pt>
                <c:pt idx="155" formatCode="General">
                  <c:v>55</c:v>
                </c:pt>
                <c:pt idx="156" formatCode="General">
                  <c:v>55.2</c:v>
                </c:pt>
                <c:pt idx="157" formatCode="General">
                  <c:v>55.4</c:v>
                </c:pt>
                <c:pt idx="158" formatCode="General">
                  <c:v>55.6</c:v>
                </c:pt>
                <c:pt idx="159" formatCode="General">
                  <c:v>55.8</c:v>
                </c:pt>
                <c:pt idx="160" formatCode="General">
                  <c:v>56</c:v>
                </c:pt>
                <c:pt idx="161" formatCode="General">
                  <c:v>56.2</c:v>
                </c:pt>
                <c:pt idx="162" formatCode="General">
                  <c:v>56.4</c:v>
                </c:pt>
                <c:pt idx="163" formatCode="General">
                  <c:v>56.6</c:v>
                </c:pt>
                <c:pt idx="164" formatCode="General">
                  <c:v>56.8</c:v>
                </c:pt>
                <c:pt idx="165" formatCode="General">
                  <c:v>57</c:v>
                </c:pt>
                <c:pt idx="166" formatCode="General">
                  <c:v>57.2</c:v>
                </c:pt>
                <c:pt idx="167" formatCode="General">
                  <c:v>57.4</c:v>
                </c:pt>
                <c:pt idx="168" formatCode="General">
                  <c:v>57.6</c:v>
                </c:pt>
                <c:pt idx="169" formatCode="General">
                  <c:v>57.8</c:v>
                </c:pt>
                <c:pt idx="170" formatCode="General">
                  <c:v>58</c:v>
                </c:pt>
                <c:pt idx="171" formatCode="General">
                  <c:v>58.2</c:v>
                </c:pt>
                <c:pt idx="172" formatCode="General">
                  <c:v>58.4</c:v>
                </c:pt>
                <c:pt idx="173" formatCode="General">
                  <c:v>58.6</c:v>
                </c:pt>
                <c:pt idx="174" formatCode="General">
                  <c:v>58.8</c:v>
                </c:pt>
                <c:pt idx="175" formatCode="General">
                  <c:v>59</c:v>
                </c:pt>
                <c:pt idx="176" formatCode="General">
                  <c:v>59.2</c:v>
                </c:pt>
                <c:pt idx="177" formatCode="General">
                  <c:v>59.4</c:v>
                </c:pt>
                <c:pt idx="178" formatCode="General">
                  <c:v>59.6</c:v>
                </c:pt>
                <c:pt idx="179" formatCode="General">
                  <c:v>59.8</c:v>
                </c:pt>
                <c:pt idx="180" formatCode="General">
                  <c:v>60</c:v>
                </c:pt>
              </c:numCache>
            </c:numRef>
          </c:xVal>
          <c:yVal>
            <c:numRef>
              <c:f>'apendice A'!$N$40:$N$220</c:f>
              <c:numCache>
                <c:formatCode>0.0</c:formatCode>
                <c:ptCount val="181"/>
                <c:pt idx="0">
                  <c:v>10.1</c:v>
                </c:pt>
                <c:pt idx="1">
                  <c:v>10.3</c:v>
                </c:pt>
                <c:pt idx="2">
                  <c:v>10.4</c:v>
                </c:pt>
                <c:pt idx="3">
                  <c:v>10.6</c:v>
                </c:pt>
                <c:pt idx="4">
                  <c:v>10.7</c:v>
                </c:pt>
                <c:pt idx="5">
                  <c:v>10.9</c:v>
                </c:pt>
                <c:pt idx="6">
                  <c:v>11</c:v>
                </c:pt>
                <c:pt idx="7">
                  <c:v>11.2</c:v>
                </c:pt>
                <c:pt idx="8">
                  <c:v>11.3</c:v>
                </c:pt>
                <c:pt idx="9">
                  <c:v>11.5</c:v>
                </c:pt>
                <c:pt idx="10">
                  <c:v>11.6</c:v>
                </c:pt>
                <c:pt idx="11">
                  <c:v>11.8</c:v>
                </c:pt>
                <c:pt idx="12">
                  <c:v>12</c:v>
                </c:pt>
                <c:pt idx="13">
                  <c:v>12.1</c:v>
                </c:pt>
                <c:pt idx="14">
                  <c:v>12.3</c:v>
                </c:pt>
                <c:pt idx="15">
                  <c:v>12.4</c:v>
                </c:pt>
                <c:pt idx="16">
                  <c:v>12.6</c:v>
                </c:pt>
                <c:pt idx="17">
                  <c:v>12.7</c:v>
                </c:pt>
                <c:pt idx="18">
                  <c:v>12.9</c:v>
                </c:pt>
                <c:pt idx="19">
                  <c:v>13</c:v>
                </c:pt>
                <c:pt idx="20">
                  <c:v>13.2</c:v>
                </c:pt>
                <c:pt idx="21">
                  <c:v>13.3</c:v>
                </c:pt>
                <c:pt idx="22">
                  <c:v>13.5</c:v>
                </c:pt>
                <c:pt idx="23">
                  <c:v>13.6</c:v>
                </c:pt>
                <c:pt idx="24">
                  <c:v>13.8</c:v>
                </c:pt>
                <c:pt idx="25">
                  <c:v>13.9</c:v>
                </c:pt>
                <c:pt idx="26">
                  <c:v>14.1</c:v>
                </c:pt>
                <c:pt idx="27">
                  <c:v>14.2</c:v>
                </c:pt>
                <c:pt idx="28">
                  <c:v>14.4</c:v>
                </c:pt>
                <c:pt idx="29">
                  <c:v>14.5</c:v>
                </c:pt>
                <c:pt idx="30">
                  <c:v>14.7</c:v>
                </c:pt>
                <c:pt idx="31">
                  <c:v>14.9</c:v>
                </c:pt>
                <c:pt idx="32">
                  <c:v>15.1</c:v>
                </c:pt>
                <c:pt idx="33">
                  <c:v>15.2</c:v>
                </c:pt>
                <c:pt idx="34">
                  <c:v>15.4</c:v>
                </c:pt>
                <c:pt idx="35">
                  <c:v>15.5</c:v>
                </c:pt>
                <c:pt idx="36">
                  <c:v>15.7</c:v>
                </c:pt>
                <c:pt idx="37">
                  <c:v>15.8</c:v>
                </c:pt>
                <c:pt idx="38">
                  <c:v>16</c:v>
                </c:pt>
                <c:pt idx="39">
                  <c:v>16.2</c:v>
                </c:pt>
                <c:pt idx="40">
                  <c:v>16.399999999999999</c:v>
                </c:pt>
                <c:pt idx="41">
                  <c:v>16.600000000000001</c:v>
                </c:pt>
                <c:pt idx="42">
                  <c:v>16.8</c:v>
                </c:pt>
                <c:pt idx="43">
                  <c:v>17</c:v>
                </c:pt>
                <c:pt idx="44">
                  <c:v>17.2</c:v>
                </c:pt>
                <c:pt idx="45">
                  <c:v>17.399999999999999</c:v>
                </c:pt>
                <c:pt idx="46">
                  <c:v>17.600000000000001</c:v>
                </c:pt>
                <c:pt idx="47">
                  <c:v>17.8</c:v>
                </c:pt>
                <c:pt idx="48">
                  <c:v>18</c:v>
                </c:pt>
                <c:pt idx="49">
                  <c:v>18.2</c:v>
                </c:pt>
                <c:pt idx="50">
                  <c:v>18.3</c:v>
                </c:pt>
                <c:pt idx="51">
                  <c:v>18.399999999999999</c:v>
                </c:pt>
                <c:pt idx="52">
                  <c:v>18.600000000000001</c:v>
                </c:pt>
                <c:pt idx="53">
                  <c:v>18.8</c:v>
                </c:pt>
                <c:pt idx="54">
                  <c:v>19</c:v>
                </c:pt>
                <c:pt idx="55">
                  <c:v>19.2</c:v>
                </c:pt>
                <c:pt idx="56">
                  <c:v>19.399999999999999</c:v>
                </c:pt>
                <c:pt idx="57">
                  <c:v>19.600000000000001</c:v>
                </c:pt>
                <c:pt idx="58">
                  <c:v>19.8</c:v>
                </c:pt>
                <c:pt idx="59">
                  <c:v>20</c:v>
                </c:pt>
                <c:pt idx="60">
                  <c:v>20.2</c:v>
                </c:pt>
                <c:pt idx="61">
                  <c:v>20.399999999999999</c:v>
                </c:pt>
                <c:pt idx="62">
                  <c:v>20.6</c:v>
                </c:pt>
                <c:pt idx="63">
                  <c:v>20.9</c:v>
                </c:pt>
                <c:pt idx="64">
                  <c:v>21.1</c:v>
                </c:pt>
                <c:pt idx="65">
                  <c:v>21.3</c:v>
                </c:pt>
                <c:pt idx="66">
                  <c:v>21.5</c:v>
                </c:pt>
                <c:pt idx="67">
                  <c:v>21.8</c:v>
                </c:pt>
                <c:pt idx="68">
                  <c:v>22</c:v>
                </c:pt>
                <c:pt idx="69">
                  <c:v>22.3</c:v>
                </c:pt>
                <c:pt idx="70">
                  <c:v>22.5</c:v>
                </c:pt>
                <c:pt idx="71">
                  <c:v>22.7</c:v>
                </c:pt>
                <c:pt idx="72">
                  <c:v>23</c:v>
                </c:pt>
                <c:pt idx="73">
                  <c:v>23.2</c:v>
                </c:pt>
                <c:pt idx="74">
                  <c:v>23.5</c:v>
                </c:pt>
                <c:pt idx="75">
                  <c:v>23.7</c:v>
                </c:pt>
                <c:pt idx="76">
                  <c:v>24</c:v>
                </c:pt>
                <c:pt idx="77">
                  <c:v>24.2</c:v>
                </c:pt>
                <c:pt idx="78">
                  <c:v>24.4</c:v>
                </c:pt>
                <c:pt idx="79">
                  <c:v>24.7</c:v>
                </c:pt>
                <c:pt idx="80">
                  <c:v>25</c:v>
                </c:pt>
                <c:pt idx="81">
                  <c:v>25.2</c:v>
                </c:pt>
                <c:pt idx="82">
                  <c:v>25.4</c:v>
                </c:pt>
                <c:pt idx="83">
                  <c:v>25.7</c:v>
                </c:pt>
                <c:pt idx="84">
                  <c:v>26</c:v>
                </c:pt>
                <c:pt idx="85">
                  <c:v>26.2</c:v>
                </c:pt>
                <c:pt idx="86">
                  <c:v>26.5</c:v>
                </c:pt>
                <c:pt idx="87">
                  <c:v>26.7</c:v>
                </c:pt>
                <c:pt idx="88">
                  <c:v>27</c:v>
                </c:pt>
                <c:pt idx="89">
                  <c:v>27.2</c:v>
                </c:pt>
                <c:pt idx="90">
                  <c:v>27.5</c:v>
                </c:pt>
                <c:pt idx="91">
                  <c:v>27.8</c:v>
                </c:pt>
                <c:pt idx="92">
                  <c:v>28</c:v>
                </c:pt>
                <c:pt idx="93">
                  <c:v>28.3</c:v>
                </c:pt>
                <c:pt idx="94">
                  <c:v>28.6</c:v>
                </c:pt>
                <c:pt idx="95">
                  <c:v>28.9</c:v>
                </c:pt>
                <c:pt idx="96">
                  <c:v>29.1</c:v>
                </c:pt>
                <c:pt idx="97">
                  <c:v>29.4</c:v>
                </c:pt>
                <c:pt idx="98">
                  <c:v>29.6</c:v>
                </c:pt>
                <c:pt idx="99">
                  <c:v>29.9</c:v>
                </c:pt>
                <c:pt idx="100">
                  <c:v>30.2</c:v>
                </c:pt>
                <c:pt idx="101">
                  <c:v>30.5</c:v>
                </c:pt>
                <c:pt idx="102">
                  <c:v>30.8</c:v>
                </c:pt>
                <c:pt idx="103">
                  <c:v>31</c:v>
                </c:pt>
                <c:pt idx="104">
                  <c:v>31.3</c:v>
                </c:pt>
                <c:pt idx="105">
                  <c:v>31.6</c:v>
                </c:pt>
                <c:pt idx="106">
                  <c:v>31.9</c:v>
                </c:pt>
                <c:pt idx="107">
                  <c:v>32.200000000000003</c:v>
                </c:pt>
                <c:pt idx="108">
                  <c:v>32.5</c:v>
                </c:pt>
                <c:pt idx="109">
                  <c:v>32.799999999999997</c:v>
                </c:pt>
                <c:pt idx="110">
                  <c:v>33.1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38.200000000000003</c:v>
                </c:pt>
                <c:pt idx="128">
                  <c:v>38.5</c:v>
                </c:pt>
                <c:pt idx="129">
                  <c:v>38.799999999999997</c:v>
                </c:pt>
                <c:pt idx="130">
                  <c:v>39.1</c:v>
                </c:pt>
                <c:pt idx="131">
                  <c:v>39.4</c:v>
                </c:pt>
                <c:pt idx="132">
                  <c:v>39.700000000000003</c:v>
                </c:pt>
                <c:pt idx="133">
                  <c:v>40</c:v>
                </c:pt>
                <c:pt idx="134">
                  <c:v>40.299999999999997</c:v>
                </c:pt>
                <c:pt idx="135">
                  <c:v>40.700000000000003</c:v>
                </c:pt>
                <c:pt idx="136">
                  <c:v>41</c:v>
                </c:pt>
                <c:pt idx="137">
                  <c:v>41.3</c:v>
                </c:pt>
                <c:pt idx="138">
                  <c:v>41.6</c:v>
                </c:pt>
                <c:pt idx="139">
                  <c:v>41.8</c:v>
                </c:pt>
                <c:pt idx="140">
                  <c:v>42.3</c:v>
                </c:pt>
                <c:pt idx="141">
                  <c:v>42.6</c:v>
                </c:pt>
                <c:pt idx="142">
                  <c:v>43</c:v>
                </c:pt>
                <c:pt idx="143">
                  <c:v>43.3</c:v>
                </c:pt>
                <c:pt idx="144" formatCode="General">
                  <c:v>43.6</c:v>
                </c:pt>
                <c:pt idx="145" formatCode="General">
                  <c:v>43.9</c:v>
                </c:pt>
                <c:pt idx="146" formatCode="General">
                  <c:v>44.3</c:v>
                </c:pt>
                <c:pt idx="147" formatCode="General">
                  <c:v>44.6</c:v>
                </c:pt>
                <c:pt idx="148" formatCode="General">
                  <c:v>44.9</c:v>
                </c:pt>
                <c:pt idx="149" formatCode="General">
                  <c:v>45.3</c:v>
                </c:pt>
                <c:pt idx="150" formatCode="General">
                  <c:v>45.6</c:v>
                </c:pt>
                <c:pt idx="151" formatCode="General">
                  <c:v>46</c:v>
                </c:pt>
                <c:pt idx="152" formatCode="General">
                  <c:v>46.3</c:v>
                </c:pt>
                <c:pt idx="153" formatCode="General">
                  <c:v>46.6</c:v>
                </c:pt>
                <c:pt idx="154" formatCode="General">
                  <c:v>47</c:v>
                </c:pt>
                <c:pt idx="155" formatCode="General">
                  <c:v>47.3</c:v>
                </c:pt>
                <c:pt idx="156" formatCode="General">
                  <c:v>47.7</c:v>
                </c:pt>
                <c:pt idx="157" formatCode="General">
                  <c:v>48</c:v>
                </c:pt>
                <c:pt idx="158" formatCode="General">
                  <c:v>48.4</c:v>
                </c:pt>
                <c:pt idx="159" formatCode="General">
                  <c:v>48.7</c:v>
                </c:pt>
                <c:pt idx="160" formatCode="General">
                  <c:v>49.1</c:v>
                </c:pt>
                <c:pt idx="161" formatCode="General">
                  <c:v>49.4</c:v>
                </c:pt>
                <c:pt idx="162" formatCode="General">
                  <c:v>49.8</c:v>
                </c:pt>
                <c:pt idx="163" formatCode="General">
                  <c:v>50.1</c:v>
                </c:pt>
                <c:pt idx="164" formatCode="General">
                  <c:v>50.5</c:v>
                </c:pt>
                <c:pt idx="165" formatCode="General">
                  <c:v>50.8</c:v>
                </c:pt>
                <c:pt idx="166" formatCode="General">
                  <c:v>51.2</c:v>
                </c:pt>
                <c:pt idx="167" formatCode="General">
                  <c:v>51.6</c:v>
                </c:pt>
                <c:pt idx="168" formatCode="General">
                  <c:v>51.9</c:v>
                </c:pt>
                <c:pt idx="169" formatCode="General">
                  <c:v>52.3</c:v>
                </c:pt>
                <c:pt idx="170" formatCode="General">
                  <c:v>52.7</c:v>
                </c:pt>
                <c:pt idx="171" formatCode="General">
                  <c:v>53</c:v>
                </c:pt>
                <c:pt idx="172" formatCode="General">
                  <c:v>53.4</c:v>
                </c:pt>
                <c:pt idx="173" formatCode="General">
                  <c:v>53.8</c:v>
                </c:pt>
                <c:pt idx="174" formatCode="General">
                  <c:v>54.1</c:v>
                </c:pt>
                <c:pt idx="175" formatCode="General">
                  <c:v>54.5</c:v>
                </c:pt>
                <c:pt idx="176" formatCode="General">
                  <c:v>54.9</c:v>
                </c:pt>
                <c:pt idx="177" formatCode="General">
                  <c:v>55.2</c:v>
                </c:pt>
                <c:pt idx="178" formatCode="General">
                  <c:v>55.6</c:v>
                </c:pt>
                <c:pt idx="179" formatCode="General">
                  <c:v>56</c:v>
                </c:pt>
                <c:pt idx="180" formatCode="General">
                  <c:v>56.4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B3-4213-BEBB-49B55D6D82C9}"/>
            </c:ext>
          </c:extLst>
        </c:ser>
        <c:ser>
          <c:idx val="1"/>
          <c:order val="1"/>
          <c:tx>
            <c:strRef>
              <c:f>'apendice A'!$AE$17</c:f>
              <c:strCache>
                <c:ptCount val="1"/>
                <c:pt idx="0">
                  <c:v>dm=5.5mm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'apendice A'!$A$38:$A$220</c:f>
              <c:numCache>
                <c:formatCode>General</c:formatCode>
                <c:ptCount val="183"/>
                <c:pt idx="0">
                  <c:v>23.6</c:v>
                </c:pt>
                <c:pt idx="1">
                  <c:v>23.8</c:v>
                </c:pt>
                <c:pt idx="2" formatCode="0.0">
                  <c:v>24</c:v>
                </c:pt>
                <c:pt idx="3" formatCode="0.0">
                  <c:v>24.2</c:v>
                </c:pt>
                <c:pt idx="4" formatCode="0.0">
                  <c:v>24.4</c:v>
                </c:pt>
                <c:pt idx="5" formatCode="0.0">
                  <c:v>24.6</c:v>
                </c:pt>
                <c:pt idx="6" formatCode="0.0">
                  <c:v>24.8</c:v>
                </c:pt>
                <c:pt idx="7" formatCode="0.0">
                  <c:v>25</c:v>
                </c:pt>
                <c:pt idx="8" formatCode="0.0">
                  <c:v>25.2</c:v>
                </c:pt>
                <c:pt idx="9" formatCode="0.0">
                  <c:v>25.4</c:v>
                </c:pt>
                <c:pt idx="10" formatCode="0.0">
                  <c:v>25.6</c:v>
                </c:pt>
                <c:pt idx="11" formatCode="0.0">
                  <c:v>25.8</c:v>
                </c:pt>
                <c:pt idx="12" formatCode="0.0">
                  <c:v>26</c:v>
                </c:pt>
                <c:pt idx="13" formatCode="0.0">
                  <c:v>26.2</c:v>
                </c:pt>
                <c:pt idx="14" formatCode="0.0">
                  <c:v>26.4</c:v>
                </c:pt>
                <c:pt idx="15" formatCode="0.0">
                  <c:v>26.6</c:v>
                </c:pt>
                <c:pt idx="16" formatCode="0.0">
                  <c:v>26.8</c:v>
                </c:pt>
                <c:pt idx="17" formatCode="0.0">
                  <c:v>27</c:v>
                </c:pt>
                <c:pt idx="18" formatCode="0.0">
                  <c:v>27.2</c:v>
                </c:pt>
                <c:pt idx="19" formatCode="0.0">
                  <c:v>27.4</c:v>
                </c:pt>
                <c:pt idx="20" formatCode="0.0">
                  <c:v>27.6</c:v>
                </c:pt>
                <c:pt idx="21" formatCode="0.0">
                  <c:v>27.8</c:v>
                </c:pt>
                <c:pt idx="22" formatCode="0.0">
                  <c:v>28</c:v>
                </c:pt>
                <c:pt idx="23" formatCode="0.0">
                  <c:v>28.2</c:v>
                </c:pt>
                <c:pt idx="24" formatCode="0.0">
                  <c:v>28.4</c:v>
                </c:pt>
                <c:pt idx="25">
                  <c:v>28.6</c:v>
                </c:pt>
                <c:pt idx="26">
                  <c:v>28.8</c:v>
                </c:pt>
                <c:pt idx="27">
                  <c:v>29</c:v>
                </c:pt>
                <c:pt idx="28">
                  <c:v>29.2</c:v>
                </c:pt>
                <c:pt idx="29">
                  <c:v>29.4</c:v>
                </c:pt>
                <c:pt idx="30">
                  <c:v>29.6</c:v>
                </c:pt>
                <c:pt idx="31">
                  <c:v>29.8</c:v>
                </c:pt>
                <c:pt idx="32">
                  <c:v>30</c:v>
                </c:pt>
                <c:pt idx="33">
                  <c:v>30.2</c:v>
                </c:pt>
                <c:pt idx="34">
                  <c:v>30.4</c:v>
                </c:pt>
                <c:pt idx="35">
                  <c:v>30.6</c:v>
                </c:pt>
                <c:pt idx="36">
                  <c:v>30.8</c:v>
                </c:pt>
                <c:pt idx="37">
                  <c:v>31</c:v>
                </c:pt>
                <c:pt idx="38">
                  <c:v>31.2</c:v>
                </c:pt>
                <c:pt idx="39">
                  <c:v>31.4</c:v>
                </c:pt>
                <c:pt idx="40">
                  <c:v>31.6</c:v>
                </c:pt>
                <c:pt idx="41">
                  <c:v>31.8</c:v>
                </c:pt>
                <c:pt idx="42">
                  <c:v>32</c:v>
                </c:pt>
                <c:pt idx="43">
                  <c:v>32.200000000000003</c:v>
                </c:pt>
                <c:pt idx="44">
                  <c:v>32.4</c:v>
                </c:pt>
                <c:pt idx="45">
                  <c:v>32.6</c:v>
                </c:pt>
                <c:pt idx="46">
                  <c:v>32.799999999999997</c:v>
                </c:pt>
                <c:pt idx="47">
                  <c:v>33</c:v>
                </c:pt>
                <c:pt idx="48">
                  <c:v>33.200000000000003</c:v>
                </c:pt>
                <c:pt idx="49">
                  <c:v>33.4</c:v>
                </c:pt>
                <c:pt idx="50">
                  <c:v>33.6</c:v>
                </c:pt>
                <c:pt idx="51">
                  <c:v>33.799999999999997</c:v>
                </c:pt>
                <c:pt idx="52">
                  <c:v>34</c:v>
                </c:pt>
                <c:pt idx="53">
                  <c:v>34.200000000000003</c:v>
                </c:pt>
                <c:pt idx="54">
                  <c:v>34.4</c:v>
                </c:pt>
                <c:pt idx="55">
                  <c:v>34.6</c:v>
                </c:pt>
                <c:pt idx="56">
                  <c:v>34.799999999999997</c:v>
                </c:pt>
                <c:pt idx="57">
                  <c:v>35</c:v>
                </c:pt>
                <c:pt idx="58">
                  <c:v>35.200000000000003</c:v>
                </c:pt>
                <c:pt idx="59">
                  <c:v>35.4</c:v>
                </c:pt>
                <c:pt idx="60">
                  <c:v>35.6</c:v>
                </c:pt>
                <c:pt idx="61">
                  <c:v>35.799999999999997</c:v>
                </c:pt>
                <c:pt idx="62">
                  <c:v>36</c:v>
                </c:pt>
                <c:pt idx="63">
                  <c:v>36.200000000000003</c:v>
                </c:pt>
                <c:pt idx="64">
                  <c:v>36.4</c:v>
                </c:pt>
                <c:pt idx="65">
                  <c:v>36.6</c:v>
                </c:pt>
                <c:pt idx="66">
                  <c:v>36.799999999999997</c:v>
                </c:pt>
                <c:pt idx="67">
                  <c:v>37</c:v>
                </c:pt>
                <c:pt idx="68">
                  <c:v>37.200000000000003</c:v>
                </c:pt>
                <c:pt idx="69">
                  <c:v>37.4</c:v>
                </c:pt>
                <c:pt idx="70">
                  <c:v>37.6</c:v>
                </c:pt>
                <c:pt idx="71">
                  <c:v>37.799999999999997</c:v>
                </c:pt>
                <c:pt idx="72">
                  <c:v>38</c:v>
                </c:pt>
                <c:pt idx="73">
                  <c:v>38.200000000000003</c:v>
                </c:pt>
                <c:pt idx="74">
                  <c:v>38.4</c:v>
                </c:pt>
                <c:pt idx="75">
                  <c:v>38.6</c:v>
                </c:pt>
                <c:pt idx="76">
                  <c:v>38.799999999999997</c:v>
                </c:pt>
                <c:pt idx="77">
                  <c:v>39</c:v>
                </c:pt>
                <c:pt idx="78">
                  <c:v>39.200000000000003</c:v>
                </c:pt>
                <c:pt idx="79">
                  <c:v>39.4</c:v>
                </c:pt>
                <c:pt idx="80">
                  <c:v>39.6</c:v>
                </c:pt>
                <c:pt idx="81">
                  <c:v>39.799999999999997</c:v>
                </c:pt>
                <c:pt idx="82">
                  <c:v>40</c:v>
                </c:pt>
                <c:pt idx="83">
                  <c:v>40.200000000000003</c:v>
                </c:pt>
                <c:pt idx="84">
                  <c:v>40.4</c:v>
                </c:pt>
                <c:pt idx="85">
                  <c:v>40.6</c:v>
                </c:pt>
                <c:pt idx="86">
                  <c:v>40.799999999999997</c:v>
                </c:pt>
                <c:pt idx="87">
                  <c:v>41</c:v>
                </c:pt>
                <c:pt idx="88">
                  <c:v>41.2</c:v>
                </c:pt>
                <c:pt idx="89">
                  <c:v>41.4</c:v>
                </c:pt>
                <c:pt idx="90">
                  <c:v>41.6</c:v>
                </c:pt>
                <c:pt idx="91">
                  <c:v>41.8</c:v>
                </c:pt>
                <c:pt idx="92">
                  <c:v>42</c:v>
                </c:pt>
                <c:pt idx="93">
                  <c:v>42.2</c:v>
                </c:pt>
                <c:pt idx="94">
                  <c:v>42.4</c:v>
                </c:pt>
                <c:pt idx="95">
                  <c:v>42.6</c:v>
                </c:pt>
                <c:pt idx="96">
                  <c:v>42.8</c:v>
                </c:pt>
                <c:pt idx="97">
                  <c:v>43</c:v>
                </c:pt>
                <c:pt idx="98">
                  <c:v>43.2</c:v>
                </c:pt>
                <c:pt idx="99">
                  <c:v>43.4</c:v>
                </c:pt>
                <c:pt idx="100">
                  <c:v>43.6</c:v>
                </c:pt>
                <c:pt idx="101">
                  <c:v>43.8</c:v>
                </c:pt>
                <c:pt idx="102">
                  <c:v>44</c:v>
                </c:pt>
                <c:pt idx="103">
                  <c:v>44.2</c:v>
                </c:pt>
                <c:pt idx="104">
                  <c:v>44.4</c:v>
                </c:pt>
                <c:pt idx="105">
                  <c:v>44.6</c:v>
                </c:pt>
                <c:pt idx="106">
                  <c:v>44.8</c:v>
                </c:pt>
                <c:pt idx="107">
                  <c:v>45</c:v>
                </c:pt>
                <c:pt idx="108">
                  <c:v>45.2</c:v>
                </c:pt>
                <c:pt idx="109">
                  <c:v>45.4</c:v>
                </c:pt>
                <c:pt idx="110">
                  <c:v>45.6</c:v>
                </c:pt>
                <c:pt idx="111">
                  <c:v>45.8</c:v>
                </c:pt>
                <c:pt idx="112">
                  <c:v>46</c:v>
                </c:pt>
                <c:pt idx="113">
                  <c:v>46.2</c:v>
                </c:pt>
                <c:pt idx="114">
                  <c:v>46.4</c:v>
                </c:pt>
                <c:pt idx="115">
                  <c:v>46.6</c:v>
                </c:pt>
                <c:pt idx="116">
                  <c:v>46.8</c:v>
                </c:pt>
                <c:pt idx="117">
                  <c:v>47</c:v>
                </c:pt>
                <c:pt idx="118">
                  <c:v>47.2</c:v>
                </c:pt>
                <c:pt idx="119">
                  <c:v>47.4</c:v>
                </c:pt>
                <c:pt idx="120">
                  <c:v>47.6</c:v>
                </c:pt>
                <c:pt idx="121">
                  <c:v>47.8</c:v>
                </c:pt>
                <c:pt idx="122">
                  <c:v>48</c:v>
                </c:pt>
                <c:pt idx="123">
                  <c:v>48.2</c:v>
                </c:pt>
                <c:pt idx="124">
                  <c:v>48.4</c:v>
                </c:pt>
                <c:pt idx="125">
                  <c:v>48.6</c:v>
                </c:pt>
                <c:pt idx="126">
                  <c:v>48.8</c:v>
                </c:pt>
                <c:pt idx="127">
                  <c:v>49</c:v>
                </c:pt>
                <c:pt idx="128">
                  <c:v>49.2</c:v>
                </c:pt>
                <c:pt idx="129">
                  <c:v>49.4</c:v>
                </c:pt>
                <c:pt idx="130">
                  <c:v>49.6</c:v>
                </c:pt>
                <c:pt idx="131">
                  <c:v>49.8</c:v>
                </c:pt>
                <c:pt idx="132">
                  <c:v>50</c:v>
                </c:pt>
                <c:pt idx="133">
                  <c:v>50.2</c:v>
                </c:pt>
                <c:pt idx="134">
                  <c:v>50.4</c:v>
                </c:pt>
                <c:pt idx="135">
                  <c:v>50.6</c:v>
                </c:pt>
                <c:pt idx="136">
                  <c:v>50.8</c:v>
                </c:pt>
                <c:pt idx="137">
                  <c:v>51</c:v>
                </c:pt>
                <c:pt idx="138">
                  <c:v>51.2</c:v>
                </c:pt>
                <c:pt idx="139">
                  <c:v>51.4</c:v>
                </c:pt>
                <c:pt idx="140">
                  <c:v>51.6</c:v>
                </c:pt>
                <c:pt idx="141">
                  <c:v>51.8</c:v>
                </c:pt>
                <c:pt idx="142">
                  <c:v>52</c:v>
                </c:pt>
                <c:pt idx="143">
                  <c:v>52.2</c:v>
                </c:pt>
                <c:pt idx="144">
                  <c:v>52.4</c:v>
                </c:pt>
                <c:pt idx="145">
                  <c:v>52.6</c:v>
                </c:pt>
                <c:pt idx="146">
                  <c:v>52.8</c:v>
                </c:pt>
                <c:pt idx="147">
                  <c:v>53</c:v>
                </c:pt>
                <c:pt idx="148">
                  <c:v>53.2</c:v>
                </c:pt>
                <c:pt idx="149">
                  <c:v>53.4</c:v>
                </c:pt>
                <c:pt idx="150">
                  <c:v>53.6</c:v>
                </c:pt>
                <c:pt idx="151">
                  <c:v>53.8</c:v>
                </c:pt>
                <c:pt idx="152">
                  <c:v>54</c:v>
                </c:pt>
                <c:pt idx="153">
                  <c:v>54.2</c:v>
                </c:pt>
                <c:pt idx="154">
                  <c:v>54.4</c:v>
                </c:pt>
                <c:pt idx="155">
                  <c:v>54.6</c:v>
                </c:pt>
                <c:pt idx="156">
                  <c:v>54.8</c:v>
                </c:pt>
                <c:pt idx="157">
                  <c:v>55</c:v>
                </c:pt>
                <c:pt idx="158">
                  <c:v>55.2</c:v>
                </c:pt>
                <c:pt idx="159">
                  <c:v>55.4</c:v>
                </c:pt>
                <c:pt idx="160">
                  <c:v>55.6</c:v>
                </c:pt>
                <c:pt idx="161">
                  <c:v>55.8</c:v>
                </c:pt>
                <c:pt idx="162">
                  <c:v>56</c:v>
                </c:pt>
                <c:pt idx="163">
                  <c:v>56.2</c:v>
                </c:pt>
                <c:pt idx="164">
                  <c:v>56.4</c:v>
                </c:pt>
                <c:pt idx="165">
                  <c:v>56.6</c:v>
                </c:pt>
                <c:pt idx="166">
                  <c:v>56.8</c:v>
                </c:pt>
                <c:pt idx="167">
                  <c:v>57</c:v>
                </c:pt>
                <c:pt idx="168">
                  <c:v>57.2</c:v>
                </c:pt>
                <c:pt idx="169">
                  <c:v>57.4</c:v>
                </c:pt>
                <c:pt idx="170">
                  <c:v>57.6</c:v>
                </c:pt>
                <c:pt idx="171">
                  <c:v>57.8</c:v>
                </c:pt>
                <c:pt idx="172">
                  <c:v>58</c:v>
                </c:pt>
                <c:pt idx="173">
                  <c:v>58.2</c:v>
                </c:pt>
                <c:pt idx="174">
                  <c:v>58.4</c:v>
                </c:pt>
                <c:pt idx="175">
                  <c:v>58.6</c:v>
                </c:pt>
                <c:pt idx="176">
                  <c:v>58.8</c:v>
                </c:pt>
                <c:pt idx="177">
                  <c:v>59</c:v>
                </c:pt>
                <c:pt idx="178">
                  <c:v>59.2</c:v>
                </c:pt>
                <c:pt idx="179">
                  <c:v>59.4</c:v>
                </c:pt>
                <c:pt idx="180">
                  <c:v>59.6</c:v>
                </c:pt>
                <c:pt idx="181">
                  <c:v>59.8</c:v>
                </c:pt>
                <c:pt idx="182">
                  <c:v>60</c:v>
                </c:pt>
              </c:numCache>
            </c:numRef>
          </c:xVal>
          <c:yVal>
            <c:numRef>
              <c:f>'apendice A'!$M$38:$M$220</c:f>
              <c:numCache>
                <c:formatCode>General</c:formatCode>
                <c:ptCount val="183"/>
                <c:pt idx="0">
                  <c:v>10.1</c:v>
                </c:pt>
                <c:pt idx="1">
                  <c:v>10.199999999999999</c:v>
                </c:pt>
                <c:pt idx="2" formatCode="0.0">
                  <c:v>10.4</c:v>
                </c:pt>
                <c:pt idx="3" formatCode="0.0">
                  <c:v>10.6</c:v>
                </c:pt>
                <c:pt idx="4" formatCode="0.0">
                  <c:v>10.8</c:v>
                </c:pt>
                <c:pt idx="5" formatCode="0.0">
                  <c:v>10.9</c:v>
                </c:pt>
                <c:pt idx="6" formatCode="0.0">
                  <c:v>11.1</c:v>
                </c:pt>
                <c:pt idx="7" formatCode="0.0">
                  <c:v>11.3</c:v>
                </c:pt>
                <c:pt idx="8" formatCode="0.0">
                  <c:v>11.5</c:v>
                </c:pt>
                <c:pt idx="9" formatCode="0.0">
                  <c:v>11.7</c:v>
                </c:pt>
                <c:pt idx="10" formatCode="0.0">
                  <c:v>11.8</c:v>
                </c:pt>
                <c:pt idx="11" formatCode="0.0">
                  <c:v>12</c:v>
                </c:pt>
                <c:pt idx="12" formatCode="0.0">
                  <c:v>12.2</c:v>
                </c:pt>
                <c:pt idx="13" formatCode="0.0">
                  <c:v>12.4</c:v>
                </c:pt>
                <c:pt idx="14" formatCode="0.0">
                  <c:v>12.6</c:v>
                </c:pt>
                <c:pt idx="15" formatCode="0.0">
                  <c:v>12.8</c:v>
                </c:pt>
                <c:pt idx="16" formatCode="0.0">
                  <c:v>12.9</c:v>
                </c:pt>
                <c:pt idx="17" formatCode="0.0">
                  <c:v>13.1</c:v>
                </c:pt>
                <c:pt idx="18" formatCode="0.0">
                  <c:v>13.3</c:v>
                </c:pt>
                <c:pt idx="19" formatCode="0.0">
                  <c:v>13.4</c:v>
                </c:pt>
                <c:pt idx="20" formatCode="0.0">
                  <c:v>13.6</c:v>
                </c:pt>
                <c:pt idx="21" formatCode="0.0">
                  <c:v>13.7</c:v>
                </c:pt>
                <c:pt idx="22" formatCode="0.0">
                  <c:v>13.9</c:v>
                </c:pt>
                <c:pt idx="23" formatCode="0.0">
                  <c:v>14</c:v>
                </c:pt>
                <c:pt idx="24" formatCode="0.0">
                  <c:v>14.2</c:v>
                </c:pt>
                <c:pt idx="25" formatCode="0.0">
                  <c:v>14.3</c:v>
                </c:pt>
                <c:pt idx="26" formatCode="0.0">
                  <c:v>14.5</c:v>
                </c:pt>
                <c:pt idx="27" formatCode="0.0">
                  <c:v>14.6</c:v>
                </c:pt>
                <c:pt idx="28" formatCode="0.0">
                  <c:v>14.8</c:v>
                </c:pt>
                <c:pt idx="29" formatCode="0.0">
                  <c:v>15</c:v>
                </c:pt>
                <c:pt idx="30" formatCode="0.0">
                  <c:v>15.1</c:v>
                </c:pt>
                <c:pt idx="31" formatCode="0.0">
                  <c:v>15.3</c:v>
                </c:pt>
                <c:pt idx="32" formatCode="0.0">
                  <c:v>15.4</c:v>
                </c:pt>
                <c:pt idx="33" formatCode="0.0">
                  <c:v>15.6</c:v>
                </c:pt>
                <c:pt idx="34" formatCode="0.0">
                  <c:v>15.8</c:v>
                </c:pt>
                <c:pt idx="35" formatCode="0.0">
                  <c:v>16</c:v>
                </c:pt>
                <c:pt idx="36" formatCode="0.0">
                  <c:v>16.2</c:v>
                </c:pt>
                <c:pt idx="37" formatCode="0.0">
                  <c:v>16.399999999999999</c:v>
                </c:pt>
                <c:pt idx="38" formatCode="0.0">
                  <c:v>16.600000000000001</c:v>
                </c:pt>
                <c:pt idx="39" formatCode="0.0">
                  <c:v>16.899999999999999</c:v>
                </c:pt>
                <c:pt idx="40" formatCode="0.0">
                  <c:v>17.100000000000001</c:v>
                </c:pt>
                <c:pt idx="41" formatCode="0.0">
                  <c:v>17.3</c:v>
                </c:pt>
                <c:pt idx="42" formatCode="0.0">
                  <c:v>17.5</c:v>
                </c:pt>
                <c:pt idx="43" formatCode="0.0">
                  <c:v>17.7</c:v>
                </c:pt>
                <c:pt idx="44" formatCode="0.0">
                  <c:v>17.899999999999999</c:v>
                </c:pt>
                <c:pt idx="45" formatCode="0.0">
                  <c:v>18.100000000000001</c:v>
                </c:pt>
                <c:pt idx="46" formatCode="0.0">
                  <c:v>18.3</c:v>
                </c:pt>
                <c:pt idx="47" formatCode="0.0">
                  <c:v>18.5</c:v>
                </c:pt>
                <c:pt idx="48" formatCode="0.0">
                  <c:v>18.7</c:v>
                </c:pt>
                <c:pt idx="49" formatCode="0.0">
                  <c:v>18.899999999999999</c:v>
                </c:pt>
                <c:pt idx="50" formatCode="0.0">
                  <c:v>19.100000000000001</c:v>
                </c:pt>
                <c:pt idx="51" formatCode="0.0">
                  <c:v>19.3</c:v>
                </c:pt>
                <c:pt idx="52" formatCode="0.0">
                  <c:v>19.5</c:v>
                </c:pt>
                <c:pt idx="53" formatCode="0.0">
                  <c:v>19.7</c:v>
                </c:pt>
                <c:pt idx="54" formatCode="0.0">
                  <c:v>19.8</c:v>
                </c:pt>
                <c:pt idx="55" formatCode="0.0">
                  <c:v>20</c:v>
                </c:pt>
                <c:pt idx="56" formatCode="0.0">
                  <c:v>20.2</c:v>
                </c:pt>
                <c:pt idx="57" formatCode="0.0">
                  <c:v>20.399999999999999</c:v>
                </c:pt>
                <c:pt idx="58" formatCode="0.0">
                  <c:v>20.6</c:v>
                </c:pt>
                <c:pt idx="59" formatCode="0.0">
                  <c:v>20.8</c:v>
                </c:pt>
                <c:pt idx="60" formatCode="0.0">
                  <c:v>21</c:v>
                </c:pt>
                <c:pt idx="61" formatCode="0.0">
                  <c:v>21.2</c:v>
                </c:pt>
                <c:pt idx="62" formatCode="0.0">
                  <c:v>21.4</c:v>
                </c:pt>
                <c:pt idx="63" formatCode="0.0">
                  <c:v>21.6</c:v>
                </c:pt>
                <c:pt idx="64" formatCode="0.0">
                  <c:v>21.8</c:v>
                </c:pt>
                <c:pt idx="65" formatCode="0.0">
                  <c:v>22</c:v>
                </c:pt>
                <c:pt idx="66" formatCode="0.0">
                  <c:v>22.2</c:v>
                </c:pt>
                <c:pt idx="67" formatCode="0.0">
                  <c:v>22.4</c:v>
                </c:pt>
                <c:pt idx="68" formatCode="0.0">
                  <c:v>22.6</c:v>
                </c:pt>
                <c:pt idx="69" formatCode="0.0">
                  <c:v>22.9</c:v>
                </c:pt>
                <c:pt idx="70" formatCode="0.0">
                  <c:v>23.1</c:v>
                </c:pt>
                <c:pt idx="71" formatCode="0.0">
                  <c:v>23.4</c:v>
                </c:pt>
                <c:pt idx="72" formatCode="0.0">
                  <c:v>23.6</c:v>
                </c:pt>
                <c:pt idx="73" formatCode="0.0">
                  <c:v>23.9</c:v>
                </c:pt>
                <c:pt idx="74" formatCode="0.0">
                  <c:v>24.1</c:v>
                </c:pt>
                <c:pt idx="75" formatCode="0.0">
                  <c:v>24.4</c:v>
                </c:pt>
                <c:pt idx="76" formatCode="0.0">
                  <c:v>24.6</c:v>
                </c:pt>
                <c:pt idx="77" formatCode="0.0">
                  <c:v>24.8</c:v>
                </c:pt>
                <c:pt idx="78" formatCode="0.0">
                  <c:v>25</c:v>
                </c:pt>
                <c:pt idx="79" formatCode="0.0">
                  <c:v>25.2</c:v>
                </c:pt>
                <c:pt idx="80" formatCode="0.0">
                  <c:v>25.4</c:v>
                </c:pt>
                <c:pt idx="81" formatCode="0.0">
                  <c:v>25.6</c:v>
                </c:pt>
                <c:pt idx="82" formatCode="0.0">
                  <c:v>25.8</c:v>
                </c:pt>
                <c:pt idx="83" formatCode="0.0">
                  <c:v>26</c:v>
                </c:pt>
                <c:pt idx="84" formatCode="0.0">
                  <c:v>26.2</c:v>
                </c:pt>
                <c:pt idx="85" formatCode="0.0">
                  <c:v>26.5</c:v>
                </c:pt>
                <c:pt idx="86" formatCode="0.0">
                  <c:v>26.8</c:v>
                </c:pt>
                <c:pt idx="87" formatCode="0.0">
                  <c:v>27.1</c:v>
                </c:pt>
                <c:pt idx="88" formatCode="0.0">
                  <c:v>27.3</c:v>
                </c:pt>
                <c:pt idx="89" formatCode="0.0">
                  <c:v>27.6</c:v>
                </c:pt>
                <c:pt idx="90" formatCode="0.0">
                  <c:v>27.9</c:v>
                </c:pt>
                <c:pt idx="91" formatCode="0.0">
                  <c:v>28.1</c:v>
                </c:pt>
                <c:pt idx="92" formatCode="0.0">
                  <c:v>28.5</c:v>
                </c:pt>
                <c:pt idx="93" formatCode="0.0">
                  <c:v>28.7</c:v>
                </c:pt>
                <c:pt idx="94" formatCode="0.0">
                  <c:v>29</c:v>
                </c:pt>
                <c:pt idx="95" formatCode="0.0">
                  <c:v>29.3</c:v>
                </c:pt>
                <c:pt idx="96" formatCode="0.0">
                  <c:v>29.5</c:v>
                </c:pt>
                <c:pt idx="97" formatCode="0.0">
                  <c:v>29.8</c:v>
                </c:pt>
                <c:pt idx="98" formatCode="0.0">
                  <c:v>30.1</c:v>
                </c:pt>
                <c:pt idx="99" formatCode="0.0">
                  <c:v>30.4</c:v>
                </c:pt>
                <c:pt idx="100" formatCode="0.0">
                  <c:v>30.6</c:v>
                </c:pt>
                <c:pt idx="101" formatCode="0.0">
                  <c:v>30.9</c:v>
                </c:pt>
                <c:pt idx="102" formatCode="0.0">
                  <c:v>31.2</c:v>
                </c:pt>
                <c:pt idx="103" formatCode="0.0">
                  <c:v>31.5</c:v>
                </c:pt>
                <c:pt idx="104" formatCode="0.0">
                  <c:v>31.8</c:v>
                </c:pt>
                <c:pt idx="105" formatCode="0.0">
                  <c:v>32.1</c:v>
                </c:pt>
                <c:pt idx="106" formatCode="0.0">
                  <c:v>32.4</c:v>
                </c:pt>
                <c:pt idx="107" formatCode="0.0">
                  <c:v>32.700000000000003</c:v>
                </c:pt>
                <c:pt idx="108" formatCode="0.0">
                  <c:v>33</c:v>
                </c:pt>
                <c:pt idx="109" formatCode="0.0">
                  <c:v>33.200000000000003</c:v>
                </c:pt>
                <c:pt idx="110" formatCode="0.0">
                  <c:v>33.5</c:v>
                </c:pt>
                <c:pt idx="111" formatCode="0.0">
                  <c:v>33.9</c:v>
                </c:pt>
                <c:pt idx="112" formatCode="0.0">
                  <c:v>34.200000000000003</c:v>
                </c:pt>
                <c:pt idx="113" formatCode="0.0">
                  <c:v>34.4</c:v>
                </c:pt>
                <c:pt idx="114" formatCode="0.0">
                  <c:v>34.700000000000003</c:v>
                </c:pt>
                <c:pt idx="115" formatCode="0.0">
                  <c:v>35</c:v>
                </c:pt>
                <c:pt idx="116" formatCode="0.0">
                  <c:v>35.299999999999997</c:v>
                </c:pt>
                <c:pt idx="117" formatCode="0.0">
                  <c:v>35.6</c:v>
                </c:pt>
                <c:pt idx="118" formatCode="0.0">
                  <c:v>36</c:v>
                </c:pt>
                <c:pt idx="119" formatCode="0.0">
                  <c:v>36.299999999999997</c:v>
                </c:pt>
                <c:pt idx="120" formatCode="0.0">
                  <c:v>36.6</c:v>
                </c:pt>
                <c:pt idx="121" formatCode="0.0">
                  <c:v>36.9</c:v>
                </c:pt>
                <c:pt idx="122" formatCode="0.0">
                  <c:v>37.200000000000003</c:v>
                </c:pt>
                <c:pt idx="123" formatCode="0.0">
                  <c:v>37.5</c:v>
                </c:pt>
                <c:pt idx="124" formatCode="0.0">
                  <c:v>37.799999999999997</c:v>
                </c:pt>
                <c:pt idx="125" formatCode="0.0">
                  <c:v>38.1</c:v>
                </c:pt>
                <c:pt idx="126" formatCode="0.0">
                  <c:v>38.4</c:v>
                </c:pt>
                <c:pt idx="127" formatCode="0.0">
                  <c:v>38.799999999999997</c:v>
                </c:pt>
                <c:pt idx="128" formatCode="0.0">
                  <c:v>39.1</c:v>
                </c:pt>
                <c:pt idx="129" formatCode="0.0">
                  <c:v>39.4</c:v>
                </c:pt>
                <c:pt idx="130" formatCode="0.0">
                  <c:v>39.700000000000003</c:v>
                </c:pt>
                <c:pt idx="131" formatCode="0.0">
                  <c:v>40.1</c:v>
                </c:pt>
                <c:pt idx="132" formatCode="0.0">
                  <c:v>40.4</c:v>
                </c:pt>
                <c:pt idx="133" formatCode="0.0">
                  <c:v>40.700000000000003</c:v>
                </c:pt>
                <c:pt idx="134" formatCode="0.0">
                  <c:v>41</c:v>
                </c:pt>
                <c:pt idx="135" formatCode="0.0">
                  <c:v>41.4</c:v>
                </c:pt>
                <c:pt idx="136" formatCode="0.0">
                  <c:v>41.7</c:v>
                </c:pt>
                <c:pt idx="137" formatCode="0.0">
                  <c:v>42</c:v>
                </c:pt>
                <c:pt idx="138" formatCode="0.0">
                  <c:v>42.3</c:v>
                </c:pt>
                <c:pt idx="139" formatCode="0.0">
                  <c:v>42.7</c:v>
                </c:pt>
                <c:pt idx="140" formatCode="0.0">
                  <c:v>43</c:v>
                </c:pt>
                <c:pt idx="141" formatCode="0.0">
                  <c:v>43.3</c:v>
                </c:pt>
                <c:pt idx="142" formatCode="0.0">
                  <c:v>43.7</c:v>
                </c:pt>
                <c:pt idx="143" formatCode="0.0">
                  <c:v>44</c:v>
                </c:pt>
                <c:pt idx="144" formatCode="0.0">
                  <c:v>44.4</c:v>
                </c:pt>
                <c:pt idx="145" formatCode="0.0">
                  <c:v>44.7</c:v>
                </c:pt>
                <c:pt idx="146">
                  <c:v>45.1</c:v>
                </c:pt>
                <c:pt idx="147">
                  <c:v>45.4</c:v>
                </c:pt>
                <c:pt idx="148">
                  <c:v>45.8</c:v>
                </c:pt>
                <c:pt idx="149">
                  <c:v>46.1</c:v>
                </c:pt>
                <c:pt idx="150">
                  <c:v>46.4</c:v>
                </c:pt>
                <c:pt idx="151">
                  <c:v>46.8</c:v>
                </c:pt>
                <c:pt idx="152">
                  <c:v>47.1</c:v>
                </c:pt>
                <c:pt idx="153">
                  <c:v>47.5</c:v>
                </c:pt>
                <c:pt idx="154">
                  <c:v>47.9</c:v>
                </c:pt>
                <c:pt idx="155">
                  <c:v>48.2</c:v>
                </c:pt>
                <c:pt idx="156">
                  <c:v>48.5</c:v>
                </c:pt>
                <c:pt idx="157">
                  <c:v>48.9</c:v>
                </c:pt>
                <c:pt idx="158">
                  <c:v>49.3</c:v>
                </c:pt>
                <c:pt idx="159">
                  <c:v>49.6</c:v>
                </c:pt>
                <c:pt idx="160">
                  <c:v>50</c:v>
                </c:pt>
                <c:pt idx="161">
                  <c:v>50.3</c:v>
                </c:pt>
                <c:pt idx="162">
                  <c:v>50.7</c:v>
                </c:pt>
                <c:pt idx="163">
                  <c:v>51.1</c:v>
                </c:pt>
                <c:pt idx="164">
                  <c:v>51.4</c:v>
                </c:pt>
                <c:pt idx="165">
                  <c:v>51.8</c:v>
                </c:pt>
                <c:pt idx="166">
                  <c:v>52.2</c:v>
                </c:pt>
                <c:pt idx="167">
                  <c:v>52.5</c:v>
                </c:pt>
                <c:pt idx="168">
                  <c:v>52.9</c:v>
                </c:pt>
                <c:pt idx="169">
                  <c:v>53.3</c:v>
                </c:pt>
                <c:pt idx="170">
                  <c:v>53.7</c:v>
                </c:pt>
                <c:pt idx="171">
                  <c:v>54</c:v>
                </c:pt>
                <c:pt idx="172">
                  <c:v>54.4</c:v>
                </c:pt>
                <c:pt idx="173">
                  <c:v>54.8</c:v>
                </c:pt>
                <c:pt idx="174">
                  <c:v>55.2</c:v>
                </c:pt>
                <c:pt idx="175">
                  <c:v>55.6</c:v>
                </c:pt>
                <c:pt idx="176">
                  <c:v>55.9</c:v>
                </c:pt>
                <c:pt idx="177">
                  <c:v>56.3</c:v>
                </c:pt>
                <c:pt idx="178">
                  <c:v>56.7</c:v>
                </c:pt>
                <c:pt idx="179">
                  <c:v>57.1</c:v>
                </c:pt>
                <c:pt idx="180">
                  <c:v>57.5</c:v>
                </c:pt>
                <c:pt idx="181">
                  <c:v>57.9</c:v>
                </c:pt>
                <c:pt idx="182">
                  <c:v>58.3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B3-4213-BEBB-49B55D6D82C9}"/>
            </c:ext>
          </c:extLst>
        </c:ser>
        <c:ser>
          <c:idx val="2"/>
          <c:order val="2"/>
          <c:tx>
            <c:strRef>
              <c:f>'apendice A'!$AD$17</c:f>
              <c:strCache>
                <c:ptCount val="1"/>
                <c:pt idx="0">
                  <c:v>dm=5.0mm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A'!$A$36:$A$218</c:f>
              <c:numCache>
                <c:formatCode>General</c:formatCode>
                <c:ptCount val="183"/>
                <c:pt idx="0">
                  <c:v>23.2</c:v>
                </c:pt>
                <c:pt idx="1">
                  <c:v>23.4</c:v>
                </c:pt>
                <c:pt idx="2">
                  <c:v>23.6</c:v>
                </c:pt>
                <c:pt idx="3">
                  <c:v>23.8</c:v>
                </c:pt>
                <c:pt idx="4" formatCode="0.0">
                  <c:v>24</c:v>
                </c:pt>
                <c:pt idx="5" formatCode="0.0">
                  <c:v>24.2</c:v>
                </c:pt>
                <c:pt idx="6" formatCode="0.0">
                  <c:v>24.4</c:v>
                </c:pt>
                <c:pt idx="7" formatCode="0.0">
                  <c:v>24.6</c:v>
                </c:pt>
                <c:pt idx="8" formatCode="0.0">
                  <c:v>24.8</c:v>
                </c:pt>
                <c:pt idx="9" formatCode="0.0">
                  <c:v>25</c:v>
                </c:pt>
                <c:pt idx="10" formatCode="0.0">
                  <c:v>25.2</c:v>
                </c:pt>
                <c:pt idx="11" formatCode="0.0">
                  <c:v>25.4</c:v>
                </c:pt>
                <c:pt idx="12" formatCode="0.0">
                  <c:v>25.6</c:v>
                </c:pt>
                <c:pt idx="13" formatCode="0.0">
                  <c:v>25.8</c:v>
                </c:pt>
                <c:pt idx="14" formatCode="0.0">
                  <c:v>26</c:v>
                </c:pt>
                <c:pt idx="15" formatCode="0.0">
                  <c:v>26.2</c:v>
                </c:pt>
                <c:pt idx="16" formatCode="0.0">
                  <c:v>26.4</c:v>
                </c:pt>
                <c:pt idx="17" formatCode="0.0">
                  <c:v>26.6</c:v>
                </c:pt>
                <c:pt idx="18" formatCode="0.0">
                  <c:v>26.8</c:v>
                </c:pt>
                <c:pt idx="19" formatCode="0.0">
                  <c:v>27</c:v>
                </c:pt>
                <c:pt idx="20" formatCode="0.0">
                  <c:v>27.2</c:v>
                </c:pt>
                <c:pt idx="21" formatCode="0.0">
                  <c:v>27.4</c:v>
                </c:pt>
                <c:pt idx="22" formatCode="0.0">
                  <c:v>27.6</c:v>
                </c:pt>
                <c:pt idx="23" formatCode="0.0">
                  <c:v>27.8</c:v>
                </c:pt>
                <c:pt idx="24" formatCode="0.0">
                  <c:v>28</c:v>
                </c:pt>
                <c:pt idx="25" formatCode="0.0">
                  <c:v>28.2</c:v>
                </c:pt>
                <c:pt idx="26" formatCode="0.0">
                  <c:v>28.4</c:v>
                </c:pt>
                <c:pt idx="27">
                  <c:v>28.6</c:v>
                </c:pt>
                <c:pt idx="28">
                  <c:v>28.8</c:v>
                </c:pt>
                <c:pt idx="29">
                  <c:v>29</c:v>
                </c:pt>
                <c:pt idx="30">
                  <c:v>29.2</c:v>
                </c:pt>
                <c:pt idx="31">
                  <c:v>29.4</c:v>
                </c:pt>
                <c:pt idx="32">
                  <c:v>29.6</c:v>
                </c:pt>
                <c:pt idx="33">
                  <c:v>29.8</c:v>
                </c:pt>
                <c:pt idx="34">
                  <c:v>30</c:v>
                </c:pt>
                <c:pt idx="35">
                  <c:v>30.2</c:v>
                </c:pt>
                <c:pt idx="36">
                  <c:v>30.4</c:v>
                </c:pt>
                <c:pt idx="37">
                  <c:v>30.6</c:v>
                </c:pt>
                <c:pt idx="38">
                  <c:v>30.8</c:v>
                </c:pt>
                <c:pt idx="39">
                  <c:v>31</c:v>
                </c:pt>
                <c:pt idx="40">
                  <c:v>31.2</c:v>
                </c:pt>
                <c:pt idx="41">
                  <c:v>31.4</c:v>
                </c:pt>
                <c:pt idx="42">
                  <c:v>31.6</c:v>
                </c:pt>
                <c:pt idx="43">
                  <c:v>31.8</c:v>
                </c:pt>
                <c:pt idx="44">
                  <c:v>32</c:v>
                </c:pt>
                <c:pt idx="45">
                  <c:v>32.200000000000003</c:v>
                </c:pt>
                <c:pt idx="46">
                  <c:v>32.4</c:v>
                </c:pt>
                <c:pt idx="47">
                  <c:v>32.6</c:v>
                </c:pt>
                <c:pt idx="48">
                  <c:v>32.799999999999997</c:v>
                </c:pt>
                <c:pt idx="49">
                  <c:v>33</c:v>
                </c:pt>
                <c:pt idx="50">
                  <c:v>33.200000000000003</c:v>
                </c:pt>
                <c:pt idx="51">
                  <c:v>33.4</c:v>
                </c:pt>
                <c:pt idx="52">
                  <c:v>33.6</c:v>
                </c:pt>
                <c:pt idx="53">
                  <c:v>33.799999999999997</c:v>
                </c:pt>
                <c:pt idx="54">
                  <c:v>34</c:v>
                </c:pt>
                <c:pt idx="55">
                  <c:v>34.200000000000003</c:v>
                </c:pt>
                <c:pt idx="56">
                  <c:v>34.4</c:v>
                </c:pt>
                <c:pt idx="57">
                  <c:v>34.6</c:v>
                </c:pt>
                <c:pt idx="58">
                  <c:v>34.799999999999997</c:v>
                </c:pt>
                <c:pt idx="59">
                  <c:v>35</c:v>
                </c:pt>
                <c:pt idx="60">
                  <c:v>35.200000000000003</c:v>
                </c:pt>
                <c:pt idx="61">
                  <c:v>35.4</c:v>
                </c:pt>
                <c:pt idx="62">
                  <c:v>35.6</c:v>
                </c:pt>
                <c:pt idx="63">
                  <c:v>35.799999999999997</c:v>
                </c:pt>
                <c:pt idx="64">
                  <c:v>36</c:v>
                </c:pt>
                <c:pt idx="65">
                  <c:v>36.200000000000003</c:v>
                </c:pt>
                <c:pt idx="66">
                  <c:v>36.4</c:v>
                </c:pt>
                <c:pt idx="67">
                  <c:v>36.6</c:v>
                </c:pt>
                <c:pt idx="68">
                  <c:v>36.799999999999997</c:v>
                </c:pt>
                <c:pt idx="69">
                  <c:v>37</c:v>
                </c:pt>
                <c:pt idx="70">
                  <c:v>37.200000000000003</c:v>
                </c:pt>
                <c:pt idx="71">
                  <c:v>37.4</c:v>
                </c:pt>
                <c:pt idx="72">
                  <c:v>37.6</c:v>
                </c:pt>
                <c:pt idx="73">
                  <c:v>37.799999999999997</c:v>
                </c:pt>
                <c:pt idx="74">
                  <c:v>38</c:v>
                </c:pt>
                <c:pt idx="75">
                  <c:v>38.200000000000003</c:v>
                </c:pt>
                <c:pt idx="76">
                  <c:v>38.4</c:v>
                </c:pt>
                <c:pt idx="77">
                  <c:v>38.6</c:v>
                </c:pt>
                <c:pt idx="78">
                  <c:v>38.799999999999997</c:v>
                </c:pt>
                <c:pt idx="79">
                  <c:v>39</c:v>
                </c:pt>
                <c:pt idx="80">
                  <c:v>39.200000000000003</c:v>
                </c:pt>
                <c:pt idx="81">
                  <c:v>39.4</c:v>
                </c:pt>
                <c:pt idx="82">
                  <c:v>39.6</c:v>
                </c:pt>
                <c:pt idx="83">
                  <c:v>39.799999999999997</c:v>
                </c:pt>
                <c:pt idx="84">
                  <c:v>40</c:v>
                </c:pt>
                <c:pt idx="85">
                  <c:v>40.200000000000003</c:v>
                </c:pt>
                <c:pt idx="86">
                  <c:v>40.4</c:v>
                </c:pt>
                <c:pt idx="87">
                  <c:v>40.6</c:v>
                </c:pt>
                <c:pt idx="88">
                  <c:v>40.799999999999997</c:v>
                </c:pt>
                <c:pt idx="89">
                  <c:v>41</c:v>
                </c:pt>
                <c:pt idx="90">
                  <c:v>41.2</c:v>
                </c:pt>
                <c:pt idx="91">
                  <c:v>41.4</c:v>
                </c:pt>
                <c:pt idx="92">
                  <c:v>41.6</c:v>
                </c:pt>
                <c:pt idx="93">
                  <c:v>41.8</c:v>
                </c:pt>
                <c:pt idx="94">
                  <c:v>42</c:v>
                </c:pt>
                <c:pt idx="95">
                  <c:v>42.2</c:v>
                </c:pt>
                <c:pt idx="96">
                  <c:v>42.4</c:v>
                </c:pt>
                <c:pt idx="97">
                  <c:v>42.6</c:v>
                </c:pt>
                <c:pt idx="98">
                  <c:v>42.8</c:v>
                </c:pt>
                <c:pt idx="99">
                  <c:v>43</c:v>
                </c:pt>
                <c:pt idx="100">
                  <c:v>43.2</c:v>
                </c:pt>
                <c:pt idx="101">
                  <c:v>43.4</c:v>
                </c:pt>
                <c:pt idx="102">
                  <c:v>43.6</c:v>
                </c:pt>
                <c:pt idx="103">
                  <c:v>43.8</c:v>
                </c:pt>
                <c:pt idx="104">
                  <c:v>44</c:v>
                </c:pt>
                <c:pt idx="105">
                  <c:v>44.2</c:v>
                </c:pt>
                <c:pt idx="106">
                  <c:v>44.4</c:v>
                </c:pt>
                <c:pt idx="107">
                  <c:v>44.6</c:v>
                </c:pt>
                <c:pt idx="108">
                  <c:v>44.8</c:v>
                </c:pt>
                <c:pt idx="109">
                  <c:v>45</c:v>
                </c:pt>
                <c:pt idx="110">
                  <c:v>45.2</c:v>
                </c:pt>
                <c:pt idx="111">
                  <c:v>45.4</c:v>
                </c:pt>
                <c:pt idx="112">
                  <c:v>45.6</c:v>
                </c:pt>
                <c:pt idx="113">
                  <c:v>45.8</c:v>
                </c:pt>
                <c:pt idx="114">
                  <c:v>46</c:v>
                </c:pt>
                <c:pt idx="115">
                  <c:v>46.2</c:v>
                </c:pt>
                <c:pt idx="116">
                  <c:v>46.4</c:v>
                </c:pt>
                <c:pt idx="117">
                  <c:v>46.6</c:v>
                </c:pt>
                <c:pt idx="118">
                  <c:v>46.8</c:v>
                </c:pt>
                <c:pt idx="119">
                  <c:v>47</c:v>
                </c:pt>
                <c:pt idx="120">
                  <c:v>47.2</c:v>
                </c:pt>
                <c:pt idx="121">
                  <c:v>47.4</c:v>
                </c:pt>
                <c:pt idx="122">
                  <c:v>47.6</c:v>
                </c:pt>
                <c:pt idx="123">
                  <c:v>47.8</c:v>
                </c:pt>
                <c:pt idx="124">
                  <c:v>48</c:v>
                </c:pt>
                <c:pt idx="125">
                  <c:v>48.2</c:v>
                </c:pt>
                <c:pt idx="126">
                  <c:v>48.4</c:v>
                </c:pt>
                <c:pt idx="127">
                  <c:v>48.6</c:v>
                </c:pt>
                <c:pt idx="128">
                  <c:v>48.8</c:v>
                </c:pt>
                <c:pt idx="129">
                  <c:v>49</c:v>
                </c:pt>
                <c:pt idx="130">
                  <c:v>49.2</c:v>
                </c:pt>
                <c:pt idx="131">
                  <c:v>49.4</c:v>
                </c:pt>
                <c:pt idx="132">
                  <c:v>49.6</c:v>
                </c:pt>
                <c:pt idx="133">
                  <c:v>49.8</c:v>
                </c:pt>
                <c:pt idx="134">
                  <c:v>50</c:v>
                </c:pt>
                <c:pt idx="135">
                  <c:v>50.2</c:v>
                </c:pt>
                <c:pt idx="136">
                  <c:v>50.4</c:v>
                </c:pt>
                <c:pt idx="137">
                  <c:v>50.6</c:v>
                </c:pt>
                <c:pt idx="138">
                  <c:v>50.8</c:v>
                </c:pt>
                <c:pt idx="139">
                  <c:v>51</c:v>
                </c:pt>
                <c:pt idx="140">
                  <c:v>51.2</c:v>
                </c:pt>
                <c:pt idx="141">
                  <c:v>51.4</c:v>
                </c:pt>
                <c:pt idx="142">
                  <c:v>51.6</c:v>
                </c:pt>
                <c:pt idx="143">
                  <c:v>51.8</c:v>
                </c:pt>
                <c:pt idx="144">
                  <c:v>52</c:v>
                </c:pt>
                <c:pt idx="145">
                  <c:v>52.2</c:v>
                </c:pt>
                <c:pt idx="146">
                  <c:v>52.4</c:v>
                </c:pt>
                <c:pt idx="147">
                  <c:v>52.6</c:v>
                </c:pt>
                <c:pt idx="148">
                  <c:v>52.8</c:v>
                </c:pt>
                <c:pt idx="149">
                  <c:v>53</c:v>
                </c:pt>
                <c:pt idx="150">
                  <c:v>53.2</c:v>
                </c:pt>
                <c:pt idx="151">
                  <c:v>53.4</c:v>
                </c:pt>
                <c:pt idx="152">
                  <c:v>53.6</c:v>
                </c:pt>
                <c:pt idx="153">
                  <c:v>53.8</c:v>
                </c:pt>
                <c:pt idx="154">
                  <c:v>54</c:v>
                </c:pt>
                <c:pt idx="155">
                  <c:v>54.2</c:v>
                </c:pt>
                <c:pt idx="156">
                  <c:v>54.4</c:v>
                </c:pt>
                <c:pt idx="157">
                  <c:v>54.6</c:v>
                </c:pt>
                <c:pt idx="158">
                  <c:v>54.8</c:v>
                </c:pt>
                <c:pt idx="159">
                  <c:v>55</c:v>
                </c:pt>
                <c:pt idx="160">
                  <c:v>55.2</c:v>
                </c:pt>
                <c:pt idx="161">
                  <c:v>55.4</c:v>
                </c:pt>
                <c:pt idx="162">
                  <c:v>55.6</c:v>
                </c:pt>
                <c:pt idx="163">
                  <c:v>55.8</c:v>
                </c:pt>
                <c:pt idx="164">
                  <c:v>56</c:v>
                </c:pt>
                <c:pt idx="165">
                  <c:v>56.2</c:v>
                </c:pt>
                <c:pt idx="166">
                  <c:v>56.4</c:v>
                </c:pt>
                <c:pt idx="167">
                  <c:v>56.6</c:v>
                </c:pt>
                <c:pt idx="168">
                  <c:v>56.8</c:v>
                </c:pt>
                <c:pt idx="169">
                  <c:v>57</c:v>
                </c:pt>
                <c:pt idx="170">
                  <c:v>57.2</c:v>
                </c:pt>
                <c:pt idx="171">
                  <c:v>57.4</c:v>
                </c:pt>
                <c:pt idx="172">
                  <c:v>57.6</c:v>
                </c:pt>
                <c:pt idx="173">
                  <c:v>57.8</c:v>
                </c:pt>
                <c:pt idx="174">
                  <c:v>58</c:v>
                </c:pt>
                <c:pt idx="175">
                  <c:v>58.2</c:v>
                </c:pt>
                <c:pt idx="176">
                  <c:v>58.4</c:v>
                </c:pt>
                <c:pt idx="177">
                  <c:v>58.6</c:v>
                </c:pt>
                <c:pt idx="178">
                  <c:v>58.8</c:v>
                </c:pt>
                <c:pt idx="179">
                  <c:v>59</c:v>
                </c:pt>
                <c:pt idx="180">
                  <c:v>59.2</c:v>
                </c:pt>
                <c:pt idx="181">
                  <c:v>59.4</c:v>
                </c:pt>
                <c:pt idx="182">
                  <c:v>59.6</c:v>
                </c:pt>
              </c:numCache>
            </c:numRef>
          </c:xVal>
          <c:yVal>
            <c:numRef>
              <c:f>'apendice A'!$L$36:$L$218</c:f>
              <c:numCache>
                <c:formatCode>General</c:formatCode>
                <c:ptCount val="183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10.5</c:v>
                </c:pt>
                <c:pt idx="4" formatCode="0.0">
                  <c:v>10.7</c:v>
                </c:pt>
                <c:pt idx="5" formatCode="0.0">
                  <c:v>10.9</c:v>
                </c:pt>
                <c:pt idx="6" formatCode="0.0">
                  <c:v>11.1</c:v>
                </c:pt>
                <c:pt idx="7" formatCode="0.0">
                  <c:v>11.2</c:v>
                </c:pt>
                <c:pt idx="8" formatCode="0.0">
                  <c:v>11.4</c:v>
                </c:pt>
                <c:pt idx="9" formatCode="0.0">
                  <c:v>11.7</c:v>
                </c:pt>
                <c:pt idx="10" formatCode="0.0">
                  <c:v>11.8</c:v>
                </c:pt>
                <c:pt idx="11" formatCode="0.0">
                  <c:v>12</c:v>
                </c:pt>
                <c:pt idx="12" formatCode="0.0">
                  <c:v>12.2</c:v>
                </c:pt>
                <c:pt idx="13" formatCode="0.0">
                  <c:v>12.4</c:v>
                </c:pt>
                <c:pt idx="14" formatCode="0.0">
                  <c:v>12.6</c:v>
                </c:pt>
                <c:pt idx="15" formatCode="0.0">
                  <c:v>12.8</c:v>
                </c:pt>
                <c:pt idx="16" formatCode="0.0">
                  <c:v>13</c:v>
                </c:pt>
                <c:pt idx="17" formatCode="0.0">
                  <c:v>13.2</c:v>
                </c:pt>
                <c:pt idx="18" formatCode="0.0">
                  <c:v>13.4</c:v>
                </c:pt>
                <c:pt idx="19" formatCode="0.0">
                  <c:v>13.6</c:v>
                </c:pt>
                <c:pt idx="20" formatCode="0.0">
                  <c:v>13.8</c:v>
                </c:pt>
                <c:pt idx="21" formatCode="0.0">
                  <c:v>14</c:v>
                </c:pt>
                <c:pt idx="22" formatCode="0.0">
                  <c:v>14.1</c:v>
                </c:pt>
                <c:pt idx="23" formatCode="0.0">
                  <c:v>14.2</c:v>
                </c:pt>
                <c:pt idx="24" formatCode="0.0">
                  <c:v>14.4</c:v>
                </c:pt>
                <c:pt idx="25" formatCode="0.0">
                  <c:v>14.6</c:v>
                </c:pt>
                <c:pt idx="26" formatCode="0.0">
                  <c:v>14.8</c:v>
                </c:pt>
                <c:pt idx="27" formatCode="0.0">
                  <c:v>15</c:v>
                </c:pt>
                <c:pt idx="28" formatCode="0.0">
                  <c:v>15.2</c:v>
                </c:pt>
                <c:pt idx="29" formatCode="0.0">
                  <c:v>15.4</c:v>
                </c:pt>
                <c:pt idx="30" formatCode="0.0">
                  <c:v>15.6</c:v>
                </c:pt>
                <c:pt idx="31" formatCode="0.0">
                  <c:v>15.8</c:v>
                </c:pt>
                <c:pt idx="32" formatCode="0.0">
                  <c:v>16</c:v>
                </c:pt>
                <c:pt idx="33" formatCode="0.0">
                  <c:v>16.2</c:v>
                </c:pt>
                <c:pt idx="34" formatCode="0.0">
                  <c:v>16.399999999999999</c:v>
                </c:pt>
                <c:pt idx="35" formatCode="0.0">
                  <c:v>16.600000000000001</c:v>
                </c:pt>
                <c:pt idx="36" formatCode="0.0">
                  <c:v>16.8</c:v>
                </c:pt>
                <c:pt idx="37" formatCode="0.0">
                  <c:v>17</c:v>
                </c:pt>
                <c:pt idx="38" formatCode="0.0">
                  <c:v>17.2</c:v>
                </c:pt>
                <c:pt idx="39" formatCode="0.0">
                  <c:v>17.399999999999999</c:v>
                </c:pt>
                <c:pt idx="40" formatCode="0.0">
                  <c:v>17.600000000000001</c:v>
                </c:pt>
                <c:pt idx="41" formatCode="0.0">
                  <c:v>17.8</c:v>
                </c:pt>
                <c:pt idx="42" formatCode="0.0">
                  <c:v>18</c:v>
                </c:pt>
                <c:pt idx="43" formatCode="0.0">
                  <c:v>18.2</c:v>
                </c:pt>
                <c:pt idx="44" formatCode="0.0">
                  <c:v>18.399999999999999</c:v>
                </c:pt>
                <c:pt idx="45" formatCode="0.0">
                  <c:v>18.600000000000001</c:v>
                </c:pt>
                <c:pt idx="46" formatCode="0.0">
                  <c:v>18.8</c:v>
                </c:pt>
                <c:pt idx="47" formatCode="0.0">
                  <c:v>19</c:v>
                </c:pt>
                <c:pt idx="48" formatCode="0.0">
                  <c:v>19.2</c:v>
                </c:pt>
                <c:pt idx="49" formatCode="0.0">
                  <c:v>19.399999999999999</c:v>
                </c:pt>
                <c:pt idx="50" formatCode="0.0">
                  <c:v>19.600000000000001</c:v>
                </c:pt>
                <c:pt idx="51" formatCode="0.0">
                  <c:v>19.8</c:v>
                </c:pt>
                <c:pt idx="52" formatCode="0.0">
                  <c:v>20</c:v>
                </c:pt>
                <c:pt idx="53" formatCode="0.0">
                  <c:v>20.2</c:v>
                </c:pt>
                <c:pt idx="54" formatCode="0.0">
                  <c:v>20.399999999999999</c:v>
                </c:pt>
                <c:pt idx="55" formatCode="0.0">
                  <c:v>20.6</c:v>
                </c:pt>
                <c:pt idx="56" formatCode="0.0">
                  <c:v>20.8</c:v>
                </c:pt>
                <c:pt idx="57" formatCode="0.0">
                  <c:v>21</c:v>
                </c:pt>
                <c:pt idx="58" formatCode="0.0">
                  <c:v>21.2</c:v>
                </c:pt>
                <c:pt idx="59" formatCode="0.0">
                  <c:v>21.4</c:v>
                </c:pt>
                <c:pt idx="60" formatCode="0.0">
                  <c:v>21.6</c:v>
                </c:pt>
                <c:pt idx="61" formatCode="0.0">
                  <c:v>21.8</c:v>
                </c:pt>
                <c:pt idx="62" formatCode="0.0">
                  <c:v>22</c:v>
                </c:pt>
                <c:pt idx="63" formatCode="0.0">
                  <c:v>22.2</c:v>
                </c:pt>
                <c:pt idx="64" formatCode="0.0">
                  <c:v>22.4</c:v>
                </c:pt>
                <c:pt idx="65" formatCode="0.0">
                  <c:v>22.6</c:v>
                </c:pt>
                <c:pt idx="66" formatCode="0.0">
                  <c:v>22.8</c:v>
                </c:pt>
                <c:pt idx="67" formatCode="0.0">
                  <c:v>23</c:v>
                </c:pt>
                <c:pt idx="68" formatCode="0.0">
                  <c:v>23.2</c:v>
                </c:pt>
                <c:pt idx="69" formatCode="0.0">
                  <c:v>23.4</c:v>
                </c:pt>
                <c:pt idx="70" formatCode="0.0">
                  <c:v>23.7</c:v>
                </c:pt>
                <c:pt idx="71" formatCode="0.0">
                  <c:v>24</c:v>
                </c:pt>
                <c:pt idx="72" formatCode="0.0">
                  <c:v>24.2</c:v>
                </c:pt>
                <c:pt idx="73" formatCode="0.0">
                  <c:v>24.5</c:v>
                </c:pt>
                <c:pt idx="74" formatCode="0.0">
                  <c:v>24.8</c:v>
                </c:pt>
                <c:pt idx="75" formatCode="0.0">
                  <c:v>25</c:v>
                </c:pt>
                <c:pt idx="76" formatCode="0.0">
                  <c:v>25.3</c:v>
                </c:pt>
                <c:pt idx="77" formatCode="0.0">
                  <c:v>25.5</c:v>
                </c:pt>
                <c:pt idx="78" formatCode="0.0">
                  <c:v>25.8</c:v>
                </c:pt>
                <c:pt idx="79" formatCode="0.0">
                  <c:v>26</c:v>
                </c:pt>
                <c:pt idx="80" formatCode="0.0">
                  <c:v>26.2</c:v>
                </c:pt>
                <c:pt idx="81" formatCode="0.0">
                  <c:v>26.4</c:v>
                </c:pt>
                <c:pt idx="82" formatCode="0.0">
                  <c:v>26.6</c:v>
                </c:pt>
                <c:pt idx="83" formatCode="0.0">
                  <c:v>26.8</c:v>
                </c:pt>
                <c:pt idx="84" formatCode="0.0">
                  <c:v>27</c:v>
                </c:pt>
                <c:pt idx="85" formatCode="0.0">
                  <c:v>27.3</c:v>
                </c:pt>
                <c:pt idx="86" formatCode="0.0">
                  <c:v>27.6</c:v>
                </c:pt>
                <c:pt idx="87" formatCode="0.0">
                  <c:v>27.8</c:v>
                </c:pt>
                <c:pt idx="88" formatCode="0.0">
                  <c:v>28.1</c:v>
                </c:pt>
                <c:pt idx="89" formatCode="0.0">
                  <c:v>28.4</c:v>
                </c:pt>
                <c:pt idx="90" formatCode="0.0">
                  <c:v>28.7</c:v>
                </c:pt>
                <c:pt idx="91" formatCode="0.0">
                  <c:v>28.9</c:v>
                </c:pt>
                <c:pt idx="92" formatCode="0.0">
                  <c:v>29.2</c:v>
                </c:pt>
                <c:pt idx="93" formatCode="0.0">
                  <c:v>29.5</c:v>
                </c:pt>
                <c:pt idx="94" formatCode="0.0">
                  <c:v>29.8</c:v>
                </c:pt>
                <c:pt idx="95" formatCode="0.0">
                  <c:v>30.1</c:v>
                </c:pt>
                <c:pt idx="96" formatCode="0.0">
                  <c:v>30.4</c:v>
                </c:pt>
                <c:pt idx="97" formatCode="0.0">
                  <c:v>30.7</c:v>
                </c:pt>
                <c:pt idx="98" formatCode="0.0">
                  <c:v>30.9</c:v>
                </c:pt>
                <c:pt idx="99" formatCode="0.0">
                  <c:v>31.3</c:v>
                </c:pt>
                <c:pt idx="100" formatCode="0.0">
                  <c:v>31.5</c:v>
                </c:pt>
                <c:pt idx="101" formatCode="0.0">
                  <c:v>31.8</c:v>
                </c:pt>
                <c:pt idx="102" formatCode="0.0">
                  <c:v>32.1</c:v>
                </c:pt>
                <c:pt idx="103" formatCode="0.0">
                  <c:v>32.4</c:v>
                </c:pt>
                <c:pt idx="104" formatCode="0.0">
                  <c:v>32.799999999999997</c:v>
                </c:pt>
                <c:pt idx="105" formatCode="0.0">
                  <c:v>33</c:v>
                </c:pt>
                <c:pt idx="106" formatCode="0.0">
                  <c:v>33.299999999999997</c:v>
                </c:pt>
                <c:pt idx="107" formatCode="0.0">
                  <c:v>33.6</c:v>
                </c:pt>
                <c:pt idx="108" formatCode="0.0">
                  <c:v>33.9</c:v>
                </c:pt>
                <c:pt idx="109" formatCode="0.0">
                  <c:v>34.299999999999997</c:v>
                </c:pt>
                <c:pt idx="110" formatCode="0.0">
                  <c:v>34.6</c:v>
                </c:pt>
                <c:pt idx="111" formatCode="0.0">
                  <c:v>34.799999999999997</c:v>
                </c:pt>
                <c:pt idx="112" formatCode="0.0">
                  <c:v>35.200000000000003</c:v>
                </c:pt>
                <c:pt idx="113" formatCode="0.0">
                  <c:v>35.5</c:v>
                </c:pt>
                <c:pt idx="114" formatCode="0.0">
                  <c:v>35.799999999999997</c:v>
                </c:pt>
                <c:pt idx="115" formatCode="0.0">
                  <c:v>36.1</c:v>
                </c:pt>
                <c:pt idx="116" formatCode="0.0">
                  <c:v>36.4</c:v>
                </c:pt>
                <c:pt idx="117" formatCode="0.0">
                  <c:v>36.700000000000003</c:v>
                </c:pt>
                <c:pt idx="118" formatCode="0.0">
                  <c:v>37</c:v>
                </c:pt>
                <c:pt idx="119" formatCode="0.0">
                  <c:v>37.4</c:v>
                </c:pt>
                <c:pt idx="120" formatCode="0.0">
                  <c:v>37.700000000000003</c:v>
                </c:pt>
                <c:pt idx="121" formatCode="0.0">
                  <c:v>38</c:v>
                </c:pt>
                <c:pt idx="122" formatCode="0.0">
                  <c:v>38.4</c:v>
                </c:pt>
                <c:pt idx="123" formatCode="0.0">
                  <c:v>38.700000000000003</c:v>
                </c:pt>
                <c:pt idx="124" formatCode="0.0">
                  <c:v>39</c:v>
                </c:pt>
                <c:pt idx="125" formatCode="0.0">
                  <c:v>39.299999999999997</c:v>
                </c:pt>
                <c:pt idx="126" formatCode="0.0">
                  <c:v>39.6</c:v>
                </c:pt>
                <c:pt idx="127" formatCode="0.0">
                  <c:v>40</c:v>
                </c:pt>
                <c:pt idx="128" formatCode="0.0">
                  <c:v>40.299999999999997</c:v>
                </c:pt>
                <c:pt idx="129" formatCode="0.0">
                  <c:v>40.6</c:v>
                </c:pt>
                <c:pt idx="130" formatCode="0.0">
                  <c:v>41</c:v>
                </c:pt>
                <c:pt idx="131" formatCode="0.0">
                  <c:v>41.3</c:v>
                </c:pt>
                <c:pt idx="132" formatCode="0.0">
                  <c:v>41.7</c:v>
                </c:pt>
                <c:pt idx="133" formatCode="0.0">
                  <c:v>42</c:v>
                </c:pt>
                <c:pt idx="134" formatCode="0.0">
                  <c:v>42.3</c:v>
                </c:pt>
                <c:pt idx="135" formatCode="0.0">
                  <c:v>42.6</c:v>
                </c:pt>
                <c:pt idx="136" formatCode="0.0">
                  <c:v>43</c:v>
                </c:pt>
                <c:pt idx="137" formatCode="0.0">
                  <c:v>43.4</c:v>
                </c:pt>
                <c:pt idx="138" formatCode="0.0">
                  <c:v>43.7</c:v>
                </c:pt>
                <c:pt idx="139" formatCode="0.0">
                  <c:v>44.1</c:v>
                </c:pt>
                <c:pt idx="140" formatCode="0.0">
                  <c:v>44.4</c:v>
                </c:pt>
                <c:pt idx="141" formatCode="0.0">
                  <c:v>44.7</c:v>
                </c:pt>
                <c:pt idx="142" formatCode="0.0">
                  <c:v>45.1</c:v>
                </c:pt>
                <c:pt idx="143" formatCode="0.0">
                  <c:v>45.4</c:v>
                </c:pt>
                <c:pt idx="144" formatCode="0.0">
                  <c:v>45.8</c:v>
                </c:pt>
                <c:pt idx="145" formatCode="0.0">
                  <c:v>46.2</c:v>
                </c:pt>
                <c:pt idx="146" formatCode="0.0">
                  <c:v>46.5</c:v>
                </c:pt>
                <c:pt idx="147" formatCode="0.0">
                  <c:v>46.9</c:v>
                </c:pt>
                <c:pt idx="148">
                  <c:v>47.3</c:v>
                </c:pt>
                <c:pt idx="149">
                  <c:v>47.6</c:v>
                </c:pt>
                <c:pt idx="150">
                  <c:v>48</c:v>
                </c:pt>
                <c:pt idx="151">
                  <c:v>48.3</c:v>
                </c:pt>
                <c:pt idx="152">
                  <c:v>48.7</c:v>
                </c:pt>
                <c:pt idx="153">
                  <c:v>49</c:v>
                </c:pt>
                <c:pt idx="154">
                  <c:v>49.4</c:v>
                </c:pt>
                <c:pt idx="155">
                  <c:v>49.8</c:v>
                </c:pt>
                <c:pt idx="156">
                  <c:v>50.2</c:v>
                </c:pt>
                <c:pt idx="157">
                  <c:v>50.5</c:v>
                </c:pt>
                <c:pt idx="158">
                  <c:v>50.9</c:v>
                </c:pt>
                <c:pt idx="159">
                  <c:v>51.3</c:v>
                </c:pt>
                <c:pt idx="160">
                  <c:v>51.6</c:v>
                </c:pt>
                <c:pt idx="161">
                  <c:v>52</c:v>
                </c:pt>
                <c:pt idx="162">
                  <c:v>52.4</c:v>
                </c:pt>
                <c:pt idx="163">
                  <c:v>52.8</c:v>
                </c:pt>
                <c:pt idx="164">
                  <c:v>53.2</c:v>
                </c:pt>
                <c:pt idx="165">
                  <c:v>53.5</c:v>
                </c:pt>
                <c:pt idx="166">
                  <c:v>53.9</c:v>
                </c:pt>
                <c:pt idx="167">
                  <c:v>54.3</c:v>
                </c:pt>
                <c:pt idx="168">
                  <c:v>54.7</c:v>
                </c:pt>
                <c:pt idx="169">
                  <c:v>55.1</c:v>
                </c:pt>
                <c:pt idx="170">
                  <c:v>55.5</c:v>
                </c:pt>
                <c:pt idx="171">
                  <c:v>55.9</c:v>
                </c:pt>
                <c:pt idx="172">
                  <c:v>56.3</c:v>
                </c:pt>
                <c:pt idx="173">
                  <c:v>56.7</c:v>
                </c:pt>
                <c:pt idx="174">
                  <c:v>57</c:v>
                </c:pt>
                <c:pt idx="175">
                  <c:v>57.4</c:v>
                </c:pt>
                <c:pt idx="176">
                  <c:v>57.8</c:v>
                </c:pt>
                <c:pt idx="177">
                  <c:v>58.2</c:v>
                </c:pt>
                <c:pt idx="178">
                  <c:v>58.6</c:v>
                </c:pt>
                <c:pt idx="179">
                  <c:v>59</c:v>
                </c:pt>
                <c:pt idx="180">
                  <c:v>59.4</c:v>
                </c:pt>
                <c:pt idx="181">
                  <c:v>59.8</c:v>
                </c:pt>
                <c:pt idx="182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B3-4213-BEBB-49B55D6D82C9}"/>
            </c:ext>
          </c:extLst>
        </c:ser>
        <c:ser>
          <c:idx val="3"/>
          <c:order val="3"/>
          <c:tx>
            <c:strRef>
              <c:f>'apendice A'!$AC$17</c:f>
              <c:strCache>
                <c:ptCount val="1"/>
                <c:pt idx="0">
                  <c:v>dm=4.5mm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A'!$A$35:$A$211</c:f>
              <c:numCache>
                <c:formatCode>General</c:formatCode>
                <c:ptCount val="177"/>
                <c:pt idx="0">
                  <c:v>23</c:v>
                </c:pt>
                <c:pt idx="1">
                  <c:v>23.2</c:v>
                </c:pt>
                <c:pt idx="2">
                  <c:v>23.4</c:v>
                </c:pt>
                <c:pt idx="3">
                  <c:v>23.6</c:v>
                </c:pt>
                <c:pt idx="4">
                  <c:v>23.8</c:v>
                </c:pt>
                <c:pt idx="5" formatCode="0.0">
                  <c:v>24</c:v>
                </c:pt>
                <c:pt idx="6" formatCode="0.0">
                  <c:v>24.2</c:v>
                </c:pt>
                <c:pt idx="7" formatCode="0.0">
                  <c:v>24.4</c:v>
                </c:pt>
                <c:pt idx="8" formatCode="0.0">
                  <c:v>24.6</c:v>
                </c:pt>
                <c:pt idx="9" formatCode="0.0">
                  <c:v>24.8</c:v>
                </c:pt>
                <c:pt idx="10" formatCode="0.0">
                  <c:v>25</c:v>
                </c:pt>
                <c:pt idx="11" formatCode="0.0">
                  <c:v>25.2</c:v>
                </c:pt>
                <c:pt idx="12" formatCode="0.0">
                  <c:v>25.4</c:v>
                </c:pt>
                <c:pt idx="13" formatCode="0.0">
                  <c:v>25.6</c:v>
                </c:pt>
                <c:pt idx="14" formatCode="0.0">
                  <c:v>25.8</c:v>
                </c:pt>
                <c:pt idx="15" formatCode="0.0">
                  <c:v>26</c:v>
                </c:pt>
                <c:pt idx="16" formatCode="0.0">
                  <c:v>26.2</c:v>
                </c:pt>
                <c:pt idx="17" formatCode="0.0">
                  <c:v>26.4</c:v>
                </c:pt>
                <c:pt idx="18" formatCode="0.0">
                  <c:v>26.6</c:v>
                </c:pt>
                <c:pt idx="19" formatCode="0.0">
                  <c:v>26.8</c:v>
                </c:pt>
                <c:pt idx="20" formatCode="0.0">
                  <c:v>27</c:v>
                </c:pt>
                <c:pt idx="21" formatCode="0.0">
                  <c:v>27.2</c:v>
                </c:pt>
                <c:pt idx="22" formatCode="0.0">
                  <c:v>27.4</c:v>
                </c:pt>
                <c:pt idx="23" formatCode="0.0">
                  <c:v>27.6</c:v>
                </c:pt>
                <c:pt idx="24" formatCode="0.0">
                  <c:v>27.8</c:v>
                </c:pt>
                <c:pt idx="25" formatCode="0.0">
                  <c:v>28</c:v>
                </c:pt>
                <c:pt idx="26" formatCode="0.0">
                  <c:v>28.2</c:v>
                </c:pt>
                <c:pt idx="27" formatCode="0.0">
                  <c:v>28.4</c:v>
                </c:pt>
                <c:pt idx="28">
                  <c:v>28.6</c:v>
                </c:pt>
                <c:pt idx="29">
                  <c:v>28.8</c:v>
                </c:pt>
                <c:pt idx="30">
                  <c:v>29</c:v>
                </c:pt>
                <c:pt idx="31">
                  <c:v>29.2</c:v>
                </c:pt>
                <c:pt idx="32">
                  <c:v>29.4</c:v>
                </c:pt>
                <c:pt idx="33">
                  <c:v>29.6</c:v>
                </c:pt>
                <c:pt idx="34">
                  <c:v>29.8</c:v>
                </c:pt>
                <c:pt idx="35">
                  <c:v>30</c:v>
                </c:pt>
                <c:pt idx="36">
                  <c:v>30.2</c:v>
                </c:pt>
                <c:pt idx="37">
                  <c:v>30.4</c:v>
                </c:pt>
                <c:pt idx="38">
                  <c:v>30.6</c:v>
                </c:pt>
                <c:pt idx="39">
                  <c:v>30.8</c:v>
                </c:pt>
                <c:pt idx="40">
                  <c:v>31</c:v>
                </c:pt>
                <c:pt idx="41">
                  <c:v>31.2</c:v>
                </c:pt>
                <c:pt idx="42">
                  <c:v>31.4</c:v>
                </c:pt>
                <c:pt idx="43">
                  <c:v>31.6</c:v>
                </c:pt>
                <c:pt idx="44">
                  <c:v>31.8</c:v>
                </c:pt>
                <c:pt idx="45">
                  <c:v>32</c:v>
                </c:pt>
                <c:pt idx="46">
                  <c:v>32.200000000000003</c:v>
                </c:pt>
                <c:pt idx="47">
                  <c:v>32.4</c:v>
                </c:pt>
                <c:pt idx="48">
                  <c:v>32.6</c:v>
                </c:pt>
                <c:pt idx="49">
                  <c:v>32.799999999999997</c:v>
                </c:pt>
                <c:pt idx="50">
                  <c:v>33</c:v>
                </c:pt>
                <c:pt idx="51">
                  <c:v>33.200000000000003</c:v>
                </c:pt>
                <c:pt idx="52">
                  <c:v>33.4</c:v>
                </c:pt>
                <c:pt idx="53">
                  <c:v>33.6</c:v>
                </c:pt>
                <c:pt idx="54">
                  <c:v>33.799999999999997</c:v>
                </c:pt>
                <c:pt idx="55">
                  <c:v>34</c:v>
                </c:pt>
                <c:pt idx="56">
                  <c:v>34.200000000000003</c:v>
                </c:pt>
                <c:pt idx="57">
                  <c:v>34.4</c:v>
                </c:pt>
                <c:pt idx="58">
                  <c:v>34.6</c:v>
                </c:pt>
                <c:pt idx="59">
                  <c:v>34.799999999999997</c:v>
                </c:pt>
                <c:pt idx="60">
                  <c:v>35</c:v>
                </c:pt>
                <c:pt idx="61">
                  <c:v>35.200000000000003</c:v>
                </c:pt>
                <c:pt idx="62">
                  <c:v>35.4</c:v>
                </c:pt>
                <c:pt idx="63">
                  <c:v>35.6</c:v>
                </c:pt>
                <c:pt idx="64">
                  <c:v>35.799999999999997</c:v>
                </c:pt>
                <c:pt idx="65">
                  <c:v>36</c:v>
                </c:pt>
                <c:pt idx="66">
                  <c:v>36.200000000000003</c:v>
                </c:pt>
                <c:pt idx="67">
                  <c:v>36.4</c:v>
                </c:pt>
                <c:pt idx="68">
                  <c:v>36.6</c:v>
                </c:pt>
                <c:pt idx="69">
                  <c:v>36.799999999999997</c:v>
                </c:pt>
                <c:pt idx="70">
                  <c:v>37</c:v>
                </c:pt>
                <c:pt idx="71">
                  <c:v>37.200000000000003</c:v>
                </c:pt>
                <c:pt idx="72">
                  <c:v>37.4</c:v>
                </c:pt>
                <c:pt idx="73">
                  <c:v>37.6</c:v>
                </c:pt>
                <c:pt idx="74">
                  <c:v>37.799999999999997</c:v>
                </c:pt>
                <c:pt idx="75">
                  <c:v>38</c:v>
                </c:pt>
                <c:pt idx="76">
                  <c:v>38.200000000000003</c:v>
                </c:pt>
                <c:pt idx="77">
                  <c:v>38.4</c:v>
                </c:pt>
                <c:pt idx="78">
                  <c:v>38.6</c:v>
                </c:pt>
                <c:pt idx="79">
                  <c:v>38.799999999999997</c:v>
                </c:pt>
                <c:pt idx="80">
                  <c:v>39</c:v>
                </c:pt>
                <c:pt idx="81">
                  <c:v>39.200000000000003</c:v>
                </c:pt>
                <c:pt idx="82">
                  <c:v>39.4</c:v>
                </c:pt>
                <c:pt idx="83">
                  <c:v>39.6</c:v>
                </c:pt>
                <c:pt idx="84">
                  <c:v>39.799999999999997</c:v>
                </c:pt>
                <c:pt idx="85">
                  <c:v>40</c:v>
                </c:pt>
                <c:pt idx="86">
                  <c:v>40.200000000000003</c:v>
                </c:pt>
                <c:pt idx="87">
                  <c:v>40.4</c:v>
                </c:pt>
                <c:pt idx="88">
                  <c:v>40.6</c:v>
                </c:pt>
                <c:pt idx="89">
                  <c:v>40.799999999999997</c:v>
                </c:pt>
                <c:pt idx="90">
                  <c:v>41</c:v>
                </c:pt>
                <c:pt idx="91">
                  <c:v>41.2</c:v>
                </c:pt>
                <c:pt idx="92">
                  <c:v>41.4</c:v>
                </c:pt>
                <c:pt idx="93">
                  <c:v>41.6</c:v>
                </c:pt>
                <c:pt idx="94">
                  <c:v>41.8</c:v>
                </c:pt>
                <c:pt idx="95">
                  <c:v>42</c:v>
                </c:pt>
                <c:pt idx="96">
                  <c:v>42.2</c:v>
                </c:pt>
                <c:pt idx="97">
                  <c:v>42.4</c:v>
                </c:pt>
                <c:pt idx="98">
                  <c:v>42.6</c:v>
                </c:pt>
                <c:pt idx="99">
                  <c:v>42.8</c:v>
                </c:pt>
                <c:pt idx="100">
                  <c:v>43</c:v>
                </c:pt>
                <c:pt idx="101">
                  <c:v>43.2</c:v>
                </c:pt>
                <c:pt idx="102">
                  <c:v>43.4</c:v>
                </c:pt>
                <c:pt idx="103">
                  <c:v>43.6</c:v>
                </c:pt>
                <c:pt idx="104">
                  <c:v>43.8</c:v>
                </c:pt>
                <c:pt idx="105">
                  <c:v>44</c:v>
                </c:pt>
                <c:pt idx="106">
                  <c:v>44.2</c:v>
                </c:pt>
                <c:pt idx="107">
                  <c:v>44.4</c:v>
                </c:pt>
                <c:pt idx="108">
                  <c:v>44.6</c:v>
                </c:pt>
                <c:pt idx="109">
                  <c:v>44.8</c:v>
                </c:pt>
                <c:pt idx="110">
                  <c:v>45</c:v>
                </c:pt>
                <c:pt idx="111">
                  <c:v>45.2</c:v>
                </c:pt>
                <c:pt idx="112">
                  <c:v>45.4</c:v>
                </c:pt>
                <c:pt idx="113">
                  <c:v>45.6</c:v>
                </c:pt>
                <c:pt idx="114">
                  <c:v>45.8</c:v>
                </c:pt>
                <c:pt idx="115">
                  <c:v>46</c:v>
                </c:pt>
                <c:pt idx="116">
                  <c:v>46.2</c:v>
                </c:pt>
                <c:pt idx="117">
                  <c:v>46.4</c:v>
                </c:pt>
                <c:pt idx="118">
                  <c:v>46.6</c:v>
                </c:pt>
                <c:pt idx="119">
                  <c:v>46.8</c:v>
                </c:pt>
                <c:pt idx="120">
                  <c:v>47</c:v>
                </c:pt>
                <c:pt idx="121">
                  <c:v>47.2</c:v>
                </c:pt>
                <c:pt idx="122">
                  <c:v>47.4</c:v>
                </c:pt>
                <c:pt idx="123">
                  <c:v>47.6</c:v>
                </c:pt>
                <c:pt idx="124">
                  <c:v>47.8</c:v>
                </c:pt>
                <c:pt idx="125">
                  <c:v>48</c:v>
                </c:pt>
                <c:pt idx="126">
                  <c:v>48.2</c:v>
                </c:pt>
                <c:pt idx="127">
                  <c:v>48.4</c:v>
                </c:pt>
                <c:pt idx="128">
                  <c:v>48.6</c:v>
                </c:pt>
                <c:pt idx="129">
                  <c:v>48.8</c:v>
                </c:pt>
                <c:pt idx="130">
                  <c:v>49</c:v>
                </c:pt>
                <c:pt idx="131">
                  <c:v>49.2</c:v>
                </c:pt>
                <c:pt idx="132">
                  <c:v>49.4</c:v>
                </c:pt>
                <c:pt idx="133">
                  <c:v>49.6</c:v>
                </c:pt>
                <c:pt idx="134">
                  <c:v>49.8</c:v>
                </c:pt>
                <c:pt idx="135">
                  <c:v>50</c:v>
                </c:pt>
                <c:pt idx="136">
                  <c:v>50.2</c:v>
                </c:pt>
                <c:pt idx="137">
                  <c:v>50.4</c:v>
                </c:pt>
                <c:pt idx="138">
                  <c:v>50.6</c:v>
                </c:pt>
                <c:pt idx="139">
                  <c:v>50.8</c:v>
                </c:pt>
                <c:pt idx="140">
                  <c:v>51</c:v>
                </c:pt>
                <c:pt idx="141">
                  <c:v>51.2</c:v>
                </c:pt>
                <c:pt idx="142">
                  <c:v>51.4</c:v>
                </c:pt>
                <c:pt idx="143">
                  <c:v>51.6</c:v>
                </c:pt>
                <c:pt idx="144">
                  <c:v>51.8</c:v>
                </c:pt>
                <c:pt idx="145">
                  <c:v>52</c:v>
                </c:pt>
                <c:pt idx="146">
                  <c:v>52.2</c:v>
                </c:pt>
                <c:pt idx="147">
                  <c:v>52.4</c:v>
                </c:pt>
                <c:pt idx="148">
                  <c:v>52.6</c:v>
                </c:pt>
                <c:pt idx="149">
                  <c:v>52.8</c:v>
                </c:pt>
                <c:pt idx="150">
                  <c:v>53</c:v>
                </c:pt>
                <c:pt idx="151">
                  <c:v>53.2</c:v>
                </c:pt>
                <c:pt idx="152">
                  <c:v>53.4</c:v>
                </c:pt>
                <c:pt idx="153">
                  <c:v>53.6</c:v>
                </c:pt>
                <c:pt idx="154">
                  <c:v>53.8</c:v>
                </c:pt>
                <c:pt idx="155">
                  <c:v>54</c:v>
                </c:pt>
                <c:pt idx="156">
                  <c:v>54.2</c:v>
                </c:pt>
                <c:pt idx="157">
                  <c:v>54.4</c:v>
                </c:pt>
                <c:pt idx="158">
                  <c:v>54.6</c:v>
                </c:pt>
                <c:pt idx="159">
                  <c:v>54.8</c:v>
                </c:pt>
                <c:pt idx="160">
                  <c:v>55</c:v>
                </c:pt>
                <c:pt idx="161">
                  <c:v>55.2</c:v>
                </c:pt>
                <c:pt idx="162">
                  <c:v>55.4</c:v>
                </c:pt>
                <c:pt idx="163">
                  <c:v>55.6</c:v>
                </c:pt>
                <c:pt idx="164">
                  <c:v>55.8</c:v>
                </c:pt>
                <c:pt idx="165">
                  <c:v>56</c:v>
                </c:pt>
                <c:pt idx="166">
                  <c:v>56.2</c:v>
                </c:pt>
                <c:pt idx="167">
                  <c:v>56.4</c:v>
                </c:pt>
                <c:pt idx="168">
                  <c:v>56.6</c:v>
                </c:pt>
                <c:pt idx="169">
                  <c:v>56.8</c:v>
                </c:pt>
                <c:pt idx="170">
                  <c:v>57</c:v>
                </c:pt>
                <c:pt idx="171">
                  <c:v>57.2</c:v>
                </c:pt>
                <c:pt idx="172">
                  <c:v>57.4</c:v>
                </c:pt>
                <c:pt idx="173">
                  <c:v>57.6</c:v>
                </c:pt>
                <c:pt idx="174">
                  <c:v>57.8</c:v>
                </c:pt>
                <c:pt idx="175">
                  <c:v>58</c:v>
                </c:pt>
                <c:pt idx="176">
                  <c:v>58.2</c:v>
                </c:pt>
              </c:numCache>
            </c:numRef>
          </c:xVal>
          <c:yVal>
            <c:numRef>
              <c:f>'apendice A'!$K$35:$K$211</c:f>
              <c:numCache>
                <c:formatCode>General</c:formatCode>
                <c:ptCount val="177"/>
                <c:pt idx="0">
                  <c:v>10.1</c:v>
                </c:pt>
                <c:pt idx="1">
                  <c:v>10.3</c:v>
                </c:pt>
                <c:pt idx="2">
                  <c:v>10.4</c:v>
                </c:pt>
                <c:pt idx="3">
                  <c:v>10.7</c:v>
                </c:pt>
                <c:pt idx="4">
                  <c:v>10.8</c:v>
                </c:pt>
                <c:pt idx="5" formatCode="0.0">
                  <c:v>11</c:v>
                </c:pt>
                <c:pt idx="6" formatCode="0.0">
                  <c:v>11.2</c:v>
                </c:pt>
                <c:pt idx="7" formatCode="0.0">
                  <c:v>11.4</c:v>
                </c:pt>
                <c:pt idx="8" formatCode="0.0">
                  <c:v>11.5</c:v>
                </c:pt>
                <c:pt idx="9" formatCode="0.0">
                  <c:v>11.8</c:v>
                </c:pt>
                <c:pt idx="10" formatCode="0.0">
                  <c:v>12</c:v>
                </c:pt>
                <c:pt idx="11" formatCode="0.0">
                  <c:v>12.1</c:v>
                </c:pt>
                <c:pt idx="12" formatCode="0.0">
                  <c:v>12.4</c:v>
                </c:pt>
                <c:pt idx="13" formatCode="0.0">
                  <c:v>12.5</c:v>
                </c:pt>
                <c:pt idx="14" formatCode="0.0">
                  <c:v>12.7</c:v>
                </c:pt>
                <c:pt idx="15" formatCode="0.0">
                  <c:v>13</c:v>
                </c:pt>
                <c:pt idx="16" formatCode="0.0">
                  <c:v>13.2</c:v>
                </c:pt>
                <c:pt idx="17" formatCode="0.0">
                  <c:v>13.3</c:v>
                </c:pt>
                <c:pt idx="18" formatCode="0.0">
                  <c:v>13.5</c:v>
                </c:pt>
                <c:pt idx="19" formatCode="0.0">
                  <c:v>13.8</c:v>
                </c:pt>
                <c:pt idx="20" formatCode="0.0">
                  <c:v>14</c:v>
                </c:pt>
                <c:pt idx="21" formatCode="0.0">
                  <c:v>14.1</c:v>
                </c:pt>
                <c:pt idx="22" formatCode="0.0">
                  <c:v>14.3</c:v>
                </c:pt>
                <c:pt idx="23" formatCode="0.0">
                  <c:v>14.5</c:v>
                </c:pt>
                <c:pt idx="24" formatCode="0.0">
                  <c:v>14.7</c:v>
                </c:pt>
                <c:pt idx="25" formatCode="0.0">
                  <c:v>14.8</c:v>
                </c:pt>
                <c:pt idx="26" formatCode="0.0">
                  <c:v>15</c:v>
                </c:pt>
                <c:pt idx="27" formatCode="0.0">
                  <c:v>15.2</c:v>
                </c:pt>
                <c:pt idx="28" formatCode="0.0">
                  <c:v>15.4</c:v>
                </c:pt>
                <c:pt idx="29" formatCode="0.0">
                  <c:v>15.6</c:v>
                </c:pt>
                <c:pt idx="30" formatCode="0.0">
                  <c:v>15.8</c:v>
                </c:pt>
                <c:pt idx="31" formatCode="0.0">
                  <c:v>16</c:v>
                </c:pt>
                <c:pt idx="32" formatCode="0.0">
                  <c:v>16.2</c:v>
                </c:pt>
                <c:pt idx="33" formatCode="0.0">
                  <c:v>16.399999999999999</c:v>
                </c:pt>
                <c:pt idx="34" formatCode="0.0">
                  <c:v>16.600000000000001</c:v>
                </c:pt>
                <c:pt idx="35" formatCode="0.0">
                  <c:v>16.8</c:v>
                </c:pt>
                <c:pt idx="36" formatCode="0.0">
                  <c:v>17</c:v>
                </c:pt>
                <c:pt idx="37" formatCode="0.0">
                  <c:v>17.2</c:v>
                </c:pt>
                <c:pt idx="38" formatCode="0.0">
                  <c:v>17.5</c:v>
                </c:pt>
                <c:pt idx="39" formatCode="0.0">
                  <c:v>17.7</c:v>
                </c:pt>
                <c:pt idx="40" formatCode="0.0">
                  <c:v>17.899999999999999</c:v>
                </c:pt>
                <c:pt idx="41" formatCode="0.0">
                  <c:v>18.100000000000001</c:v>
                </c:pt>
                <c:pt idx="42" formatCode="0.0">
                  <c:v>18.399999999999999</c:v>
                </c:pt>
                <c:pt idx="43" formatCode="0.0">
                  <c:v>18.600000000000001</c:v>
                </c:pt>
                <c:pt idx="44" formatCode="0.0">
                  <c:v>18.899999999999999</c:v>
                </c:pt>
                <c:pt idx="45" formatCode="0.0">
                  <c:v>19.100000000000001</c:v>
                </c:pt>
                <c:pt idx="46" formatCode="0.0">
                  <c:v>19.399999999999999</c:v>
                </c:pt>
                <c:pt idx="47" formatCode="0.0">
                  <c:v>19.600000000000001</c:v>
                </c:pt>
                <c:pt idx="48" formatCode="0.0">
                  <c:v>19.899999999999999</c:v>
                </c:pt>
                <c:pt idx="49" formatCode="0.0">
                  <c:v>20.100000000000001</c:v>
                </c:pt>
                <c:pt idx="50" formatCode="0.0">
                  <c:v>20.3</c:v>
                </c:pt>
                <c:pt idx="51" formatCode="0.0">
                  <c:v>20.5</c:v>
                </c:pt>
                <c:pt idx="52" formatCode="0.0">
                  <c:v>20.7</c:v>
                </c:pt>
                <c:pt idx="53" formatCode="0.0">
                  <c:v>20.9</c:v>
                </c:pt>
                <c:pt idx="54" formatCode="0.0">
                  <c:v>21.1</c:v>
                </c:pt>
                <c:pt idx="55" formatCode="0.0">
                  <c:v>21.3</c:v>
                </c:pt>
                <c:pt idx="56" formatCode="0.0">
                  <c:v>21.5</c:v>
                </c:pt>
                <c:pt idx="57" formatCode="0.0">
                  <c:v>21.7</c:v>
                </c:pt>
                <c:pt idx="58" formatCode="0.0">
                  <c:v>21.9</c:v>
                </c:pt>
                <c:pt idx="59" formatCode="0.0">
                  <c:v>22.1</c:v>
                </c:pt>
                <c:pt idx="60" formatCode="0.0">
                  <c:v>22.3</c:v>
                </c:pt>
                <c:pt idx="61" formatCode="0.0">
                  <c:v>22.5</c:v>
                </c:pt>
                <c:pt idx="62" formatCode="0.0">
                  <c:v>22.8</c:v>
                </c:pt>
                <c:pt idx="63" formatCode="0.0">
                  <c:v>23</c:v>
                </c:pt>
                <c:pt idx="64" formatCode="0.0">
                  <c:v>23.3</c:v>
                </c:pt>
                <c:pt idx="65" formatCode="0.0">
                  <c:v>23.5</c:v>
                </c:pt>
                <c:pt idx="66" formatCode="0.0">
                  <c:v>23.8</c:v>
                </c:pt>
                <c:pt idx="67" formatCode="0.0">
                  <c:v>24.1</c:v>
                </c:pt>
                <c:pt idx="68" formatCode="0.0">
                  <c:v>24.4</c:v>
                </c:pt>
                <c:pt idx="69" formatCode="0.0">
                  <c:v>24.6</c:v>
                </c:pt>
                <c:pt idx="70" formatCode="0.0">
                  <c:v>24.8</c:v>
                </c:pt>
                <c:pt idx="71" formatCode="0.0">
                  <c:v>25.1</c:v>
                </c:pt>
                <c:pt idx="72" formatCode="0.0">
                  <c:v>25.4</c:v>
                </c:pt>
                <c:pt idx="73" formatCode="0.0">
                  <c:v>25.7</c:v>
                </c:pt>
                <c:pt idx="74" formatCode="0.0">
                  <c:v>26</c:v>
                </c:pt>
                <c:pt idx="75" formatCode="0.0">
                  <c:v>26.2</c:v>
                </c:pt>
                <c:pt idx="76" formatCode="0.0">
                  <c:v>26.5</c:v>
                </c:pt>
                <c:pt idx="77" formatCode="0.0">
                  <c:v>26.7</c:v>
                </c:pt>
                <c:pt idx="78" formatCode="0.0">
                  <c:v>27</c:v>
                </c:pt>
                <c:pt idx="79" formatCode="0.0">
                  <c:v>27.2</c:v>
                </c:pt>
                <c:pt idx="80" formatCode="0.0">
                  <c:v>27.4</c:v>
                </c:pt>
                <c:pt idx="81" formatCode="0.0">
                  <c:v>27.6</c:v>
                </c:pt>
                <c:pt idx="82" formatCode="0.0">
                  <c:v>27.8</c:v>
                </c:pt>
                <c:pt idx="83" formatCode="0.0">
                  <c:v>28</c:v>
                </c:pt>
                <c:pt idx="84" formatCode="0.0">
                  <c:v>28.2</c:v>
                </c:pt>
                <c:pt idx="85" formatCode="0.0">
                  <c:v>28.4</c:v>
                </c:pt>
                <c:pt idx="86" formatCode="0.0">
                  <c:v>28.6</c:v>
                </c:pt>
                <c:pt idx="87" formatCode="0.0">
                  <c:v>28.8</c:v>
                </c:pt>
                <c:pt idx="88" formatCode="0.0">
                  <c:v>29.1</c:v>
                </c:pt>
                <c:pt idx="89" formatCode="0.0">
                  <c:v>29.4</c:v>
                </c:pt>
                <c:pt idx="90" formatCode="0.0">
                  <c:v>29.7</c:v>
                </c:pt>
                <c:pt idx="91" formatCode="0.0">
                  <c:v>30</c:v>
                </c:pt>
                <c:pt idx="92" formatCode="0.0">
                  <c:v>30.3</c:v>
                </c:pt>
                <c:pt idx="93" formatCode="0.0">
                  <c:v>30.6</c:v>
                </c:pt>
                <c:pt idx="94" formatCode="0.0">
                  <c:v>30.9</c:v>
                </c:pt>
                <c:pt idx="95" formatCode="0.0">
                  <c:v>31.2</c:v>
                </c:pt>
                <c:pt idx="96" formatCode="0.0">
                  <c:v>31.5</c:v>
                </c:pt>
                <c:pt idx="97" formatCode="0.0">
                  <c:v>31.8</c:v>
                </c:pt>
                <c:pt idx="98" formatCode="0.0">
                  <c:v>32.1</c:v>
                </c:pt>
                <c:pt idx="99" formatCode="0.0">
                  <c:v>32.4</c:v>
                </c:pt>
                <c:pt idx="100" formatCode="0.0">
                  <c:v>32.700000000000003</c:v>
                </c:pt>
                <c:pt idx="101" formatCode="0.0">
                  <c:v>33</c:v>
                </c:pt>
                <c:pt idx="102" formatCode="0.0">
                  <c:v>33.299999999999997</c:v>
                </c:pt>
                <c:pt idx="103" formatCode="0.0">
                  <c:v>33.6</c:v>
                </c:pt>
                <c:pt idx="104" formatCode="0.0">
                  <c:v>33.9</c:v>
                </c:pt>
                <c:pt idx="105" formatCode="0.0">
                  <c:v>34.299999999999997</c:v>
                </c:pt>
                <c:pt idx="106" formatCode="0.0">
                  <c:v>34.5</c:v>
                </c:pt>
                <c:pt idx="107" formatCode="0.0">
                  <c:v>34.9</c:v>
                </c:pt>
                <c:pt idx="108" formatCode="0.0">
                  <c:v>35.200000000000003</c:v>
                </c:pt>
                <c:pt idx="109" formatCode="0.0">
                  <c:v>35.5</c:v>
                </c:pt>
                <c:pt idx="110" formatCode="0.0">
                  <c:v>35.799999999999997</c:v>
                </c:pt>
                <c:pt idx="111" formatCode="0.0">
                  <c:v>36.200000000000003</c:v>
                </c:pt>
                <c:pt idx="112" formatCode="0.0">
                  <c:v>36.4</c:v>
                </c:pt>
                <c:pt idx="113" formatCode="0.0">
                  <c:v>36.799999999999997</c:v>
                </c:pt>
                <c:pt idx="114" formatCode="0.0">
                  <c:v>37.1</c:v>
                </c:pt>
                <c:pt idx="115" formatCode="0.0">
                  <c:v>37.5</c:v>
                </c:pt>
                <c:pt idx="116" formatCode="0.0">
                  <c:v>37.700000000000003</c:v>
                </c:pt>
                <c:pt idx="117" formatCode="0.0">
                  <c:v>38.1</c:v>
                </c:pt>
                <c:pt idx="118" formatCode="0.0">
                  <c:v>38.4</c:v>
                </c:pt>
                <c:pt idx="119" formatCode="0.0">
                  <c:v>38.799999999999997</c:v>
                </c:pt>
                <c:pt idx="120" formatCode="0.0">
                  <c:v>39.1</c:v>
                </c:pt>
                <c:pt idx="121" formatCode="0.0">
                  <c:v>39.4</c:v>
                </c:pt>
                <c:pt idx="122" formatCode="0.0">
                  <c:v>39.799999999999997</c:v>
                </c:pt>
                <c:pt idx="123" formatCode="0.0">
                  <c:v>40.1</c:v>
                </c:pt>
                <c:pt idx="124" formatCode="0.0">
                  <c:v>40.5</c:v>
                </c:pt>
                <c:pt idx="125" formatCode="0.0">
                  <c:v>40.799999999999997</c:v>
                </c:pt>
                <c:pt idx="126" formatCode="0.0">
                  <c:v>41.1</c:v>
                </c:pt>
                <c:pt idx="127" formatCode="0.0">
                  <c:v>41.5</c:v>
                </c:pt>
                <c:pt idx="128" formatCode="0.0">
                  <c:v>41.8</c:v>
                </c:pt>
                <c:pt idx="129" formatCode="0.0">
                  <c:v>42.2</c:v>
                </c:pt>
                <c:pt idx="130" formatCode="0.0">
                  <c:v>42.5</c:v>
                </c:pt>
                <c:pt idx="131" formatCode="0.0">
                  <c:v>42.8</c:v>
                </c:pt>
                <c:pt idx="132" formatCode="0.0">
                  <c:v>43.2</c:v>
                </c:pt>
                <c:pt idx="133" formatCode="0.0">
                  <c:v>43.6</c:v>
                </c:pt>
                <c:pt idx="134" formatCode="0.0">
                  <c:v>43.9</c:v>
                </c:pt>
                <c:pt idx="135" formatCode="0.0">
                  <c:v>44.3</c:v>
                </c:pt>
                <c:pt idx="136" formatCode="0.0">
                  <c:v>44.6</c:v>
                </c:pt>
                <c:pt idx="137" formatCode="0.0">
                  <c:v>45</c:v>
                </c:pt>
                <c:pt idx="138" formatCode="0.0">
                  <c:v>45.4</c:v>
                </c:pt>
                <c:pt idx="139" formatCode="0.0">
                  <c:v>45.7</c:v>
                </c:pt>
                <c:pt idx="140" formatCode="0.0">
                  <c:v>46.1</c:v>
                </c:pt>
                <c:pt idx="141" formatCode="0.0">
                  <c:v>46.4</c:v>
                </c:pt>
                <c:pt idx="142" formatCode="0.0">
                  <c:v>46.8</c:v>
                </c:pt>
                <c:pt idx="143" formatCode="0.0">
                  <c:v>47.2</c:v>
                </c:pt>
                <c:pt idx="144" formatCode="0.0">
                  <c:v>47.5</c:v>
                </c:pt>
                <c:pt idx="145" formatCode="0.0">
                  <c:v>47.9</c:v>
                </c:pt>
                <c:pt idx="146" formatCode="0.0">
                  <c:v>48.3</c:v>
                </c:pt>
                <c:pt idx="147" formatCode="0.0">
                  <c:v>48.7</c:v>
                </c:pt>
                <c:pt idx="148" formatCode="0.0">
                  <c:v>49</c:v>
                </c:pt>
                <c:pt idx="149">
                  <c:v>49.4</c:v>
                </c:pt>
                <c:pt idx="150">
                  <c:v>49.8</c:v>
                </c:pt>
                <c:pt idx="151">
                  <c:v>50.2</c:v>
                </c:pt>
                <c:pt idx="152">
                  <c:v>50.5</c:v>
                </c:pt>
                <c:pt idx="153">
                  <c:v>50.9</c:v>
                </c:pt>
                <c:pt idx="154">
                  <c:v>51.3</c:v>
                </c:pt>
                <c:pt idx="155">
                  <c:v>51.7</c:v>
                </c:pt>
                <c:pt idx="156">
                  <c:v>52.1</c:v>
                </c:pt>
                <c:pt idx="157">
                  <c:v>52.5</c:v>
                </c:pt>
                <c:pt idx="158">
                  <c:v>52.9</c:v>
                </c:pt>
                <c:pt idx="159">
                  <c:v>53.2</c:v>
                </c:pt>
                <c:pt idx="160">
                  <c:v>53.6</c:v>
                </c:pt>
                <c:pt idx="161">
                  <c:v>54</c:v>
                </c:pt>
                <c:pt idx="162">
                  <c:v>54.4</c:v>
                </c:pt>
                <c:pt idx="163">
                  <c:v>54.8</c:v>
                </c:pt>
                <c:pt idx="164">
                  <c:v>55.2</c:v>
                </c:pt>
                <c:pt idx="165">
                  <c:v>55.6</c:v>
                </c:pt>
                <c:pt idx="166">
                  <c:v>56</c:v>
                </c:pt>
                <c:pt idx="167">
                  <c:v>56.4</c:v>
                </c:pt>
                <c:pt idx="168">
                  <c:v>56.8</c:v>
                </c:pt>
                <c:pt idx="169">
                  <c:v>57.2</c:v>
                </c:pt>
                <c:pt idx="170">
                  <c:v>57.6</c:v>
                </c:pt>
                <c:pt idx="171">
                  <c:v>58</c:v>
                </c:pt>
                <c:pt idx="172">
                  <c:v>58.4</c:v>
                </c:pt>
                <c:pt idx="173">
                  <c:v>58.9</c:v>
                </c:pt>
                <c:pt idx="174">
                  <c:v>59.3</c:v>
                </c:pt>
                <c:pt idx="175">
                  <c:v>59.7</c:v>
                </c:pt>
                <c:pt idx="176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B3-4213-BEBB-49B55D6D82C9}"/>
            </c:ext>
          </c:extLst>
        </c:ser>
        <c:ser>
          <c:idx val="4"/>
          <c:order val="4"/>
          <c:tx>
            <c:strRef>
              <c:f>'apendice A'!$AB$17</c:f>
              <c:strCache>
                <c:ptCount val="1"/>
                <c:pt idx="0">
                  <c:v>dm=4.0mm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A'!$A$32:$A$203</c:f>
              <c:numCache>
                <c:formatCode>General</c:formatCode>
                <c:ptCount val="172"/>
                <c:pt idx="0">
                  <c:v>22.4</c:v>
                </c:pt>
                <c:pt idx="1">
                  <c:v>22.6</c:v>
                </c:pt>
                <c:pt idx="2">
                  <c:v>22.8</c:v>
                </c:pt>
                <c:pt idx="3">
                  <c:v>23</c:v>
                </c:pt>
                <c:pt idx="4">
                  <c:v>23.2</c:v>
                </c:pt>
                <c:pt idx="5">
                  <c:v>23.4</c:v>
                </c:pt>
                <c:pt idx="6">
                  <c:v>23.6</c:v>
                </c:pt>
                <c:pt idx="7">
                  <c:v>23.8</c:v>
                </c:pt>
                <c:pt idx="8" formatCode="0.0">
                  <c:v>24</c:v>
                </c:pt>
                <c:pt idx="9" formatCode="0.0">
                  <c:v>24.2</c:v>
                </c:pt>
                <c:pt idx="10" formatCode="0.0">
                  <c:v>24.4</c:v>
                </c:pt>
                <c:pt idx="11" formatCode="0.0">
                  <c:v>24.6</c:v>
                </c:pt>
                <c:pt idx="12" formatCode="0.0">
                  <c:v>24.8</c:v>
                </c:pt>
                <c:pt idx="13" formatCode="0.0">
                  <c:v>25</c:v>
                </c:pt>
                <c:pt idx="14" formatCode="0.0">
                  <c:v>25.2</c:v>
                </c:pt>
                <c:pt idx="15" formatCode="0.0">
                  <c:v>25.4</c:v>
                </c:pt>
                <c:pt idx="16" formatCode="0.0">
                  <c:v>25.6</c:v>
                </c:pt>
                <c:pt idx="17" formatCode="0.0">
                  <c:v>25.8</c:v>
                </c:pt>
                <c:pt idx="18" formatCode="0.0">
                  <c:v>26</c:v>
                </c:pt>
                <c:pt idx="19" formatCode="0.0">
                  <c:v>26.2</c:v>
                </c:pt>
                <c:pt idx="20" formatCode="0.0">
                  <c:v>26.4</c:v>
                </c:pt>
                <c:pt idx="21" formatCode="0.0">
                  <c:v>26.6</c:v>
                </c:pt>
                <c:pt idx="22" formatCode="0.0">
                  <c:v>26.8</c:v>
                </c:pt>
                <c:pt idx="23" formatCode="0.0">
                  <c:v>27</c:v>
                </c:pt>
                <c:pt idx="24" formatCode="0.0">
                  <c:v>27.2</c:v>
                </c:pt>
                <c:pt idx="25" formatCode="0.0">
                  <c:v>27.4</c:v>
                </c:pt>
                <c:pt idx="26" formatCode="0.0">
                  <c:v>27.6</c:v>
                </c:pt>
                <c:pt idx="27" formatCode="0.0">
                  <c:v>27.8</c:v>
                </c:pt>
                <c:pt idx="28" formatCode="0.0">
                  <c:v>28</c:v>
                </c:pt>
                <c:pt idx="29" formatCode="0.0">
                  <c:v>28.2</c:v>
                </c:pt>
                <c:pt idx="30" formatCode="0.0">
                  <c:v>28.4</c:v>
                </c:pt>
                <c:pt idx="31">
                  <c:v>28.6</c:v>
                </c:pt>
                <c:pt idx="32">
                  <c:v>28.8</c:v>
                </c:pt>
                <c:pt idx="33">
                  <c:v>29</c:v>
                </c:pt>
                <c:pt idx="34">
                  <c:v>29.2</c:v>
                </c:pt>
                <c:pt idx="35">
                  <c:v>29.4</c:v>
                </c:pt>
                <c:pt idx="36">
                  <c:v>29.6</c:v>
                </c:pt>
                <c:pt idx="37">
                  <c:v>29.8</c:v>
                </c:pt>
                <c:pt idx="38">
                  <c:v>30</c:v>
                </c:pt>
                <c:pt idx="39">
                  <c:v>30.2</c:v>
                </c:pt>
                <c:pt idx="40">
                  <c:v>30.4</c:v>
                </c:pt>
                <c:pt idx="41">
                  <c:v>30.6</c:v>
                </c:pt>
                <c:pt idx="42">
                  <c:v>30.8</c:v>
                </c:pt>
                <c:pt idx="43">
                  <c:v>31</c:v>
                </c:pt>
                <c:pt idx="44">
                  <c:v>31.2</c:v>
                </c:pt>
                <c:pt idx="45">
                  <c:v>31.4</c:v>
                </c:pt>
                <c:pt idx="46">
                  <c:v>31.6</c:v>
                </c:pt>
                <c:pt idx="47">
                  <c:v>31.8</c:v>
                </c:pt>
                <c:pt idx="48">
                  <c:v>32</c:v>
                </c:pt>
                <c:pt idx="49">
                  <c:v>32.200000000000003</c:v>
                </c:pt>
                <c:pt idx="50">
                  <c:v>32.4</c:v>
                </c:pt>
                <c:pt idx="51">
                  <c:v>32.6</c:v>
                </c:pt>
                <c:pt idx="52">
                  <c:v>32.799999999999997</c:v>
                </c:pt>
                <c:pt idx="53">
                  <c:v>33</c:v>
                </c:pt>
                <c:pt idx="54">
                  <c:v>33.200000000000003</c:v>
                </c:pt>
                <c:pt idx="55">
                  <c:v>33.4</c:v>
                </c:pt>
                <c:pt idx="56">
                  <c:v>33.6</c:v>
                </c:pt>
                <c:pt idx="57">
                  <c:v>33.799999999999997</c:v>
                </c:pt>
                <c:pt idx="58">
                  <c:v>34</c:v>
                </c:pt>
                <c:pt idx="59">
                  <c:v>34.200000000000003</c:v>
                </c:pt>
                <c:pt idx="60">
                  <c:v>34.4</c:v>
                </c:pt>
                <c:pt idx="61">
                  <c:v>34.6</c:v>
                </c:pt>
                <c:pt idx="62">
                  <c:v>34.799999999999997</c:v>
                </c:pt>
                <c:pt idx="63">
                  <c:v>35</c:v>
                </c:pt>
                <c:pt idx="64">
                  <c:v>35.200000000000003</c:v>
                </c:pt>
                <c:pt idx="65">
                  <c:v>35.4</c:v>
                </c:pt>
                <c:pt idx="66">
                  <c:v>35.6</c:v>
                </c:pt>
                <c:pt idx="67">
                  <c:v>35.799999999999997</c:v>
                </c:pt>
                <c:pt idx="68">
                  <c:v>36</c:v>
                </c:pt>
                <c:pt idx="69">
                  <c:v>36.200000000000003</c:v>
                </c:pt>
                <c:pt idx="70">
                  <c:v>36.4</c:v>
                </c:pt>
                <c:pt idx="71">
                  <c:v>36.6</c:v>
                </c:pt>
                <c:pt idx="72">
                  <c:v>36.799999999999997</c:v>
                </c:pt>
                <c:pt idx="73">
                  <c:v>37</c:v>
                </c:pt>
                <c:pt idx="74">
                  <c:v>37.200000000000003</c:v>
                </c:pt>
                <c:pt idx="75">
                  <c:v>37.4</c:v>
                </c:pt>
                <c:pt idx="76">
                  <c:v>37.6</c:v>
                </c:pt>
                <c:pt idx="77">
                  <c:v>37.799999999999997</c:v>
                </c:pt>
                <c:pt idx="78">
                  <c:v>38</c:v>
                </c:pt>
                <c:pt idx="79">
                  <c:v>38.200000000000003</c:v>
                </c:pt>
                <c:pt idx="80">
                  <c:v>38.4</c:v>
                </c:pt>
                <c:pt idx="81">
                  <c:v>38.6</c:v>
                </c:pt>
                <c:pt idx="82">
                  <c:v>38.799999999999997</c:v>
                </c:pt>
                <c:pt idx="83">
                  <c:v>39</c:v>
                </c:pt>
                <c:pt idx="84">
                  <c:v>39.200000000000003</c:v>
                </c:pt>
                <c:pt idx="85">
                  <c:v>39.4</c:v>
                </c:pt>
                <c:pt idx="86">
                  <c:v>39.6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40.200000000000003</c:v>
                </c:pt>
                <c:pt idx="90">
                  <c:v>40.4</c:v>
                </c:pt>
                <c:pt idx="91">
                  <c:v>40.6</c:v>
                </c:pt>
                <c:pt idx="92">
                  <c:v>40.799999999999997</c:v>
                </c:pt>
                <c:pt idx="93">
                  <c:v>41</c:v>
                </c:pt>
                <c:pt idx="94">
                  <c:v>41.2</c:v>
                </c:pt>
                <c:pt idx="95">
                  <c:v>41.4</c:v>
                </c:pt>
                <c:pt idx="96">
                  <c:v>41.6</c:v>
                </c:pt>
                <c:pt idx="97">
                  <c:v>41.8</c:v>
                </c:pt>
                <c:pt idx="98">
                  <c:v>42</c:v>
                </c:pt>
                <c:pt idx="99">
                  <c:v>42.2</c:v>
                </c:pt>
                <c:pt idx="100">
                  <c:v>42.4</c:v>
                </c:pt>
                <c:pt idx="101">
                  <c:v>42.6</c:v>
                </c:pt>
                <c:pt idx="102">
                  <c:v>42.8</c:v>
                </c:pt>
                <c:pt idx="103">
                  <c:v>43</c:v>
                </c:pt>
                <c:pt idx="104">
                  <c:v>43.2</c:v>
                </c:pt>
                <c:pt idx="105">
                  <c:v>43.4</c:v>
                </c:pt>
                <c:pt idx="106">
                  <c:v>43.6</c:v>
                </c:pt>
                <c:pt idx="107">
                  <c:v>43.8</c:v>
                </c:pt>
                <c:pt idx="108">
                  <c:v>44</c:v>
                </c:pt>
                <c:pt idx="109">
                  <c:v>44.2</c:v>
                </c:pt>
                <c:pt idx="110">
                  <c:v>44.4</c:v>
                </c:pt>
                <c:pt idx="111">
                  <c:v>44.6</c:v>
                </c:pt>
                <c:pt idx="112">
                  <c:v>44.8</c:v>
                </c:pt>
                <c:pt idx="113">
                  <c:v>45</c:v>
                </c:pt>
                <c:pt idx="114">
                  <c:v>45.2</c:v>
                </c:pt>
                <c:pt idx="115">
                  <c:v>45.4</c:v>
                </c:pt>
                <c:pt idx="116">
                  <c:v>45.6</c:v>
                </c:pt>
                <c:pt idx="117">
                  <c:v>45.8</c:v>
                </c:pt>
                <c:pt idx="118">
                  <c:v>46</c:v>
                </c:pt>
                <c:pt idx="119">
                  <c:v>46.2</c:v>
                </c:pt>
                <c:pt idx="120">
                  <c:v>46.4</c:v>
                </c:pt>
                <c:pt idx="121">
                  <c:v>46.6</c:v>
                </c:pt>
                <c:pt idx="122">
                  <c:v>46.8</c:v>
                </c:pt>
                <c:pt idx="123">
                  <c:v>47</c:v>
                </c:pt>
                <c:pt idx="124">
                  <c:v>47.2</c:v>
                </c:pt>
                <c:pt idx="125">
                  <c:v>47.4</c:v>
                </c:pt>
                <c:pt idx="126">
                  <c:v>47.6</c:v>
                </c:pt>
                <c:pt idx="127">
                  <c:v>47.8</c:v>
                </c:pt>
                <c:pt idx="128">
                  <c:v>48</c:v>
                </c:pt>
                <c:pt idx="129">
                  <c:v>48.2</c:v>
                </c:pt>
                <c:pt idx="130">
                  <c:v>48.4</c:v>
                </c:pt>
                <c:pt idx="131">
                  <c:v>48.6</c:v>
                </c:pt>
                <c:pt idx="132">
                  <c:v>48.8</c:v>
                </c:pt>
                <c:pt idx="133">
                  <c:v>49</c:v>
                </c:pt>
                <c:pt idx="134">
                  <c:v>49.2</c:v>
                </c:pt>
                <c:pt idx="135">
                  <c:v>49.4</c:v>
                </c:pt>
                <c:pt idx="136">
                  <c:v>49.6</c:v>
                </c:pt>
                <c:pt idx="137">
                  <c:v>49.8</c:v>
                </c:pt>
                <c:pt idx="138">
                  <c:v>50</c:v>
                </c:pt>
                <c:pt idx="139">
                  <c:v>50.2</c:v>
                </c:pt>
                <c:pt idx="140">
                  <c:v>50.4</c:v>
                </c:pt>
                <c:pt idx="141">
                  <c:v>50.6</c:v>
                </c:pt>
                <c:pt idx="142">
                  <c:v>50.8</c:v>
                </c:pt>
                <c:pt idx="143">
                  <c:v>51</c:v>
                </c:pt>
                <c:pt idx="144">
                  <c:v>51.2</c:v>
                </c:pt>
                <c:pt idx="145">
                  <c:v>51.4</c:v>
                </c:pt>
                <c:pt idx="146">
                  <c:v>51.6</c:v>
                </c:pt>
                <c:pt idx="147">
                  <c:v>51.8</c:v>
                </c:pt>
                <c:pt idx="148">
                  <c:v>52</c:v>
                </c:pt>
                <c:pt idx="149">
                  <c:v>52.2</c:v>
                </c:pt>
                <c:pt idx="150">
                  <c:v>52.4</c:v>
                </c:pt>
                <c:pt idx="151">
                  <c:v>52.6</c:v>
                </c:pt>
                <c:pt idx="152">
                  <c:v>52.8</c:v>
                </c:pt>
                <c:pt idx="153">
                  <c:v>53</c:v>
                </c:pt>
                <c:pt idx="154">
                  <c:v>53.2</c:v>
                </c:pt>
                <c:pt idx="155">
                  <c:v>53.4</c:v>
                </c:pt>
                <c:pt idx="156">
                  <c:v>53.6</c:v>
                </c:pt>
                <c:pt idx="157">
                  <c:v>53.8</c:v>
                </c:pt>
                <c:pt idx="158">
                  <c:v>54</c:v>
                </c:pt>
                <c:pt idx="159">
                  <c:v>54.2</c:v>
                </c:pt>
                <c:pt idx="160">
                  <c:v>54.4</c:v>
                </c:pt>
                <c:pt idx="161">
                  <c:v>54.6</c:v>
                </c:pt>
                <c:pt idx="162">
                  <c:v>54.8</c:v>
                </c:pt>
                <c:pt idx="163">
                  <c:v>55</c:v>
                </c:pt>
                <c:pt idx="164">
                  <c:v>55.2</c:v>
                </c:pt>
                <c:pt idx="165">
                  <c:v>55.4</c:v>
                </c:pt>
                <c:pt idx="166">
                  <c:v>55.6</c:v>
                </c:pt>
                <c:pt idx="167">
                  <c:v>55.8</c:v>
                </c:pt>
                <c:pt idx="168">
                  <c:v>56</c:v>
                </c:pt>
                <c:pt idx="169">
                  <c:v>56.2</c:v>
                </c:pt>
                <c:pt idx="170">
                  <c:v>56.4</c:v>
                </c:pt>
                <c:pt idx="171">
                  <c:v>56.6</c:v>
                </c:pt>
              </c:numCache>
            </c:numRef>
          </c:xVal>
          <c:yVal>
            <c:numRef>
              <c:f>'apendice A'!$J$32:$J$203</c:f>
              <c:numCache>
                <c:formatCode>General</c:formatCode>
                <c:ptCount val="172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10.5</c:v>
                </c:pt>
                <c:pt idx="4">
                  <c:v>10.7</c:v>
                </c:pt>
                <c:pt idx="5">
                  <c:v>10.9</c:v>
                </c:pt>
                <c:pt idx="6">
                  <c:v>11.1</c:v>
                </c:pt>
                <c:pt idx="7">
                  <c:v>11.2</c:v>
                </c:pt>
                <c:pt idx="8" formatCode="0.0">
                  <c:v>11.5</c:v>
                </c:pt>
                <c:pt idx="9" formatCode="0.0">
                  <c:v>11.6</c:v>
                </c:pt>
                <c:pt idx="10" formatCode="0.0">
                  <c:v>11.9</c:v>
                </c:pt>
                <c:pt idx="11" formatCode="0.0">
                  <c:v>12</c:v>
                </c:pt>
                <c:pt idx="12" formatCode="0.0">
                  <c:v>12.2</c:v>
                </c:pt>
                <c:pt idx="13" formatCode="0.0">
                  <c:v>12.5</c:v>
                </c:pt>
                <c:pt idx="14" formatCode="0.0">
                  <c:v>12.6</c:v>
                </c:pt>
                <c:pt idx="15" formatCode="0.0">
                  <c:v>12.9</c:v>
                </c:pt>
                <c:pt idx="16" formatCode="0.0">
                  <c:v>13</c:v>
                </c:pt>
                <c:pt idx="17" formatCode="0.0">
                  <c:v>13.2</c:v>
                </c:pt>
                <c:pt idx="18" formatCode="0.0">
                  <c:v>13.5</c:v>
                </c:pt>
                <c:pt idx="19" formatCode="0.0">
                  <c:v>13.7</c:v>
                </c:pt>
                <c:pt idx="20" formatCode="0.0">
                  <c:v>13.9</c:v>
                </c:pt>
                <c:pt idx="21" formatCode="0.0">
                  <c:v>14.1</c:v>
                </c:pt>
                <c:pt idx="22" formatCode="0.0">
                  <c:v>14.3</c:v>
                </c:pt>
                <c:pt idx="23" formatCode="0.0">
                  <c:v>14.6</c:v>
                </c:pt>
                <c:pt idx="24" formatCode="0.0">
                  <c:v>14.7</c:v>
                </c:pt>
                <c:pt idx="25" formatCode="0.0">
                  <c:v>14.9</c:v>
                </c:pt>
                <c:pt idx="26" formatCode="0.0">
                  <c:v>15.1</c:v>
                </c:pt>
                <c:pt idx="27" formatCode="0.0">
                  <c:v>15.3</c:v>
                </c:pt>
                <c:pt idx="28" formatCode="0.0">
                  <c:v>15.4</c:v>
                </c:pt>
                <c:pt idx="29" formatCode="0.0">
                  <c:v>15.6</c:v>
                </c:pt>
                <c:pt idx="30" formatCode="0.0">
                  <c:v>15.8</c:v>
                </c:pt>
                <c:pt idx="31" formatCode="0.0">
                  <c:v>16</c:v>
                </c:pt>
                <c:pt idx="32" formatCode="0.0">
                  <c:v>16.2</c:v>
                </c:pt>
                <c:pt idx="33" formatCode="0.0">
                  <c:v>16.399999999999999</c:v>
                </c:pt>
                <c:pt idx="34" formatCode="0.0">
                  <c:v>16.600000000000001</c:v>
                </c:pt>
                <c:pt idx="35" formatCode="0.0">
                  <c:v>16.8</c:v>
                </c:pt>
                <c:pt idx="36" formatCode="0.0">
                  <c:v>17</c:v>
                </c:pt>
                <c:pt idx="37" formatCode="0.0">
                  <c:v>17.2</c:v>
                </c:pt>
                <c:pt idx="38" formatCode="0.0">
                  <c:v>17.399999999999999</c:v>
                </c:pt>
                <c:pt idx="39" formatCode="0.0">
                  <c:v>17.600000000000001</c:v>
                </c:pt>
                <c:pt idx="40" formatCode="0.0">
                  <c:v>17.8</c:v>
                </c:pt>
                <c:pt idx="41" formatCode="0.0">
                  <c:v>18</c:v>
                </c:pt>
                <c:pt idx="42" formatCode="0.0">
                  <c:v>18.2</c:v>
                </c:pt>
                <c:pt idx="43" formatCode="0.0">
                  <c:v>18.399999999999999</c:v>
                </c:pt>
                <c:pt idx="44" formatCode="0.0">
                  <c:v>18.600000000000001</c:v>
                </c:pt>
                <c:pt idx="45" formatCode="0.0">
                  <c:v>18.899999999999999</c:v>
                </c:pt>
                <c:pt idx="46" formatCode="0.0">
                  <c:v>19.2</c:v>
                </c:pt>
                <c:pt idx="47" formatCode="0.0">
                  <c:v>19.399999999999999</c:v>
                </c:pt>
                <c:pt idx="48" formatCode="0.0">
                  <c:v>19.600000000000001</c:v>
                </c:pt>
                <c:pt idx="49" formatCode="0.0">
                  <c:v>19.899999999999999</c:v>
                </c:pt>
                <c:pt idx="50" formatCode="0.0">
                  <c:v>20.100000000000001</c:v>
                </c:pt>
                <c:pt idx="51" formatCode="0.0">
                  <c:v>20.399999999999999</c:v>
                </c:pt>
                <c:pt idx="52" formatCode="0.0">
                  <c:v>20.6</c:v>
                </c:pt>
                <c:pt idx="53" formatCode="0.0">
                  <c:v>20.9</c:v>
                </c:pt>
                <c:pt idx="54" formatCode="0.0">
                  <c:v>21.2</c:v>
                </c:pt>
                <c:pt idx="55" formatCode="0.0">
                  <c:v>21.4</c:v>
                </c:pt>
                <c:pt idx="56" formatCode="0.0">
                  <c:v>21.7</c:v>
                </c:pt>
                <c:pt idx="57" formatCode="0.0">
                  <c:v>21.9</c:v>
                </c:pt>
                <c:pt idx="58" formatCode="0.0">
                  <c:v>22.1</c:v>
                </c:pt>
                <c:pt idx="59" formatCode="0.0">
                  <c:v>22.3</c:v>
                </c:pt>
                <c:pt idx="60" formatCode="0.0">
                  <c:v>22.5</c:v>
                </c:pt>
                <c:pt idx="61" formatCode="0.0">
                  <c:v>22.7</c:v>
                </c:pt>
                <c:pt idx="62" formatCode="0.0">
                  <c:v>22.9</c:v>
                </c:pt>
                <c:pt idx="63" formatCode="0.0">
                  <c:v>23.2</c:v>
                </c:pt>
                <c:pt idx="64" formatCode="0.0">
                  <c:v>23.4</c:v>
                </c:pt>
                <c:pt idx="65" formatCode="0.0">
                  <c:v>23.7</c:v>
                </c:pt>
                <c:pt idx="66" formatCode="0.0">
                  <c:v>24</c:v>
                </c:pt>
                <c:pt idx="67" formatCode="0.0">
                  <c:v>24.3</c:v>
                </c:pt>
                <c:pt idx="68" formatCode="0.0">
                  <c:v>24.5</c:v>
                </c:pt>
                <c:pt idx="69" formatCode="0.0">
                  <c:v>24.8</c:v>
                </c:pt>
                <c:pt idx="70" formatCode="0.0">
                  <c:v>25.1</c:v>
                </c:pt>
                <c:pt idx="71" formatCode="0.0">
                  <c:v>25.4</c:v>
                </c:pt>
                <c:pt idx="72" formatCode="0.0">
                  <c:v>25.7</c:v>
                </c:pt>
                <c:pt idx="73" formatCode="0.0">
                  <c:v>25.9</c:v>
                </c:pt>
                <c:pt idx="74" formatCode="0.0">
                  <c:v>26.2</c:v>
                </c:pt>
                <c:pt idx="75" formatCode="0.0">
                  <c:v>26.6</c:v>
                </c:pt>
                <c:pt idx="76" formatCode="0.0">
                  <c:v>26.8</c:v>
                </c:pt>
                <c:pt idx="77" formatCode="0.0">
                  <c:v>27.1</c:v>
                </c:pt>
                <c:pt idx="78" formatCode="0.0">
                  <c:v>27.4</c:v>
                </c:pt>
                <c:pt idx="79" formatCode="0.0">
                  <c:v>27.7</c:v>
                </c:pt>
                <c:pt idx="80" formatCode="0.0">
                  <c:v>28</c:v>
                </c:pt>
                <c:pt idx="81" formatCode="0.0">
                  <c:v>28.3</c:v>
                </c:pt>
                <c:pt idx="82" formatCode="0.0">
                  <c:v>28.5</c:v>
                </c:pt>
                <c:pt idx="83" formatCode="0.0">
                  <c:v>28.8</c:v>
                </c:pt>
                <c:pt idx="84" formatCode="0.0">
                  <c:v>29</c:v>
                </c:pt>
                <c:pt idx="85" formatCode="0.0">
                  <c:v>29.2</c:v>
                </c:pt>
                <c:pt idx="86" formatCode="0.0">
                  <c:v>29.4</c:v>
                </c:pt>
                <c:pt idx="87" formatCode="0.0">
                  <c:v>29.7</c:v>
                </c:pt>
                <c:pt idx="88" formatCode="0.0">
                  <c:v>30</c:v>
                </c:pt>
                <c:pt idx="89" formatCode="0.0">
                  <c:v>30.2</c:v>
                </c:pt>
                <c:pt idx="90" formatCode="0.0">
                  <c:v>30.5</c:v>
                </c:pt>
                <c:pt idx="91" formatCode="0.0">
                  <c:v>30.8</c:v>
                </c:pt>
                <c:pt idx="92" formatCode="0.0">
                  <c:v>31.2</c:v>
                </c:pt>
                <c:pt idx="93" formatCode="0.0">
                  <c:v>31.5</c:v>
                </c:pt>
                <c:pt idx="94" formatCode="0.0">
                  <c:v>31.8</c:v>
                </c:pt>
                <c:pt idx="95" formatCode="0.0">
                  <c:v>32</c:v>
                </c:pt>
                <c:pt idx="96" formatCode="0.0">
                  <c:v>32.4</c:v>
                </c:pt>
                <c:pt idx="97" formatCode="0.0">
                  <c:v>32.700000000000003</c:v>
                </c:pt>
                <c:pt idx="98" formatCode="0.0">
                  <c:v>33</c:v>
                </c:pt>
                <c:pt idx="99" formatCode="0.0">
                  <c:v>33.299999999999997</c:v>
                </c:pt>
                <c:pt idx="100" formatCode="0.0">
                  <c:v>33.6</c:v>
                </c:pt>
                <c:pt idx="101" formatCode="0.0">
                  <c:v>34</c:v>
                </c:pt>
                <c:pt idx="102" formatCode="0.0">
                  <c:v>34.299999999999997</c:v>
                </c:pt>
                <c:pt idx="103" formatCode="0.0">
                  <c:v>34.6</c:v>
                </c:pt>
                <c:pt idx="104" formatCode="0.0">
                  <c:v>34.9</c:v>
                </c:pt>
                <c:pt idx="105" formatCode="0.0">
                  <c:v>35.299999999999997</c:v>
                </c:pt>
                <c:pt idx="106" formatCode="0.0">
                  <c:v>35.6</c:v>
                </c:pt>
                <c:pt idx="107" formatCode="0.0">
                  <c:v>35.9</c:v>
                </c:pt>
                <c:pt idx="108" formatCode="0.0">
                  <c:v>36.299999999999997</c:v>
                </c:pt>
                <c:pt idx="109" formatCode="0.0">
                  <c:v>36.6</c:v>
                </c:pt>
                <c:pt idx="110" formatCode="0.0">
                  <c:v>36.9</c:v>
                </c:pt>
                <c:pt idx="111" formatCode="0.0">
                  <c:v>37.200000000000003</c:v>
                </c:pt>
                <c:pt idx="112" formatCode="0.0">
                  <c:v>37.6</c:v>
                </c:pt>
                <c:pt idx="113" formatCode="0.0">
                  <c:v>37.9</c:v>
                </c:pt>
                <c:pt idx="114" formatCode="0.0">
                  <c:v>38.299999999999997</c:v>
                </c:pt>
                <c:pt idx="115" formatCode="0.0">
                  <c:v>38.6</c:v>
                </c:pt>
                <c:pt idx="116" formatCode="0.0">
                  <c:v>39</c:v>
                </c:pt>
                <c:pt idx="117" formatCode="0.0">
                  <c:v>39.299999999999997</c:v>
                </c:pt>
                <c:pt idx="118" formatCode="0.0">
                  <c:v>39.700000000000003</c:v>
                </c:pt>
                <c:pt idx="119" formatCode="0.0">
                  <c:v>40</c:v>
                </c:pt>
                <c:pt idx="120" formatCode="0.0">
                  <c:v>40.299999999999997</c:v>
                </c:pt>
                <c:pt idx="121" formatCode="0.0">
                  <c:v>40.700000000000003</c:v>
                </c:pt>
                <c:pt idx="122" formatCode="0.0">
                  <c:v>41</c:v>
                </c:pt>
                <c:pt idx="123" formatCode="0.0">
                  <c:v>41.4</c:v>
                </c:pt>
                <c:pt idx="124" formatCode="0.0">
                  <c:v>41.8</c:v>
                </c:pt>
                <c:pt idx="125" formatCode="0.0">
                  <c:v>42.1</c:v>
                </c:pt>
                <c:pt idx="126" formatCode="0.0">
                  <c:v>42.5</c:v>
                </c:pt>
                <c:pt idx="127" formatCode="0.0">
                  <c:v>42.8</c:v>
                </c:pt>
                <c:pt idx="128" formatCode="0.0">
                  <c:v>43.2</c:v>
                </c:pt>
                <c:pt idx="129" formatCode="0.0">
                  <c:v>43.6</c:v>
                </c:pt>
                <c:pt idx="130" formatCode="0.0">
                  <c:v>43.9</c:v>
                </c:pt>
                <c:pt idx="131" formatCode="0.0">
                  <c:v>44.3</c:v>
                </c:pt>
                <c:pt idx="132" formatCode="0.0">
                  <c:v>44.6</c:v>
                </c:pt>
                <c:pt idx="133" formatCode="0.0">
                  <c:v>45</c:v>
                </c:pt>
                <c:pt idx="134" formatCode="0.0">
                  <c:v>45.4</c:v>
                </c:pt>
                <c:pt idx="135" formatCode="0.0">
                  <c:v>45.8</c:v>
                </c:pt>
                <c:pt idx="136" formatCode="0.0">
                  <c:v>46.2</c:v>
                </c:pt>
                <c:pt idx="137" formatCode="0.0">
                  <c:v>46.5</c:v>
                </c:pt>
                <c:pt idx="138" formatCode="0.0">
                  <c:v>46.9</c:v>
                </c:pt>
                <c:pt idx="139" formatCode="0.0">
                  <c:v>47.2</c:v>
                </c:pt>
                <c:pt idx="140" formatCode="0.0">
                  <c:v>47.7</c:v>
                </c:pt>
                <c:pt idx="141" formatCode="0.0">
                  <c:v>48</c:v>
                </c:pt>
                <c:pt idx="142" formatCode="0.0">
                  <c:v>48.4</c:v>
                </c:pt>
                <c:pt idx="143" formatCode="0.0">
                  <c:v>48.8</c:v>
                </c:pt>
                <c:pt idx="144" formatCode="0.0">
                  <c:v>49.2</c:v>
                </c:pt>
                <c:pt idx="145" formatCode="0.0">
                  <c:v>49.6</c:v>
                </c:pt>
                <c:pt idx="146" formatCode="0.0">
                  <c:v>50</c:v>
                </c:pt>
                <c:pt idx="147" formatCode="0.0">
                  <c:v>50.3</c:v>
                </c:pt>
                <c:pt idx="148" formatCode="0.0">
                  <c:v>50.7</c:v>
                </c:pt>
                <c:pt idx="149" formatCode="0.0">
                  <c:v>51.1</c:v>
                </c:pt>
                <c:pt idx="150" formatCode="0.0">
                  <c:v>51.5</c:v>
                </c:pt>
                <c:pt idx="151" formatCode="0.0">
                  <c:v>51.9</c:v>
                </c:pt>
                <c:pt idx="152">
                  <c:v>52.3</c:v>
                </c:pt>
                <c:pt idx="153">
                  <c:v>52.7</c:v>
                </c:pt>
                <c:pt idx="154">
                  <c:v>53.1</c:v>
                </c:pt>
                <c:pt idx="155">
                  <c:v>53.5</c:v>
                </c:pt>
                <c:pt idx="156">
                  <c:v>53.9</c:v>
                </c:pt>
                <c:pt idx="157">
                  <c:v>54.3</c:v>
                </c:pt>
                <c:pt idx="158">
                  <c:v>54.7</c:v>
                </c:pt>
                <c:pt idx="159">
                  <c:v>55.1</c:v>
                </c:pt>
                <c:pt idx="160">
                  <c:v>55.6</c:v>
                </c:pt>
                <c:pt idx="161">
                  <c:v>56</c:v>
                </c:pt>
                <c:pt idx="162">
                  <c:v>56.4</c:v>
                </c:pt>
                <c:pt idx="163">
                  <c:v>56.8</c:v>
                </c:pt>
                <c:pt idx="164">
                  <c:v>57.2</c:v>
                </c:pt>
                <c:pt idx="165">
                  <c:v>57.6</c:v>
                </c:pt>
                <c:pt idx="166">
                  <c:v>58</c:v>
                </c:pt>
                <c:pt idx="167">
                  <c:v>58.5</c:v>
                </c:pt>
                <c:pt idx="168">
                  <c:v>58.9</c:v>
                </c:pt>
                <c:pt idx="169">
                  <c:v>59.3</c:v>
                </c:pt>
                <c:pt idx="170">
                  <c:v>59.7</c:v>
                </c:pt>
                <c:pt idx="17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2B3-4213-BEBB-49B55D6D82C9}"/>
            </c:ext>
          </c:extLst>
        </c:ser>
        <c:ser>
          <c:idx val="5"/>
          <c:order val="5"/>
          <c:tx>
            <c:strRef>
              <c:f>'apendice A'!$AA$17</c:f>
              <c:strCache>
                <c:ptCount val="1"/>
                <c:pt idx="0">
                  <c:v>dm=3.5mm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'apendice A'!$A$31:$A$199</c:f>
              <c:numCache>
                <c:formatCode>General</c:formatCode>
                <c:ptCount val="169"/>
                <c:pt idx="0">
                  <c:v>22.2</c:v>
                </c:pt>
                <c:pt idx="1">
                  <c:v>22.4</c:v>
                </c:pt>
                <c:pt idx="2">
                  <c:v>22.6</c:v>
                </c:pt>
                <c:pt idx="3">
                  <c:v>22.8</c:v>
                </c:pt>
                <c:pt idx="4">
                  <c:v>23</c:v>
                </c:pt>
                <c:pt idx="5">
                  <c:v>23.2</c:v>
                </c:pt>
                <c:pt idx="6">
                  <c:v>23.4</c:v>
                </c:pt>
                <c:pt idx="7">
                  <c:v>23.6</c:v>
                </c:pt>
                <c:pt idx="8">
                  <c:v>23.8</c:v>
                </c:pt>
                <c:pt idx="9" formatCode="0.0">
                  <c:v>24</c:v>
                </c:pt>
                <c:pt idx="10" formatCode="0.0">
                  <c:v>24.2</c:v>
                </c:pt>
                <c:pt idx="11" formatCode="0.0">
                  <c:v>24.4</c:v>
                </c:pt>
                <c:pt idx="12" formatCode="0.0">
                  <c:v>24.6</c:v>
                </c:pt>
                <c:pt idx="13" formatCode="0.0">
                  <c:v>24.8</c:v>
                </c:pt>
                <c:pt idx="14" formatCode="0.0">
                  <c:v>25</c:v>
                </c:pt>
                <c:pt idx="15" formatCode="0.0">
                  <c:v>25.2</c:v>
                </c:pt>
                <c:pt idx="16" formatCode="0.0">
                  <c:v>25.4</c:v>
                </c:pt>
                <c:pt idx="17" formatCode="0.0">
                  <c:v>25.6</c:v>
                </c:pt>
                <c:pt idx="18" formatCode="0.0">
                  <c:v>25.8</c:v>
                </c:pt>
                <c:pt idx="19" formatCode="0.0">
                  <c:v>26</c:v>
                </c:pt>
                <c:pt idx="20" formatCode="0.0">
                  <c:v>26.2</c:v>
                </c:pt>
                <c:pt idx="21" formatCode="0.0">
                  <c:v>26.4</c:v>
                </c:pt>
                <c:pt idx="22" formatCode="0.0">
                  <c:v>26.6</c:v>
                </c:pt>
                <c:pt idx="23" formatCode="0.0">
                  <c:v>26.8</c:v>
                </c:pt>
                <c:pt idx="24" formatCode="0.0">
                  <c:v>27</c:v>
                </c:pt>
                <c:pt idx="25" formatCode="0.0">
                  <c:v>27.2</c:v>
                </c:pt>
                <c:pt idx="26" formatCode="0.0">
                  <c:v>27.4</c:v>
                </c:pt>
                <c:pt idx="27" formatCode="0.0">
                  <c:v>27.6</c:v>
                </c:pt>
                <c:pt idx="28" formatCode="0.0">
                  <c:v>27.8</c:v>
                </c:pt>
                <c:pt idx="29" formatCode="0.0">
                  <c:v>28</c:v>
                </c:pt>
                <c:pt idx="30" formatCode="0.0">
                  <c:v>28.2</c:v>
                </c:pt>
                <c:pt idx="31" formatCode="0.0">
                  <c:v>28.4</c:v>
                </c:pt>
                <c:pt idx="32">
                  <c:v>28.6</c:v>
                </c:pt>
                <c:pt idx="33">
                  <c:v>28.8</c:v>
                </c:pt>
                <c:pt idx="34">
                  <c:v>29</c:v>
                </c:pt>
                <c:pt idx="35">
                  <c:v>29.2</c:v>
                </c:pt>
                <c:pt idx="36">
                  <c:v>29.4</c:v>
                </c:pt>
                <c:pt idx="37">
                  <c:v>29.6</c:v>
                </c:pt>
                <c:pt idx="38">
                  <c:v>29.8</c:v>
                </c:pt>
                <c:pt idx="39">
                  <c:v>30</c:v>
                </c:pt>
                <c:pt idx="40">
                  <c:v>30.2</c:v>
                </c:pt>
                <c:pt idx="41">
                  <c:v>30.4</c:v>
                </c:pt>
                <c:pt idx="42">
                  <c:v>30.6</c:v>
                </c:pt>
                <c:pt idx="43">
                  <c:v>30.8</c:v>
                </c:pt>
                <c:pt idx="44">
                  <c:v>31</c:v>
                </c:pt>
                <c:pt idx="45">
                  <c:v>31.2</c:v>
                </c:pt>
                <c:pt idx="46">
                  <c:v>31.4</c:v>
                </c:pt>
                <c:pt idx="47">
                  <c:v>31.6</c:v>
                </c:pt>
                <c:pt idx="48">
                  <c:v>31.8</c:v>
                </c:pt>
                <c:pt idx="49">
                  <c:v>32</c:v>
                </c:pt>
                <c:pt idx="50">
                  <c:v>32.200000000000003</c:v>
                </c:pt>
                <c:pt idx="51">
                  <c:v>32.4</c:v>
                </c:pt>
                <c:pt idx="52">
                  <c:v>32.6</c:v>
                </c:pt>
                <c:pt idx="53">
                  <c:v>32.799999999999997</c:v>
                </c:pt>
                <c:pt idx="54">
                  <c:v>33</c:v>
                </c:pt>
                <c:pt idx="55">
                  <c:v>33.200000000000003</c:v>
                </c:pt>
                <c:pt idx="56">
                  <c:v>33.4</c:v>
                </c:pt>
                <c:pt idx="57">
                  <c:v>33.6</c:v>
                </c:pt>
                <c:pt idx="58">
                  <c:v>33.799999999999997</c:v>
                </c:pt>
                <c:pt idx="59">
                  <c:v>34</c:v>
                </c:pt>
                <c:pt idx="60">
                  <c:v>34.200000000000003</c:v>
                </c:pt>
                <c:pt idx="61">
                  <c:v>34.4</c:v>
                </c:pt>
                <c:pt idx="62">
                  <c:v>34.6</c:v>
                </c:pt>
                <c:pt idx="63">
                  <c:v>34.799999999999997</c:v>
                </c:pt>
                <c:pt idx="64">
                  <c:v>35</c:v>
                </c:pt>
                <c:pt idx="65">
                  <c:v>35.200000000000003</c:v>
                </c:pt>
                <c:pt idx="66">
                  <c:v>35.4</c:v>
                </c:pt>
                <c:pt idx="67">
                  <c:v>35.6</c:v>
                </c:pt>
                <c:pt idx="68">
                  <c:v>35.799999999999997</c:v>
                </c:pt>
                <c:pt idx="69">
                  <c:v>36</c:v>
                </c:pt>
                <c:pt idx="70">
                  <c:v>36.200000000000003</c:v>
                </c:pt>
                <c:pt idx="71">
                  <c:v>36.4</c:v>
                </c:pt>
                <c:pt idx="72">
                  <c:v>36.6</c:v>
                </c:pt>
                <c:pt idx="73">
                  <c:v>36.799999999999997</c:v>
                </c:pt>
                <c:pt idx="74">
                  <c:v>37</c:v>
                </c:pt>
                <c:pt idx="75">
                  <c:v>37.200000000000003</c:v>
                </c:pt>
                <c:pt idx="76">
                  <c:v>37.4</c:v>
                </c:pt>
                <c:pt idx="77">
                  <c:v>37.6</c:v>
                </c:pt>
                <c:pt idx="78">
                  <c:v>37.799999999999997</c:v>
                </c:pt>
                <c:pt idx="79">
                  <c:v>38</c:v>
                </c:pt>
                <c:pt idx="80">
                  <c:v>38.200000000000003</c:v>
                </c:pt>
                <c:pt idx="81">
                  <c:v>38.4</c:v>
                </c:pt>
                <c:pt idx="82">
                  <c:v>38.6</c:v>
                </c:pt>
                <c:pt idx="83">
                  <c:v>38.799999999999997</c:v>
                </c:pt>
                <c:pt idx="84">
                  <c:v>39</c:v>
                </c:pt>
                <c:pt idx="85">
                  <c:v>39.200000000000003</c:v>
                </c:pt>
                <c:pt idx="86">
                  <c:v>39.4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40</c:v>
                </c:pt>
                <c:pt idx="90">
                  <c:v>40.200000000000003</c:v>
                </c:pt>
                <c:pt idx="91">
                  <c:v>40.4</c:v>
                </c:pt>
                <c:pt idx="92">
                  <c:v>40.6</c:v>
                </c:pt>
                <c:pt idx="93">
                  <c:v>40.799999999999997</c:v>
                </c:pt>
                <c:pt idx="94">
                  <c:v>41</c:v>
                </c:pt>
                <c:pt idx="95">
                  <c:v>41.2</c:v>
                </c:pt>
                <c:pt idx="96">
                  <c:v>41.4</c:v>
                </c:pt>
                <c:pt idx="97">
                  <c:v>41.6</c:v>
                </c:pt>
                <c:pt idx="98">
                  <c:v>41.8</c:v>
                </c:pt>
                <c:pt idx="99">
                  <c:v>42</c:v>
                </c:pt>
                <c:pt idx="100">
                  <c:v>42.2</c:v>
                </c:pt>
                <c:pt idx="101">
                  <c:v>42.4</c:v>
                </c:pt>
                <c:pt idx="102">
                  <c:v>42.6</c:v>
                </c:pt>
                <c:pt idx="103">
                  <c:v>42.8</c:v>
                </c:pt>
                <c:pt idx="104">
                  <c:v>43</c:v>
                </c:pt>
                <c:pt idx="105">
                  <c:v>43.2</c:v>
                </c:pt>
                <c:pt idx="106">
                  <c:v>43.4</c:v>
                </c:pt>
                <c:pt idx="107">
                  <c:v>43.6</c:v>
                </c:pt>
                <c:pt idx="108">
                  <c:v>43.8</c:v>
                </c:pt>
                <c:pt idx="109">
                  <c:v>44</c:v>
                </c:pt>
                <c:pt idx="110">
                  <c:v>44.2</c:v>
                </c:pt>
                <c:pt idx="111">
                  <c:v>44.4</c:v>
                </c:pt>
                <c:pt idx="112">
                  <c:v>44.6</c:v>
                </c:pt>
                <c:pt idx="113">
                  <c:v>44.8</c:v>
                </c:pt>
                <c:pt idx="114">
                  <c:v>45</c:v>
                </c:pt>
                <c:pt idx="115">
                  <c:v>45.2</c:v>
                </c:pt>
                <c:pt idx="116">
                  <c:v>45.4</c:v>
                </c:pt>
                <c:pt idx="117">
                  <c:v>45.6</c:v>
                </c:pt>
                <c:pt idx="118">
                  <c:v>45.8</c:v>
                </c:pt>
                <c:pt idx="119">
                  <c:v>46</c:v>
                </c:pt>
                <c:pt idx="120">
                  <c:v>46.2</c:v>
                </c:pt>
                <c:pt idx="121">
                  <c:v>46.4</c:v>
                </c:pt>
                <c:pt idx="122">
                  <c:v>46.6</c:v>
                </c:pt>
                <c:pt idx="123">
                  <c:v>46.8</c:v>
                </c:pt>
                <c:pt idx="124">
                  <c:v>47</c:v>
                </c:pt>
                <c:pt idx="125">
                  <c:v>47.2</c:v>
                </c:pt>
                <c:pt idx="126">
                  <c:v>47.4</c:v>
                </c:pt>
                <c:pt idx="127">
                  <c:v>47.6</c:v>
                </c:pt>
                <c:pt idx="128">
                  <c:v>47.8</c:v>
                </c:pt>
                <c:pt idx="129">
                  <c:v>48</c:v>
                </c:pt>
                <c:pt idx="130">
                  <c:v>48.2</c:v>
                </c:pt>
                <c:pt idx="131">
                  <c:v>48.4</c:v>
                </c:pt>
                <c:pt idx="132">
                  <c:v>48.6</c:v>
                </c:pt>
                <c:pt idx="133">
                  <c:v>48.8</c:v>
                </c:pt>
                <c:pt idx="134">
                  <c:v>49</c:v>
                </c:pt>
                <c:pt idx="135">
                  <c:v>49.2</c:v>
                </c:pt>
                <c:pt idx="136">
                  <c:v>49.4</c:v>
                </c:pt>
                <c:pt idx="137">
                  <c:v>49.6</c:v>
                </c:pt>
                <c:pt idx="138">
                  <c:v>49.8</c:v>
                </c:pt>
                <c:pt idx="139">
                  <c:v>50</c:v>
                </c:pt>
                <c:pt idx="140">
                  <c:v>50.2</c:v>
                </c:pt>
                <c:pt idx="141">
                  <c:v>50.4</c:v>
                </c:pt>
                <c:pt idx="142">
                  <c:v>50.6</c:v>
                </c:pt>
                <c:pt idx="143">
                  <c:v>50.8</c:v>
                </c:pt>
                <c:pt idx="144">
                  <c:v>51</c:v>
                </c:pt>
                <c:pt idx="145">
                  <c:v>51.2</c:v>
                </c:pt>
                <c:pt idx="146">
                  <c:v>51.4</c:v>
                </c:pt>
                <c:pt idx="147">
                  <c:v>51.6</c:v>
                </c:pt>
                <c:pt idx="148">
                  <c:v>51.8</c:v>
                </c:pt>
                <c:pt idx="149">
                  <c:v>52</c:v>
                </c:pt>
                <c:pt idx="150">
                  <c:v>52.2</c:v>
                </c:pt>
                <c:pt idx="151">
                  <c:v>52.4</c:v>
                </c:pt>
                <c:pt idx="152">
                  <c:v>52.6</c:v>
                </c:pt>
                <c:pt idx="153">
                  <c:v>52.8</c:v>
                </c:pt>
                <c:pt idx="154">
                  <c:v>53</c:v>
                </c:pt>
                <c:pt idx="155">
                  <c:v>53.2</c:v>
                </c:pt>
                <c:pt idx="156">
                  <c:v>53.4</c:v>
                </c:pt>
                <c:pt idx="157">
                  <c:v>53.6</c:v>
                </c:pt>
                <c:pt idx="158">
                  <c:v>53.8</c:v>
                </c:pt>
                <c:pt idx="159">
                  <c:v>54</c:v>
                </c:pt>
                <c:pt idx="160">
                  <c:v>54.2</c:v>
                </c:pt>
                <c:pt idx="161">
                  <c:v>54.4</c:v>
                </c:pt>
                <c:pt idx="162">
                  <c:v>54.6</c:v>
                </c:pt>
                <c:pt idx="163">
                  <c:v>54.8</c:v>
                </c:pt>
                <c:pt idx="164">
                  <c:v>55</c:v>
                </c:pt>
                <c:pt idx="165">
                  <c:v>55.2</c:v>
                </c:pt>
                <c:pt idx="166">
                  <c:v>55.4</c:v>
                </c:pt>
                <c:pt idx="167">
                  <c:v>55.6</c:v>
                </c:pt>
                <c:pt idx="168">
                  <c:v>55.8</c:v>
                </c:pt>
              </c:numCache>
            </c:numRef>
          </c:xVal>
          <c:yVal>
            <c:numRef>
              <c:f>'apendice A'!$I$31:$I$199</c:f>
              <c:numCache>
                <c:formatCode>General</c:formatCode>
                <c:ptCount val="169"/>
                <c:pt idx="0">
                  <c:v>10</c:v>
                </c:pt>
                <c:pt idx="1">
                  <c:v>10.3</c:v>
                </c:pt>
                <c:pt idx="2">
                  <c:v>10.4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11.5</c:v>
                </c:pt>
                <c:pt idx="9" formatCode="0.0">
                  <c:v>11.8</c:v>
                </c:pt>
                <c:pt idx="10" formatCode="0.0">
                  <c:v>11.9</c:v>
                </c:pt>
                <c:pt idx="11" formatCode="0.0">
                  <c:v>12.2</c:v>
                </c:pt>
                <c:pt idx="12" formatCode="0.0">
                  <c:v>12.3</c:v>
                </c:pt>
                <c:pt idx="13" formatCode="0.0">
                  <c:v>12.6</c:v>
                </c:pt>
                <c:pt idx="14" formatCode="0.0">
                  <c:v>12.8</c:v>
                </c:pt>
                <c:pt idx="15" formatCode="0.0">
                  <c:v>13</c:v>
                </c:pt>
                <c:pt idx="16" formatCode="0.0">
                  <c:v>13.2</c:v>
                </c:pt>
                <c:pt idx="17" formatCode="0.0">
                  <c:v>13.4</c:v>
                </c:pt>
                <c:pt idx="18" formatCode="0.0">
                  <c:v>13.6</c:v>
                </c:pt>
                <c:pt idx="19" formatCode="0.0">
                  <c:v>13.8</c:v>
                </c:pt>
                <c:pt idx="20" formatCode="0.0">
                  <c:v>14</c:v>
                </c:pt>
                <c:pt idx="21" formatCode="0.0">
                  <c:v>14.2</c:v>
                </c:pt>
                <c:pt idx="22" formatCode="0.0">
                  <c:v>14.4</c:v>
                </c:pt>
                <c:pt idx="23" formatCode="0.0">
                  <c:v>14.6</c:v>
                </c:pt>
                <c:pt idx="24" formatCode="0.0">
                  <c:v>14.8</c:v>
                </c:pt>
                <c:pt idx="25" formatCode="0.0">
                  <c:v>15</c:v>
                </c:pt>
                <c:pt idx="26" formatCode="0.0">
                  <c:v>15.2</c:v>
                </c:pt>
                <c:pt idx="27" formatCode="0.0">
                  <c:v>15.4</c:v>
                </c:pt>
                <c:pt idx="28" formatCode="0.0">
                  <c:v>15.6</c:v>
                </c:pt>
                <c:pt idx="29" formatCode="0.0">
                  <c:v>15.8</c:v>
                </c:pt>
                <c:pt idx="30" formatCode="0.0">
                  <c:v>16</c:v>
                </c:pt>
                <c:pt idx="31" formatCode="0.0">
                  <c:v>16.2</c:v>
                </c:pt>
                <c:pt idx="32" formatCode="0.0">
                  <c:v>16.399999999999999</c:v>
                </c:pt>
                <c:pt idx="33" formatCode="0.0">
                  <c:v>16.600000000000001</c:v>
                </c:pt>
                <c:pt idx="34" formatCode="0.0">
                  <c:v>16.8</c:v>
                </c:pt>
                <c:pt idx="35" formatCode="0.0">
                  <c:v>17</c:v>
                </c:pt>
                <c:pt idx="36" formatCode="0.0">
                  <c:v>17.2</c:v>
                </c:pt>
                <c:pt idx="37" formatCode="0.0">
                  <c:v>17.5</c:v>
                </c:pt>
                <c:pt idx="38" formatCode="0.0">
                  <c:v>17.7</c:v>
                </c:pt>
                <c:pt idx="39" formatCode="0.0">
                  <c:v>17.899999999999999</c:v>
                </c:pt>
                <c:pt idx="40" formatCode="0.0">
                  <c:v>18.2</c:v>
                </c:pt>
                <c:pt idx="41" formatCode="0.0">
                  <c:v>18.399999999999999</c:v>
                </c:pt>
                <c:pt idx="42" formatCode="0.0">
                  <c:v>18.7</c:v>
                </c:pt>
                <c:pt idx="43" formatCode="0.0">
                  <c:v>18.899999999999999</c:v>
                </c:pt>
                <c:pt idx="44" formatCode="0.0">
                  <c:v>19.2</c:v>
                </c:pt>
                <c:pt idx="45" formatCode="0.0">
                  <c:v>19.399999999999999</c:v>
                </c:pt>
                <c:pt idx="46" formatCode="0.0">
                  <c:v>19.7</c:v>
                </c:pt>
                <c:pt idx="47" formatCode="0.0">
                  <c:v>19.899999999999999</c:v>
                </c:pt>
                <c:pt idx="48" formatCode="0.0">
                  <c:v>20.2</c:v>
                </c:pt>
                <c:pt idx="49" formatCode="0.0">
                  <c:v>20.399999999999999</c:v>
                </c:pt>
                <c:pt idx="50" formatCode="0.0">
                  <c:v>20.7</c:v>
                </c:pt>
                <c:pt idx="51" formatCode="0.0">
                  <c:v>20.9</c:v>
                </c:pt>
                <c:pt idx="52" formatCode="0.0">
                  <c:v>21.3</c:v>
                </c:pt>
                <c:pt idx="53" formatCode="0.0">
                  <c:v>21.5</c:v>
                </c:pt>
                <c:pt idx="54" formatCode="0.0">
                  <c:v>21.7</c:v>
                </c:pt>
                <c:pt idx="55" formatCode="0.0">
                  <c:v>22</c:v>
                </c:pt>
                <c:pt idx="56" formatCode="0.0">
                  <c:v>22.3</c:v>
                </c:pt>
                <c:pt idx="57" formatCode="0.0">
                  <c:v>22.6</c:v>
                </c:pt>
                <c:pt idx="58" formatCode="0.0">
                  <c:v>22.8</c:v>
                </c:pt>
                <c:pt idx="59" formatCode="0.0">
                  <c:v>23</c:v>
                </c:pt>
                <c:pt idx="60" formatCode="0.0">
                  <c:v>23.2</c:v>
                </c:pt>
                <c:pt idx="61" formatCode="0.0">
                  <c:v>23.4</c:v>
                </c:pt>
                <c:pt idx="62" formatCode="0.0">
                  <c:v>23.6</c:v>
                </c:pt>
                <c:pt idx="63" formatCode="0.0">
                  <c:v>23.8</c:v>
                </c:pt>
                <c:pt idx="64" formatCode="0.0">
                  <c:v>24</c:v>
                </c:pt>
                <c:pt idx="65" formatCode="0.0">
                  <c:v>24.2</c:v>
                </c:pt>
                <c:pt idx="66" formatCode="0.0">
                  <c:v>24.4</c:v>
                </c:pt>
                <c:pt idx="67" formatCode="0.0">
                  <c:v>24.7</c:v>
                </c:pt>
                <c:pt idx="68" formatCode="0.0">
                  <c:v>25</c:v>
                </c:pt>
                <c:pt idx="69" formatCode="0.0">
                  <c:v>25.2</c:v>
                </c:pt>
                <c:pt idx="70" formatCode="0.0">
                  <c:v>25.5</c:v>
                </c:pt>
                <c:pt idx="71" formatCode="0.0">
                  <c:v>25.8</c:v>
                </c:pt>
                <c:pt idx="72" formatCode="0.0">
                  <c:v>26.1</c:v>
                </c:pt>
                <c:pt idx="73" formatCode="0.0">
                  <c:v>26.4</c:v>
                </c:pt>
                <c:pt idx="74" formatCode="0.0">
                  <c:v>26.6</c:v>
                </c:pt>
                <c:pt idx="75" formatCode="0.0">
                  <c:v>26.9</c:v>
                </c:pt>
                <c:pt idx="76" formatCode="0.0">
                  <c:v>27.2</c:v>
                </c:pt>
                <c:pt idx="77" formatCode="0.0">
                  <c:v>27.5</c:v>
                </c:pt>
                <c:pt idx="78" formatCode="0.0">
                  <c:v>27.8</c:v>
                </c:pt>
                <c:pt idx="79" formatCode="0.0">
                  <c:v>28.1</c:v>
                </c:pt>
                <c:pt idx="80" formatCode="0.0">
                  <c:v>28.4</c:v>
                </c:pt>
                <c:pt idx="81" formatCode="0.0">
                  <c:v>28.7</c:v>
                </c:pt>
                <c:pt idx="82" formatCode="0.0">
                  <c:v>29</c:v>
                </c:pt>
                <c:pt idx="83" formatCode="0.0">
                  <c:v>29.3</c:v>
                </c:pt>
                <c:pt idx="84" formatCode="0.0">
                  <c:v>29.6</c:v>
                </c:pt>
                <c:pt idx="85" formatCode="0.0">
                  <c:v>29.8</c:v>
                </c:pt>
                <c:pt idx="86" formatCode="0.0">
                  <c:v>30</c:v>
                </c:pt>
                <c:pt idx="87" formatCode="0.0">
                  <c:v>30.2</c:v>
                </c:pt>
                <c:pt idx="88" formatCode="0.0">
                  <c:v>30.5</c:v>
                </c:pt>
                <c:pt idx="89" formatCode="0.0">
                  <c:v>30.8</c:v>
                </c:pt>
                <c:pt idx="90" formatCode="0.0">
                  <c:v>31.1</c:v>
                </c:pt>
                <c:pt idx="91" formatCode="0.0">
                  <c:v>31.4</c:v>
                </c:pt>
                <c:pt idx="92" formatCode="0.0">
                  <c:v>31.7</c:v>
                </c:pt>
                <c:pt idx="93" formatCode="0.0">
                  <c:v>32</c:v>
                </c:pt>
                <c:pt idx="94" formatCode="0.0">
                  <c:v>32.299999999999997</c:v>
                </c:pt>
                <c:pt idx="95" formatCode="0.0">
                  <c:v>32.6</c:v>
                </c:pt>
                <c:pt idx="96" formatCode="0.0">
                  <c:v>32.9</c:v>
                </c:pt>
                <c:pt idx="97" formatCode="0.0">
                  <c:v>33.299999999999997</c:v>
                </c:pt>
                <c:pt idx="98" formatCode="0.0">
                  <c:v>33.6</c:v>
                </c:pt>
                <c:pt idx="99" formatCode="0.0">
                  <c:v>34</c:v>
                </c:pt>
                <c:pt idx="100" formatCode="0.0">
                  <c:v>34.299999999999997</c:v>
                </c:pt>
                <c:pt idx="101" formatCode="0.0">
                  <c:v>34.6</c:v>
                </c:pt>
                <c:pt idx="102" formatCode="0.0">
                  <c:v>34.9</c:v>
                </c:pt>
                <c:pt idx="103" formatCode="0.0">
                  <c:v>35.200000000000003</c:v>
                </c:pt>
                <c:pt idx="104" formatCode="0.0">
                  <c:v>35.6</c:v>
                </c:pt>
                <c:pt idx="105" formatCode="0.0">
                  <c:v>35.9</c:v>
                </c:pt>
                <c:pt idx="106" formatCode="0.0">
                  <c:v>36.299999999999997</c:v>
                </c:pt>
                <c:pt idx="107" formatCode="0.0">
                  <c:v>36.6</c:v>
                </c:pt>
                <c:pt idx="108" formatCode="0.0">
                  <c:v>36.9</c:v>
                </c:pt>
                <c:pt idx="109" formatCode="0.0">
                  <c:v>37.299999999999997</c:v>
                </c:pt>
                <c:pt idx="110" formatCode="0.0">
                  <c:v>37.6</c:v>
                </c:pt>
                <c:pt idx="111" formatCode="0.0">
                  <c:v>38</c:v>
                </c:pt>
                <c:pt idx="112" formatCode="0.0">
                  <c:v>38.299999999999997</c:v>
                </c:pt>
                <c:pt idx="113" formatCode="0.0">
                  <c:v>38.6</c:v>
                </c:pt>
                <c:pt idx="114" formatCode="0.0">
                  <c:v>39</c:v>
                </c:pt>
                <c:pt idx="115" formatCode="0.0">
                  <c:v>39.4</c:v>
                </c:pt>
                <c:pt idx="116" formatCode="0.0">
                  <c:v>39.700000000000003</c:v>
                </c:pt>
                <c:pt idx="117" formatCode="0.0">
                  <c:v>40</c:v>
                </c:pt>
                <c:pt idx="118" formatCode="0.0">
                  <c:v>40.4</c:v>
                </c:pt>
                <c:pt idx="119" formatCode="0.0">
                  <c:v>40.799999999999997</c:v>
                </c:pt>
                <c:pt idx="120" formatCode="0.0">
                  <c:v>41.1</c:v>
                </c:pt>
                <c:pt idx="121" formatCode="0.0">
                  <c:v>41.4</c:v>
                </c:pt>
                <c:pt idx="122" formatCode="0.0">
                  <c:v>41.8</c:v>
                </c:pt>
                <c:pt idx="123" formatCode="0.0">
                  <c:v>42.2</c:v>
                </c:pt>
                <c:pt idx="124" formatCode="0.0">
                  <c:v>42.6</c:v>
                </c:pt>
                <c:pt idx="125" formatCode="0.0">
                  <c:v>42.9</c:v>
                </c:pt>
                <c:pt idx="126" formatCode="0.0">
                  <c:v>43.3</c:v>
                </c:pt>
                <c:pt idx="127" formatCode="0.0">
                  <c:v>43.7</c:v>
                </c:pt>
                <c:pt idx="128" formatCode="0.0">
                  <c:v>44</c:v>
                </c:pt>
                <c:pt idx="129" formatCode="0.0">
                  <c:v>44.4</c:v>
                </c:pt>
                <c:pt idx="130" formatCode="0.0">
                  <c:v>44.8</c:v>
                </c:pt>
                <c:pt idx="131" formatCode="0.0">
                  <c:v>45.1</c:v>
                </c:pt>
                <c:pt idx="132" formatCode="0.0">
                  <c:v>45.5</c:v>
                </c:pt>
                <c:pt idx="133" formatCode="0.0">
                  <c:v>45.9</c:v>
                </c:pt>
                <c:pt idx="134" formatCode="0.0">
                  <c:v>46.2</c:v>
                </c:pt>
                <c:pt idx="135" formatCode="0.0">
                  <c:v>46.6</c:v>
                </c:pt>
                <c:pt idx="136" formatCode="0.0">
                  <c:v>47.1</c:v>
                </c:pt>
                <c:pt idx="137" formatCode="0.0">
                  <c:v>47.4</c:v>
                </c:pt>
                <c:pt idx="138" formatCode="0.0">
                  <c:v>47.8</c:v>
                </c:pt>
                <c:pt idx="139" formatCode="0.0">
                  <c:v>48.2</c:v>
                </c:pt>
                <c:pt idx="140" formatCode="0.0">
                  <c:v>48.5</c:v>
                </c:pt>
                <c:pt idx="141" formatCode="0.0">
                  <c:v>49</c:v>
                </c:pt>
                <c:pt idx="142" formatCode="0.0">
                  <c:v>49.4</c:v>
                </c:pt>
                <c:pt idx="143" formatCode="0.0">
                  <c:v>49.8</c:v>
                </c:pt>
                <c:pt idx="144" formatCode="0.0">
                  <c:v>50.1</c:v>
                </c:pt>
                <c:pt idx="145" formatCode="0.0">
                  <c:v>50.5</c:v>
                </c:pt>
                <c:pt idx="146" formatCode="0.0">
                  <c:v>50.9</c:v>
                </c:pt>
                <c:pt idx="147" formatCode="0.0">
                  <c:v>51.3</c:v>
                </c:pt>
                <c:pt idx="148" formatCode="0.0">
                  <c:v>51.7</c:v>
                </c:pt>
                <c:pt idx="149" formatCode="0.0">
                  <c:v>52.1</c:v>
                </c:pt>
                <c:pt idx="150" formatCode="0.0">
                  <c:v>52.5</c:v>
                </c:pt>
                <c:pt idx="151" formatCode="0.0">
                  <c:v>53</c:v>
                </c:pt>
                <c:pt idx="152" formatCode="0.0">
                  <c:v>53.4</c:v>
                </c:pt>
                <c:pt idx="153">
                  <c:v>53.8</c:v>
                </c:pt>
                <c:pt idx="154">
                  <c:v>54.2</c:v>
                </c:pt>
                <c:pt idx="155">
                  <c:v>54.6</c:v>
                </c:pt>
                <c:pt idx="156">
                  <c:v>55</c:v>
                </c:pt>
                <c:pt idx="157">
                  <c:v>55.4</c:v>
                </c:pt>
                <c:pt idx="158">
                  <c:v>55.8</c:v>
                </c:pt>
                <c:pt idx="159">
                  <c:v>56.3</c:v>
                </c:pt>
                <c:pt idx="160">
                  <c:v>56.7</c:v>
                </c:pt>
                <c:pt idx="161">
                  <c:v>57.1</c:v>
                </c:pt>
                <c:pt idx="162">
                  <c:v>57.5</c:v>
                </c:pt>
                <c:pt idx="163">
                  <c:v>57.9</c:v>
                </c:pt>
                <c:pt idx="164">
                  <c:v>58.4</c:v>
                </c:pt>
                <c:pt idx="165">
                  <c:v>58.8</c:v>
                </c:pt>
                <c:pt idx="166">
                  <c:v>59.2</c:v>
                </c:pt>
                <c:pt idx="167">
                  <c:v>59.7</c:v>
                </c:pt>
                <c:pt idx="168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2B3-4213-BEBB-49B55D6D82C9}"/>
            </c:ext>
          </c:extLst>
        </c:ser>
        <c:ser>
          <c:idx val="6"/>
          <c:order val="6"/>
          <c:tx>
            <c:strRef>
              <c:f>'apendice A'!$Z$17</c:f>
              <c:strCache>
                <c:ptCount val="1"/>
                <c:pt idx="0">
                  <c:v>dm=3.0mm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A'!$A$29:$A$196</c:f>
              <c:numCache>
                <c:formatCode>General</c:formatCode>
                <c:ptCount val="168"/>
                <c:pt idx="0">
                  <c:v>21.8</c:v>
                </c:pt>
                <c:pt idx="1">
                  <c:v>22</c:v>
                </c:pt>
                <c:pt idx="2">
                  <c:v>22.2</c:v>
                </c:pt>
                <c:pt idx="3">
                  <c:v>22.4</c:v>
                </c:pt>
                <c:pt idx="4">
                  <c:v>22.6</c:v>
                </c:pt>
                <c:pt idx="5">
                  <c:v>22.8</c:v>
                </c:pt>
                <c:pt idx="6">
                  <c:v>23</c:v>
                </c:pt>
                <c:pt idx="7">
                  <c:v>23.2</c:v>
                </c:pt>
                <c:pt idx="8">
                  <c:v>23.4</c:v>
                </c:pt>
                <c:pt idx="9">
                  <c:v>23.6</c:v>
                </c:pt>
                <c:pt idx="10">
                  <c:v>23.8</c:v>
                </c:pt>
                <c:pt idx="11" formatCode="0.0">
                  <c:v>24</c:v>
                </c:pt>
                <c:pt idx="12" formatCode="0.0">
                  <c:v>24.2</c:v>
                </c:pt>
                <c:pt idx="13" formatCode="0.0">
                  <c:v>24.4</c:v>
                </c:pt>
                <c:pt idx="14" formatCode="0.0">
                  <c:v>24.6</c:v>
                </c:pt>
                <c:pt idx="15" formatCode="0.0">
                  <c:v>24.8</c:v>
                </c:pt>
                <c:pt idx="16" formatCode="0.0">
                  <c:v>25</c:v>
                </c:pt>
                <c:pt idx="17" formatCode="0.0">
                  <c:v>25.2</c:v>
                </c:pt>
                <c:pt idx="18" formatCode="0.0">
                  <c:v>25.4</c:v>
                </c:pt>
                <c:pt idx="19" formatCode="0.0">
                  <c:v>25.6</c:v>
                </c:pt>
                <c:pt idx="20" formatCode="0.0">
                  <c:v>25.8</c:v>
                </c:pt>
                <c:pt idx="21" formatCode="0.0">
                  <c:v>26</c:v>
                </c:pt>
                <c:pt idx="22" formatCode="0.0">
                  <c:v>26.2</c:v>
                </c:pt>
                <c:pt idx="23" formatCode="0.0">
                  <c:v>26.4</c:v>
                </c:pt>
                <c:pt idx="24" formatCode="0.0">
                  <c:v>26.6</c:v>
                </c:pt>
                <c:pt idx="25" formatCode="0.0">
                  <c:v>26.8</c:v>
                </c:pt>
                <c:pt idx="26" formatCode="0.0">
                  <c:v>27</c:v>
                </c:pt>
                <c:pt idx="27" formatCode="0.0">
                  <c:v>27.2</c:v>
                </c:pt>
                <c:pt idx="28" formatCode="0.0">
                  <c:v>27.4</c:v>
                </c:pt>
                <c:pt idx="29" formatCode="0.0">
                  <c:v>27.6</c:v>
                </c:pt>
                <c:pt idx="30" formatCode="0.0">
                  <c:v>27.8</c:v>
                </c:pt>
                <c:pt idx="31" formatCode="0.0">
                  <c:v>28</c:v>
                </c:pt>
                <c:pt idx="32" formatCode="0.0">
                  <c:v>28.2</c:v>
                </c:pt>
                <c:pt idx="33" formatCode="0.0">
                  <c:v>28.4</c:v>
                </c:pt>
                <c:pt idx="34">
                  <c:v>28.6</c:v>
                </c:pt>
                <c:pt idx="35">
                  <c:v>28.8</c:v>
                </c:pt>
                <c:pt idx="36">
                  <c:v>29</c:v>
                </c:pt>
                <c:pt idx="37">
                  <c:v>29.2</c:v>
                </c:pt>
                <c:pt idx="38">
                  <c:v>29.4</c:v>
                </c:pt>
                <c:pt idx="39">
                  <c:v>29.6</c:v>
                </c:pt>
                <c:pt idx="40">
                  <c:v>29.8</c:v>
                </c:pt>
                <c:pt idx="41">
                  <c:v>30</c:v>
                </c:pt>
                <c:pt idx="42">
                  <c:v>30.2</c:v>
                </c:pt>
                <c:pt idx="43">
                  <c:v>30.4</c:v>
                </c:pt>
                <c:pt idx="44">
                  <c:v>30.6</c:v>
                </c:pt>
                <c:pt idx="45">
                  <c:v>30.8</c:v>
                </c:pt>
                <c:pt idx="46">
                  <c:v>31</c:v>
                </c:pt>
                <c:pt idx="47">
                  <c:v>31.2</c:v>
                </c:pt>
                <c:pt idx="48">
                  <c:v>31.4</c:v>
                </c:pt>
                <c:pt idx="49">
                  <c:v>31.6</c:v>
                </c:pt>
                <c:pt idx="50">
                  <c:v>31.8</c:v>
                </c:pt>
                <c:pt idx="51">
                  <c:v>32</c:v>
                </c:pt>
                <c:pt idx="52">
                  <c:v>32.200000000000003</c:v>
                </c:pt>
                <c:pt idx="53">
                  <c:v>32.4</c:v>
                </c:pt>
                <c:pt idx="54">
                  <c:v>32.6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33.200000000000003</c:v>
                </c:pt>
                <c:pt idx="58">
                  <c:v>33.4</c:v>
                </c:pt>
                <c:pt idx="59">
                  <c:v>33.6</c:v>
                </c:pt>
                <c:pt idx="60">
                  <c:v>33.799999999999997</c:v>
                </c:pt>
                <c:pt idx="61">
                  <c:v>34</c:v>
                </c:pt>
                <c:pt idx="62">
                  <c:v>34.200000000000003</c:v>
                </c:pt>
                <c:pt idx="63">
                  <c:v>34.4</c:v>
                </c:pt>
                <c:pt idx="64">
                  <c:v>34.6</c:v>
                </c:pt>
                <c:pt idx="65">
                  <c:v>34.799999999999997</c:v>
                </c:pt>
                <c:pt idx="66">
                  <c:v>35</c:v>
                </c:pt>
                <c:pt idx="67">
                  <c:v>35.200000000000003</c:v>
                </c:pt>
                <c:pt idx="68">
                  <c:v>35.4</c:v>
                </c:pt>
                <c:pt idx="69">
                  <c:v>35.6</c:v>
                </c:pt>
                <c:pt idx="70">
                  <c:v>35.799999999999997</c:v>
                </c:pt>
                <c:pt idx="71">
                  <c:v>36</c:v>
                </c:pt>
                <c:pt idx="72">
                  <c:v>36.200000000000003</c:v>
                </c:pt>
                <c:pt idx="73">
                  <c:v>36.4</c:v>
                </c:pt>
                <c:pt idx="74">
                  <c:v>36.6</c:v>
                </c:pt>
                <c:pt idx="75">
                  <c:v>36.799999999999997</c:v>
                </c:pt>
                <c:pt idx="76">
                  <c:v>37</c:v>
                </c:pt>
                <c:pt idx="77">
                  <c:v>37.200000000000003</c:v>
                </c:pt>
                <c:pt idx="78">
                  <c:v>37.4</c:v>
                </c:pt>
                <c:pt idx="79">
                  <c:v>37.6</c:v>
                </c:pt>
                <c:pt idx="80">
                  <c:v>37.799999999999997</c:v>
                </c:pt>
                <c:pt idx="81">
                  <c:v>38</c:v>
                </c:pt>
                <c:pt idx="82">
                  <c:v>38.200000000000003</c:v>
                </c:pt>
                <c:pt idx="83">
                  <c:v>38.4</c:v>
                </c:pt>
                <c:pt idx="84">
                  <c:v>38.6</c:v>
                </c:pt>
                <c:pt idx="85">
                  <c:v>38.799999999999997</c:v>
                </c:pt>
                <c:pt idx="86">
                  <c:v>39</c:v>
                </c:pt>
                <c:pt idx="87">
                  <c:v>39.200000000000003</c:v>
                </c:pt>
                <c:pt idx="88">
                  <c:v>39.4</c:v>
                </c:pt>
                <c:pt idx="89">
                  <c:v>39.6</c:v>
                </c:pt>
                <c:pt idx="90">
                  <c:v>39.799999999999997</c:v>
                </c:pt>
                <c:pt idx="91">
                  <c:v>40</c:v>
                </c:pt>
                <c:pt idx="92">
                  <c:v>40.200000000000003</c:v>
                </c:pt>
                <c:pt idx="93">
                  <c:v>40.4</c:v>
                </c:pt>
                <c:pt idx="94">
                  <c:v>40.6</c:v>
                </c:pt>
                <c:pt idx="95">
                  <c:v>40.799999999999997</c:v>
                </c:pt>
                <c:pt idx="96">
                  <c:v>41</c:v>
                </c:pt>
                <c:pt idx="97">
                  <c:v>41.2</c:v>
                </c:pt>
                <c:pt idx="98">
                  <c:v>41.4</c:v>
                </c:pt>
                <c:pt idx="99">
                  <c:v>41.6</c:v>
                </c:pt>
                <c:pt idx="100">
                  <c:v>41.8</c:v>
                </c:pt>
                <c:pt idx="101">
                  <c:v>42</c:v>
                </c:pt>
                <c:pt idx="102">
                  <c:v>42.2</c:v>
                </c:pt>
                <c:pt idx="103">
                  <c:v>42.4</c:v>
                </c:pt>
                <c:pt idx="104">
                  <c:v>42.6</c:v>
                </c:pt>
                <c:pt idx="105">
                  <c:v>42.8</c:v>
                </c:pt>
                <c:pt idx="106">
                  <c:v>43</c:v>
                </c:pt>
                <c:pt idx="107">
                  <c:v>43.2</c:v>
                </c:pt>
                <c:pt idx="108">
                  <c:v>43.4</c:v>
                </c:pt>
                <c:pt idx="109">
                  <c:v>43.6</c:v>
                </c:pt>
                <c:pt idx="110">
                  <c:v>43.8</c:v>
                </c:pt>
                <c:pt idx="111">
                  <c:v>44</c:v>
                </c:pt>
                <c:pt idx="112">
                  <c:v>44.2</c:v>
                </c:pt>
                <c:pt idx="113">
                  <c:v>44.4</c:v>
                </c:pt>
                <c:pt idx="114">
                  <c:v>44.6</c:v>
                </c:pt>
                <c:pt idx="115">
                  <c:v>44.8</c:v>
                </c:pt>
                <c:pt idx="116">
                  <c:v>45</c:v>
                </c:pt>
                <c:pt idx="117">
                  <c:v>45.2</c:v>
                </c:pt>
                <c:pt idx="118">
                  <c:v>45.4</c:v>
                </c:pt>
                <c:pt idx="119">
                  <c:v>45.6</c:v>
                </c:pt>
                <c:pt idx="120">
                  <c:v>45.8</c:v>
                </c:pt>
                <c:pt idx="121">
                  <c:v>46</c:v>
                </c:pt>
                <c:pt idx="122">
                  <c:v>46.2</c:v>
                </c:pt>
                <c:pt idx="123">
                  <c:v>46.4</c:v>
                </c:pt>
                <c:pt idx="124">
                  <c:v>46.6</c:v>
                </c:pt>
                <c:pt idx="125">
                  <c:v>46.8</c:v>
                </c:pt>
                <c:pt idx="126">
                  <c:v>47</c:v>
                </c:pt>
                <c:pt idx="127">
                  <c:v>47.2</c:v>
                </c:pt>
                <c:pt idx="128">
                  <c:v>47.4</c:v>
                </c:pt>
                <c:pt idx="129">
                  <c:v>47.6</c:v>
                </c:pt>
                <c:pt idx="130">
                  <c:v>47.8</c:v>
                </c:pt>
                <c:pt idx="131">
                  <c:v>48</c:v>
                </c:pt>
                <c:pt idx="132">
                  <c:v>48.2</c:v>
                </c:pt>
                <c:pt idx="133">
                  <c:v>48.4</c:v>
                </c:pt>
                <c:pt idx="134">
                  <c:v>48.6</c:v>
                </c:pt>
                <c:pt idx="135">
                  <c:v>48.8</c:v>
                </c:pt>
                <c:pt idx="136">
                  <c:v>49</c:v>
                </c:pt>
                <c:pt idx="137">
                  <c:v>49.2</c:v>
                </c:pt>
                <c:pt idx="138">
                  <c:v>49.4</c:v>
                </c:pt>
                <c:pt idx="139">
                  <c:v>49.6</c:v>
                </c:pt>
                <c:pt idx="140">
                  <c:v>49.8</c:v>
                </c:pt>
                <c:pt idx="141">
                  <c:v>50</c:v>
                </c:pt>
                <c:pt idx="142">
                  <c:v>50.2</c:v>
                </c:pt>
                <c:pt idx="143">
                  <c:v>50.4</c:v>
                </c:pt>
                <c:pt idx="144">
                  <c:v>50.6</c:v>
                </c:pt>
                <c:pt idx="145">
                  <c:v>50.8</c:v>
                </c:pt>
                <c:pt idx="146">
                  <c:v>51</c:v>
                </c:pt>
                <c:pt idx="147">
                  <c:v>51.2</c:v>
                </c:pt>
                <c:pt idx="148">
                  <c:v>51.4</c:v>
                </c:pt>
                <c:pt idx="149">
                  <c:v>51.6</c:v>
                </c:pt>
                <c:pt idx="150">
                  <c:v>51.8</c:v>
                </c:pt>
                <c:pt idx="151">
                  <c:v>52</c:v>
                </c:pt>
                <c:pt idx="152">
                  <c:v>52.2</c:v>
                </c:pt>
                <c:pt idx="153">
                  <c:v>52.4</c:v>
                </c:pt>
                <c:pt idx="154">
                  <c:v>52.6</c:v>
                </c:pt>
                <c:pt idx="155">
                  <c:v>52.8</c:v>
                </c:pt>
                <c:pt idx="156">
                  <c:v>53</c:v>
                </c:pt>
                <c:pt idx="157">
                  <c:v>53.2</c:v>
                </c:pt>
                <c:pt idx="158">
                  <c:v>53.4</c:v>
                </c:pt>
                <c:pt idx="159">
                  <c:v>53.6</c:v>
                </c:pt>
                <c:pt idx="160">
                  <c:v>53.8</c:v>
                </c:pt>
                <c:pt idx="161">
                  <c:v>54</c:v>
                </c:pt>
                <c:pt idx="162">
                  <c:v>54.2</c:v>
                </c:pt>
                <c:pt idx="163">
                  <c:v>54.4</c:v>
                </c:pt>
                <c:pt idx="164">
                  <c:v>54.6</c:v>
                </c:pt>
                <c:pt idx="165">
                  <c:v>54.8</c:v>
                </c:pt>
                <c:pt idx="166">
                  <c:v>55</c:v>
                </c:pt>
                <c:pt idx="167">
                  <c:v>55.2</c:v>
                </c:pt>
              </c:numCache>
            </c:numRef>
          </c:xVal>
          <c:yVal>
            <c:numRef>
              <c:f>'apendice A'!$H$29:$H$196</c:f>
              <c:numCache>
                <c:formatCode>General</c:formatCode>
                <c:ptCount val="168"/>
                <c:pt idx="0">
                  <c:v>10.1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10.7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 formatCode="0.0">
                  <c:v>12.2</c:v>
                </c:pt>
                <c:pt idx="12" formatCode="0.0">
                  <c:v>12.4</c:v>
                </c:pt>
                <c:pt idx="13" formatCode="0.0">
                  <c:v>12.6</c:v>
                </c:pt>
                <c:pt idx="14" formatCode="0.0">
                  <c:v>12.8</c:v>
                </c:pt>
                <c:pt idx="15" formatCode="0.0">
                  <c:v>13</c:v>
                </c:pt>
                <c:pt idx="16" formatCode="0.0">
                  <c:v>13.3</c:v>
                </c:pt>
                <c:pt idx="17" formatCode="0.0">
                  <c:v>13.4</c:v>
                </c:pt>
                <c:pt idx="18" formatCode="0.0">
                  <c:v>13.7</c:v>
                </c:pt>
                <c:pt idx="19" formatCode="0.0">
                  <c:v>13.9</c:v>
                </c:pt>
                <c:pt idx="20" formatCode="0.0">
                  <c:v>14.1</c:v>
                </c:pt>
                <c:pt idx="21" formatCode="0.0">
                  <c:v>14.4</c:v>
                </c:pt>
                <c:pt idx="22" formatCode="0.0">
                  <c:v>14.6</c:v>
                </c:pt>
                <c:pt idx="23" formatCode="0.0">
                  <c:v>14.8</c:v>
                </c:pt>
                <c:pt idx="24" formatCode="0.0">
                  <c:v>15</c:v>
                </c:pt>
                <c:pt idx="25" formatCode="0.0">
                  <c:v>15.3</c:v>
                </c:pt>
                <c:pt idx="26" formatCode="0.0">
                  <c:v>15.5</c:v>
                </c:pt>
                <c:pt idx="27" formatCode="0.0">
                  <c:v>15.7</c:v>
                </c:pt>
                <c:pt idx="28" formatCode="0.0">
                  <c:v>15.9</c:v>
                </c:pt>
                <c:pt idx="29" formatCode="0.0">
                  <c:v>16.100000000000001</c:v>
                </c:pt>
                <c:pt idx="30" formatCode="0.0">
                  <c:v>16.3</c:v>
                </c:pt>
                <c:pt idx="31" formatCode="0.0">
                  <c:v>16.5</c:v>
                </c:pt>
                <c:pt idx="32" formatCode="0.0">
                  <c:v>16.7</c:v>
                </c:pt>
                <c:pt idx="33" formatCode="0.0">
                  <c:v>16.899999999999999</c:v>
                </c:pt>
                <c:pt idx="34" formatCode="0.0">
                  <c:v>17.100000000000001</c:v>
                </c:pt>
                <c:pt idx="35" formatCode="0.0">
                  <c:v>17.3</c:v>
                </c:pt>
                <c:pt idx="36" formatCode="0.0">
                  <c:v>17.5</c:v>
                </c:pt>
                <c:pt idx="37" formatCode="0.0">
                  <c:v>17.7</c:v>
                </c:pt>
                <c:pt idx="38" formatCode="0.0">
                  <c:v>17.899999999999999</c:v>
                </c:pt>
                <c:pt idx="39" formatCode="0.0">
                  <c:v>18.2</c:v>
                </c:pt>
                <c:pt idx="40" formatCode="0.0">
                  <c:v>18.399999999999999</c:v>
                </c:pt>
                <c:pt idx="41" formatCode="0.0">
                  <c:v>18.600000000000001</c:v>
                </c:pt>
                <c:pt idx="42" formatCode="0.0">
                  <c:v>18.899999999999999</c:v>
                </c:pt>
                <c:pt idx="43" formatCode="0.0">
                  <c:v>19.100000000000001</c:v>
                </c:pt>
                <c:pt idx="44" formatCode="0.0">
                  <c:v>19.399999999999999</c:v>
                </c:pt>
                <c:pt idx="45" formatCode="0.0">
                  <c:v>19.7</c:v>
                </c:pt>
                <c:pt idx="46" formatCode="0.0">
                  <c:v>19.899999999999999</c:v>
                </c:pt>
                <c:pt idx="47" formatCode="0.0">
                  <c:v>20.2</c:v>
                </c:pt>
                <c:pt idx="48" formatCode="0.0">
                  <c:v>20.5</c:v>
                </c:pt>
                <c:pt idx="49" formatCode="0.0">
                  <c:v>20.7</c:v>
                </c:pt>
                <c:pt idx="50" formatCode="0.0">
                  <c:v>21</c:v>
                </c:pt>
                <c:pt idx="51" formatCode="0.0">
                  <c:v>21.2</c:v>
                </c:pt>
                <c:pt idx="52" formatCode="0.0">
                  <c:v>21.5</c:v>
                </c:pt>
                <c:pt idx="53" formatCode="0.0">
                  <c:v>21.8</c:v>
                </c:pt>
                <c:pt idx="54" formatCode="0.0">
                  <c:v>22.1</c:v>
                </c:pt>
                <c:pt idx="55" formatCode="0.0">
                  <c:v>22.3</c:v>
                </c:pt>
                <c:pt idx="56" formatCode="0.0">
                  <c:v>22.6</c:v>
                </c:pt>
                <c:pt idx="57" formatCode="0.0">
                  <c:v>22.9</c:v>
                </c:pt>
                <c:pt idx="58" formatCode="0.0">
                  <c:v>23.1</c:v>
                </c:pt>
                <c:pt idx="59" formatCode="0.0">
                  <c:v>23.3</c:v>
                </c:pt>
                <c:pt idx="60" formatCode="0.0">
                  <c:v>23.5</c:v>
                </c:pt>
                <c:pt idx="61" formatCode="0.0">
                  <c:v>23.7</c:v>
                </c:pt>
                <c:pt idx="62" formatCode="0.0">
                  <c:v>23.9</c:v>
                </c:pt>
                <c:pt idx="63" formatCode="0.0">
                  <c:v>24.1</c:v>
                </c:pt>
                <c:pt idx="64" formatCode="0.0">
                  <c:v>24.3</c:v>
                </c:pt>
                <c:pt idx="65" formatCode="0.0">
                  <c:v>24.5</c:v>
                </c:pt>
                <c:pt idx="66" formatCode="0.0">
                  <c:v>24.8</c:v>
                </c:pt>
                <c:pt idx="67" formatCode="0.0">
                  <c:v>25</c:v>
                </c:pt>
                <c:pt idx="68" formatCode="0.0">
                  <c:v>25.4</c:v>
                </c:pt>
                <c:pt idx="69" formatCode="0.0">
                  <c:v>25.7</c:v>
                </c:pt>
                <c:pt idx="70" formatCode="0.0">
                  <c:v>26</c:v>
                </c:pt>
                <c:pt idx="71" formatCode="0.0">
                  <c:v>26.2</c:v>
                </c:pt>
                <c:pt idx="72" formatCode="0.0">
                  <c:v>26.5</c:v>
                </c:pt>
                <c:pt idx="73" formatCode="0.0">
                  <c:v>26.8</c:v>
                </c:pt>
                <c:pt idx="74" formatCode="0.0">
                  <c:v>27.1</c:v>
                </c:pt>
                <c:pt idx="75" formatCode="0.0">
                  <c:v>27.5</c:v>
                </c:pt>
                <c:pt idx="76" formatCode="0.0">
                  <c:v>27.7</c:v>
                </c:pt>
                <c:pt idx="77" formatCode="0.0">
                  <c:v>28</c:v>
                </c:pt>
                <c:pt idx="78" formatCode="0.0">
                  <c:v>28.3</c:v>
                </c:pt>
                <c:pt idx="79" formatCode="0.0">
                  <c:v>28.6</c:v>
                </c:pt>
                <c:pt idx="80" formatCode="0.0">
                  <c:v>28.9</c:v>
                </c:pt>
                <c:pt idx="81" formatCode="0.0">
                  <c:v>29.2</c:v>
                </c:pt>
                <c:pt idx="82" formatCode="0.0">
                  <c:v>29.5</c:v>
                </c:pt>
                <c:pt idx="83" formatCode="0.0">
                  <c:v>29.8</c:v>
                </c:pt>
                <c:pt idx="84" formatCode="0.0">
                  <c:v>30.1</c:v>
                </c:pt>
                <c:pt idx="85" formatCode="0.0">
                  <c:v>30.4</c:v>
                </c:pt>
                <c:pt idx="86" formatCode="0.0">
                  <c:v>30.6</c:v>
                </c:pt>
                <c:pt idx="87" formatCode="0.0">
                  <c:v>30.8</c:v>
                </c:pt>
                <c:pt idx="88" formatCode="0.0">
                  <c:v>31</c:v>
                </c:pt>
                <c:pt idx="89" formatCode="0.0">
                  <c:v>31.2</c:v>
                </c:pt>
                <c:pt idx="90" formatCode="0.0">
                  <c:v>31.4</c:v>
                </c:pt>
                <c:pt idx="91" formatCode="0.0">
                  <c:v>31.7</c:v>
                </c:pt>
                <c:pt idx="92" formatCode="0.0">
                  <c:v>32</c:v>
                </c:pt>
                <c:pt idx="93" formatCode="0.0">
                  <c:v>32.299999999999997</c:v>
                </c:pt>
                <c:pt idx="94" formatCode="0.0">
                  <c:v>32.6</c:v>
                </c:pt>
                <c:pt idx="95" formatCode="0.0">
                  <c:v>32.9</c:v>
                </c:pt>
                <c:pt idx="96" formatCode="0.0">
                  <c:v>33.200000000000003</c:v>
                </c:pt>
                <c:pt idx="97" formatCode="0.0">
                  <c:v>33.5</c:v>
                </c:pt>
                <c:pt idx="98" formatCode="0.0">
                  <c:v>33.799999999999997</c:v>
                </c:pt>
                <c:pt idx="99" formatCode="0.0">
                  <c:v>34.200000000000003</c:v>
                </c:pt>
                <c:pt idx="100" formatCode="0.0">
                  <c:v>34.5</c:v>
                </c:pt>
                <c:pt idx="101" formatCode="0.0">
                  <c:v>34.9</c:v>
                </c:pt>
                <c:pt idx="102" formatCode="0.0">
                  <c:v>35.200000000000003</c:v>
                </c:pt>
                <c:pt idx="103" formatCode="0.0">
                  <c:v>35.5</c:v>
                </c:pt>
                <c:pt idx="104" formatCode="0.0">
                  <c:v>35.9</c:v>
                </c:pt>
                <c:pt idx="105" formatCode="0.0">
                  <c:v>36.200000000000003</c:v>
                </c:pt>
                <c:pt idx="106" formatCode="0.0">
                  <c:v>36.6</c:v>
                </c:pt>
                <c:pt idx="107" formatCode="0.0">
                  <c:v>36.9</c:v>
                </c:pt>
                <c:pt idx="108" formatCode="0.0">
                  <c:v>37.200000000000003</c:v>
                </c:pt>
                <c:pt idx="109" formatCode="0.0">
                  <c:v>37.5</c:v>
                </c:pt>
                <c:pt idx="110" formatCode="0.0">
                  <c:v>37.9</c:v>
                </c:pt>
                <c:pt idx="111" formatCode="0.0">
                  <c:v>38.299999999999997</c:v>
                </c:pt>
                <c:pt idx="112" formatCode="0.0">
                  <c:v>38.6</c:v>
                </c:pt>
                <c:pt idx="113" formatCode="0.0">
                  <c:v>39</c:v>
                </c:pt>
                <c:pt idx="114" formatCode="0.0">
                  <c:v>39.299999999999997</c:v>
                </c:pt>
                <c:pt idx="115" formatCode="0.0">
                  <c:v>39.700000000000003</c:v>
                </c:pt>
                <c:pt idx="116" formatCode="0.0">
                  <c:v>40.1</c:v>
                </c:pt>
                <c:pt idx="117" formatCode="0.0">
                  <c:v>40.4</c:v>
                </c:pt>
                <c:pt idx="118" formatCode="0.0">
                  <c:v>40.700000000000003</c:v>
                </c:pt>
                <c:pt idx="119" formatCode="0.0">
                  <c:v>41.1</c:v>
                </c:pt>
                <c:pt idx="120" formatCode="0.0">
                  <c:v>41.5</c:v>
                </c:pt>
                <c:pt idx="121" formatCode="0.0">
                  <c:v>41.9</c:v>
                </c:pt>
                <c:pt idx="122" formatCode="0.0">
                  <c:v>42.2</c:v>
                </c:pt>
                <c:pt idx="123" formatCode="0.0">
                  <c:v>42.6</c:v>
                </c:pt>
                <c:pt idx="124" formatCode="0.0">
                  <c:v>42.9</c:v>
                </c:pt>
                <c:pt idx="125" formatCode="0.0">
                  <c:v>43.3</c:v>
                </c:pt>
                <c:pt idx="126" formatCode="0.0">
                  <c:v>43.7</c:v>
                </c:pt>
                <c:pt idx="127" formatCode="0.0">
                  <c:v>44.1</c:v>
                </c:pt>
                <c:pt idx="128" formatCode="0.0">
                  <c:v>44.5</c:v>
                </c:pt>
                <c:pt idx="129" formatCode="0.0">
                  <c:v>44.8</c:v>
                </c:pt>
                <c:pt idx="130" formatCode="0.0">
                  <c:v>45.2</c:v>
                </c:pt>
                <c:pt idx="131" formatCode="0.0">
                  <c:v>45.6</c:v>
                </c:pt>
                <c:pt idx="132" formatCode="0.0">
                  <c:v>46</c:v>
                </c:pt>
                <c:pt idx="133" formatCode="0.0">
                  <c:v>46.4</c:v>
                </c:pt>
                <c:pt idx="134" formatCode="0.0">
                  <c:v>46.7</c:v>
                </c:pt>
                <c:pt idx="135" formatCode="0.0">
                  <c:v>47.1</c:v>
                </c:pt>
                <c:pt idx="136" formatCode="0.0">
                  <c:v>47.5</c:v>
                </c:pt>
                <c:pt idx="137" formatCode="0.0">
                  <c:v>47.9</c:v>
                </c:pt>
                <c:pt idx="138" formatCode="0.0">
                  <c:v>48.3</c:v>
                </c:pt>
                <c:pt idx="139" formatCode="0.0">
                  <c:v>48.7</c:v>
                </c:pt>
                <c:pt idx="140" formatCode="0.0">
                  <c:v>49.1</c:v>
                </c:pt>
                <c:pt idx="141" formatCode="0.0">
                  <c:v>49.5</c:v>
                </c:pt>
                <c:pt idx="142" formatCode="0.0">
                  <c:v>49.9</c:v>
                </c:pt>
                <c:pt idx="143" formatCode="0.0">
                  <c:v>50.3</c:v>
                </c:pt>
                <c:pt idx="144" formatCode="0.0">
                  <c:v>50.7</c:v>
                </c:pt>
                <c:pt idx="145" formatCode="0.0">
                  <c:v>51.1</c:v>
                </c:pt>
                <c:pt idx="146" formatCode="0.0">
                  <c:v>51.5</c:v>
                </c:pt>
                <c:pt idx="147" formatCode="0.0">
                  <c:v>51.9</c:v>
                </c:pt>
                <c:pt idx="148" formatCode="0.0">
                  <c:v>52.3</c:v>
                </c:pt>
                <c:pt idx="149" formatCode="0.0">
                  <c:v>52.7</c:v>
                </c:pt>
                <c:pt idx="150" formatCode="0.0">
                  <c:v>53.1</c:v>
                </c:pt>
                <c:pt idx="151" formatCode="0.0">
                  <c:v>53.6</c:v>
                </c:pt>
                <c:pt idx="152" formatCode="0.0">
                  <c:v>54</c:v>
                </c:pt>
                <c:pt idx="153" formatCode="0.0">
                  <c:v>54.4</c:v>
                </c:pt>
                <c:pt idx="154" formatCode="0.0">
                  <c:v>54.8</c:v>
                </c:pt>
                <c:pt idx="155">
                  <c:v>55.2</c:v>
                </c:pt>
                <c:pt idx="156">
                  <c:v>55.6</c:v>
                </c:pt>
                <c:pt idx="157">
                  <c:v>56.1</c:v>
                </c:pt>
                <c:pt idx="158">
                  <c:v>56.5</c:v>
                </c:pt>
                <c:pt idx="159">
                  <c:v>56.9</c:v>
                </c:pt>
                <c:pt idx="160">
                  <c:v>57.3</c:v>
                </c:pt>
                <c:pt idx="161">
                  <c:v>57.8</c:v>
                </c:pt>
                <c:pt idx="162">
                  <c:v>58.2</c:v>
                </c:pt>
                <c:pt idx="163">
                  <c:v>58.6</c:v>
                </c:pt>
                <c:pt idx="164">
                  <c:v>59.1</c:v>
                </c:pt>
                <c:pt idx="165">
                  <c:v>59.5</c:v>
                </c:pt>
                <c:pt idx="166">
                  <c:v>59.9</c:v>
                </c:pt>
                <c:pt idx="167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2B3-4213-BEBB-49B55D6D82C9}"/>
            </c:ext>
          </c:extLst>
        </c:ser>
        <c:ser>
          <c:idx val="7"/>
          <c:order val="7"/>
          <c:tx>
            <c:strRef>
              <c:f>'apendice A'!$Y$17</c:f>
              <c:strCache>
                <c:ptCount val="1"/>
                <c:pt idx="0">
                  <c:v>dm=2.5mm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A'!$A$27:$A$190</c:f>
              <c:numCache>
                <c:formatCode>General</c:formatCode>
                <c:ptCount val="164"/>
                <c:pt idx="0">
                  <c:v>21.4</c:v>
                </c:pt>
                <c:pt idx="1">
                  <c:v>21.6</c:v>
                </c:pt>
                <c:pt idx="2">
                  <c:v>21.8</c:v>
                </c:pt>
                <c:pt idx="3">
                  <c:v>22</c:v>
                </c:pt>
                <c:pt idx="4">
                  <c:v>22.2</c:v>
                </c:pt>
                <c:pt idx="5">
                  <c:v>22.4</c:v>
                </c:pt>
                <c:pt idx="6">
                  <c:v>22.6</c:v>
                </c:pt>
                <c:pt idx="7">
                  <c:v>22.8</c:v>
                </c:pt>
                <c:pt idx="8">
                  <c:v>23</c:v>
                </c:pt>
                <c:pt idx="9">
                  <c:v>23.2</c:v>
                </c:pt>
                <c:pt idx="10">
                  <c:v>23.4</c:v>
                </c:pt>
                <c:pt idx="11">
                  <c:v>23.6</c:v>
                </c:pt>
                <c:pt idx="12">
                  <c:v>23.8</c:v>
                </c:pt>
                <c:pt idx="13" formatCode="0.0">
                  <c:v>24</c:v>
                </c:pt>
                <c:pt idx="14" formatCode="0.0">
                  <c:v>24.2</c:v>
                </c:pt>
                <c:pt idx="15" formatCode="0.0">
                  <c:v>24.4</c:v>
                </c:pt>
                <c:pt idx="16" formatCode="0.0">
                  <c:v>24.6</c:v>
                </c:pt>
                <c:pt idx="17" formatCode="0.0">
                  <c:v>24.8</c:v>
                </c:pt>
                <c:pt idx="18" formatCode="0.0">
                  <c:v>25</c:v>
                </c:pt>
                <c:pt idx="19" formatCode="0.0">
                  <c:v>25.2</c:v>
                </c:pt>
                <c:pt idx="20" formatCode="0.0">
                  <c:v>25.4</c:v>
                </c:pt>
                <c:pt idx="21" formatCode="0.0">
                  <c:v>25.6</c:v>
                </c:pt>
                <c:pt idx="22" formatCode="0.0">
                  <c:v>25.8</c:v>
                </c:pt>
                <c:pt idx="23" formatCode="0.0">
                  <c:v>26</c:v>
                </c:pt>
                <c:pt idx="24" formatCode="0.0">
                  <c:v>26.2</c:v>
                </c:pt>
                <c:pt idx="25" formatCode="0.0">
                  <c:v>26.4</c:v>
                </c:pt>
                <c:pt idx="26" formatCode="0.0">
                  <c:v>26.6</c:v>
                </c:pt>
                <c:pt idx="27" formatCode="0.0">
                  <c:v>26.8</c:v>
                </c:pt>
                <c:pt idx="28" formatCode="0.0">
                  <c:v>27</c:v>
                </c:pt>
                <c:pt idx="29" formatCode="0.0">
                  <c:v>27.2</c:v>
                </c:pt>
                <c:pt idx="30" formatCode="0.0">
                  <c:v>27.4</c:v>
                </c:pt>
                <c:pt idx="31" formatCode="0.0">
                  <c:v>27.6</c:v>
                </c:pt>
                <c:pt idx="32" formatCode="0.0">
                  <c:v>27.8</c:v>
                </c:pt>
                <c:pt idx="33" formatCode="0.0">
                  <c:v>28</c:v>
                </c:pt>
                <c:pt idx="34" formatCode="0.0">
                  <c:v>28.2</c:v>
                </c:pt>
                <c:pt idx="35" formatCode="0.0">
                  <c:v>28.4</c:v>
                </c:pt>
                <c:pt idx="36">
                  <c:v>28.6</c:v>
                </c:pt>
                <c:pt idx="37">
                  <c:v>28.8</c:v>
                </c:pt>
                <c:pt idx="38">
                  <c:v>29</c:v>
                </c:pt>
                <c:pt idx="39">
                  <c:v>29.2</c:v>
                </c:pt>
                <c:pt idx="40">
                  <c:v>29.4</c:v>
                </c:pt>
                <c:pt idx="41">
                  <c:v>29.6</c:v>
                </c:pt>
                <c:pt idx="42">
                  <c:v>29.8</c:v>
                </c:pt>
                <c:pt idx="43">
                  <c:v>30</c:v>
                </c:pt>
                <c:pt idx="44">
                  <c:v>30.2</c:v>
                </c:pt>
                <c:pt idx="45">
                  <c:v>30.4</c:v>
                </c:pt>
                <c:pt idx="46">
                  <c:v>30.6</c:v>
                </c:pt>
                <c:pt idx="47">
                  <c:v>30.8</c:v>
                </c:pt>
                <c:pt idx="48">
                  <c:v>31</c:v>
                </c:pt>
                <c:pt idx="49">
                  <c:v>31.2</c:v>
                </c:pt>
                <c:pt idx="50">
                  <c:v>31.4</c:v>
                </c:pt>
                <c:pt idx="51">
                  <c:v>31.6</c:v>
                </c:pt>
                <c:pt idx="52">
                  <c:v>31.8</c:v>
                </c:pt>
                <c:pt idx="53">
                  <c:v>32</c:v>
                </c:pt>
                <c:pt idx="54">
                  <c:v>32.200000000000003</c:v>
                </c:pt>
                <c:pt idx="55">
                  <c:v>32.4</c:v>
                </c:pt>
                <c:pt idx="56">
                  <c:v>32.6</c:v>
                </c:pt>
                <c:pt idx="57">
                  <c:v>32.799999999999997</c:v>
                </c:pt>
                <c:pt idx="58">
                  <c:v>33</c:v>
                </c:pt>
                <c:pt idx="59">
                  <c:v>33.200000000000003</c:v>
                </c:pt>
                <c:pt idx="60">
                  <c:v>33.4</c:v>
                </c:pt>
                <c:pt idx="61">
                  <c:v>33.6</c:v>
                </c:pt>
                <c:pt idx="62">
                  <c:v>33.799999999999997</c:v>
                </c:pt>
                <c:pt idx="63">
                  <c:v>34</c:v>
                </c:pt>
                <c:pt idx="64">
                  <c:v>34.200000000000003</c:v>
                </c:pt>
                <c:pt idx="65">
                  <c:v>34.4</c:v>
                </c:pt>
                <c:pt idx="66">
                  <c:v>34.6</c:v>
                </c:pt>
                <c:pt idx="67">
                  <c:v>34.799999999999997</c:v>
                </c:pt>
                <c:pt idx="68">
                  <c:v>35</c:v>
                </c:pt>
                <c:pt idx="69">
                  <c:v>35.200000000000003</c:v>
                </c:pt>
                <c:pt idx="70">
                  <c:v>35.4</c:v>
                </c:pt>
                <c:pt idx="71">
                  <c:v>35.6</c:v>
                </c:pt>
                <c:pt idx="72">
                  <c:v>35.799999999999997</c:v>
                </c:pt>
                <c:pt idx="73">
                  <c:v>36</c:v>
                </c:pt>
                <c:pt idx="74">
                  <c:v>36.200000000000003</c:v>
                </c:pt>
                <c:pt idx="75">
                  <c:v>36.4</c:v>
                </c:pt>
                <c:pt idx="76">
                  <c:v>36.6</c:v>
                </c:pt>
                <c:pt idx="77">
                  <c:v>36.799999999999997</c:v>
                </c:pt>
                <c:pt idx="78">
                  <c:v>37</c:v>
                </c:pt>
                <c:pt idx="79">
                  <c:v>37.200000000000003</c:v>
                </c:pt>
                <c:pt idx="80">
                  <c:v>37.4</c:v>
                </c:pt>
                <c:pt idx="81">
                  <c:v>37.6</c:v>
                </c:pt>
                <c:pt idx="82">
                  <c:v>37.799999999999997</c:v>
                </c:pt>
                <c:pt idx="83">
                  <c:v>38</c:v>
                </c:pt>
                <c:pt idx="84">
                  <c:v>38.200000000000003</c:v>
                </c:pt>
                <c:pt idx="85">
                  <c:v>38.4</c:v>
                </c:pt>
                <c:pt idx="86">
                  <c:v>38.6</c:v>
                </c:pt>
                <c:pt idx="87">
                  <c:v>38.799999999999997</c:v>
                </c:pt>
                <c:pt idx="88">
                  <c:v>39</c:v>
                </c:pt>
                <c:pt idx="89">
                  <c:v>39.200000000000003</c:v>
                </c:pt>
                <c:pt idx="90">
                  <c:v>39.4</c:v>
                </c:pt>
                <c:pt idx="91">
                  <c:v>39.6</c:v>
                </c:pt>
                <c:pt idx="92">
                  <c:v>39.799999999999997</c:v>
                </c:pt>
                <c:pt idx="93">
                  <c:v>40</c:v>
                </c:pt>
                <c:pt idx="94">
                  <c:v>40.200000000000003</c:v>
                </c:pt>
                <c:pt idx="95">
                  <c:v>40.4</c:v>
                </c:pt>
                <c:pt idx="96">
                  <c:v>40.6</c:v>
                </c:pt>
                <c:pt idx="97">
                  <c:v>40.799999999999997</c:v>
                </c:pt>
                <c:pt idx="98">
                  <c:v>41</c:v>
                </c:pt>
                <c:pt idx="99">
                  <c:v>41.2</c:v>
                </c:pt>
                <c:pt idx="100">
                  <c:v>41.4</c:v>
                </c:pt>
                <c:pt idx="101">
                  <c:v>41.6</c:v>
                </c:pt>
                <c:pt idx="102">
                  <c:v>41.8</c:v>
                </c:pt>
                <c:pt idx="103">
                  <c:v>42</c:v>
                </c:pt>
                <c:pt idx="104">
                  <c:v>42.2</c:v>
                </c:pt>
                <c:pt idx="105">
                  <c:v>42.4</c:v>
                </c:pt>
                <c:pt idx="106">
                  <c:v>42.6</c:v>
                </c:pt>
                <c:pt idx="107">
                  <c:v>42.8</c:v>
                </c:pt>
                <c:pt idx="108">
                  <c:v>43</c:v>
                </c:pt>
                <c:pt idx="109">
                  <c:v>43.2</c:v>
                </c:pt>
                <c:pt idx="110">
                  <c:v>43.4</c:v>
                </c:pt>
                <c:pt idx="111">
                  <c:v>43.6</c:v>
                </c:pt>
                <c:pt idx="112">
                  <c:v>43.8</c:v>
                </c:pt>
                <c:pt idx="113">
                  <c:v>44</c:v>
                </c:pt>
                <c:pt idx="114">
                  <c:v>44.2</c:v>
                </c:pt>
                <c:pt idx="115">
                  <c:v>44.4</c:v>
                </c:pt>
                <c:pt idx="116">
                  <c:v>44.6</c:v>
                </c:pt>
                <c:pt idx="117">
                  <c:v>44.8</c:v>
                </c:pt>
                <c:pt idx="118">
                  <c:v>45</c:v>
                </c:pt>
                <c:pt idx="119">
                  <c:v>45.2</c:v>
                </c:pt>
                <c:pt idx="120">
                  <c:v>45.4</c:v>
                </c:pt>
                <c:pt idx="121">
                  <c:v>45.6</c:v>
                </c:pt>
                <c:pt idx="122">
                  <c:v>45.8</c:v>
                </c:pt>
                <c:pt idx="123">
                  <c:v>46</c:v>
                </c:pt>
                <c:pt idx="124">
                  <c:v>46.2</c:v>
                </c:pt>
                <c:pt idx="125">
                  <c:v>46.4</c:v>
                </c:pt>
                <c:pt idx="126">
                  <c:v>46.6</c:v>
                </c:pt>
                <c:pt idx="127">
                  <c:v>46.8</c:v>
                </c:pt>
                <c:pt idx="128">
                  <c:v>47</c:v>
                </c:pt>
                <c:pt idx="129">
                  <c:v>47.2</c:v>
                </c:pt>
                <c:pt idx="130">
                  <c:v>47.4</c:v>
                </c:pt>
                <c:pt idx="131">
                  <c:v>47.6</c:v>
                </c:pt>
                <c:pt idx="132">
                  <c:v>47.8</c:v>
                </c:pt>
                <c:pt idx="133">
                  <c:v>48</c:v>
                </c:pt>
                <c:pt idx="134">
                  <c:v>48.2</c:v>
                </c:pt>
                <c:pt idx="135">
                  <c:v>48.4</c:v>
                </c:pt>
                <c:pt idx="136">
                  <c:v>48.6</c:v>
                </c:pt>
                <c:pt idx="137">
                  <c:v>48.8</c:v>
                </c:pt>
                <c:pt idx="138">
                  <c:v>49</c:v>
                </c:pt>
                <c:pt idx="139">
                  <c:v>49.2</c:v>
                </c:pt>
                <c:pt idx="140">
                  <c:v>49.4</c:v>
                </c:pt>
                <c:pt idx="141">
                  <c:v>49.6</c:v>
                </c:pt>
                <c:pt idx="142">
                  <c:v>49.8</c:v>
                </c:pt>
                <c:pt idx="143">
                  <c:v>50</c:v>
                </c:pt>
                <c:pt idx="144">
                  <c:v>50.2</c:v>
                </c:pt>
                <c:pt idx="145">
                  <c:v>50.4</c:v>
                </c:pt>
                <c:pt idx="146">
                  <c:v>50.6</c:v>
                </c:pt>
                <c:pt idx="147">
                  <c:v>50.8</c:v>
                </c:pt>
                <c:pt idx="148">
                  <c:v>51</c:v>
                </c:pt>
                <c:pt idx="149">
                  <c:v>51.2</c:v>
                </c:pt>
                <c:pt idx="150">
                  <c:v>51.4</c:v>
                </c:pt>
                <c:pt idx="151">
                  <c:v>51.6</c:v>
                </c:pt>
                <c:pt idx="152">
                  <c:v>51.8</c:v>
                </c:pt>
                <c:pt idx="153">
                  <c:v>52</c:v>
                </c:pt>
                <c:pt idx="154">
                  <c:v>52.2</c:v>
                </c:pt>
                <c:pt idx="155">
                  <c:v>52.4</c:v>
                </c:pt>
                <c:pt idx="156">
                  <c:v>52.6</c:v>
                </c:pt>
                <c:pt idx="157">
                  <c:v>52.8</c:v>
                </c:pt>
                <c:pt idx="158">
                  <c:v>53</c:v>
                </c:pt>
                <c:pt idx="159">
                  <c:v>53.2</c:v>
                </c:pt>
                <c:pt idx="160">
                  <c:v>53.4</c:v>
                </c:pt>
                <c:pt idx="161">
                  <c:v>53.6</c:v>
                </c:pt>
                <c:pt idx="162">
                  <c:v>53.8</c:v>
                </c:pt>
                <c:pt idx="163">
                  <c:v>54</c:v>
                </c:pt>
              </c:numCache>
            </c:numRef>
          </c:xVal>
          <c:yVal>
            <c:numRef>
              <c:f>'apendice A'!$G$27:$G$190</c:f>
              <c:numCache>
                <c:formatCode>General</c:formatCode>
                <c:ptCount val="164"/>
                <c:pt idx="0">
                  <c:v>10</c:v>
                </c:pt>
                <c:pt idx="1">
                  <c:v>10.199999999999999</c:v>
                </c:pt>
                <c:pt idx="2">
                  <c:v>10.5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 formatCode="0.0">
                  <c:v>12.7</c:v>
                </c:pt>
                <c:pt idx="14" formatCode="0.0">
                  <c:v>12.8</c:v>
                </c:pt>
                <c:pt idx="15" formatCode="0.0">
                  <c:v>13.1</c:v>
                </c:pt>
                <c:pt idx="16" formatCode="0.0">
                  <c:v>13.3</c:v>
                </c:pt>
                <c:pt idx="17" formatCode="0.0">
                  <c:v>13.5</c:v>
                </c:pt>
                <c:pt idx="18" formatCode="0.0">
                  <c:v>13.8</c:v>
                </c:pt>
                <c:pt idx="19" formatCode="0.0">
                  <c:v>13.9</c:v>
                </c:pt>
                <c:pt idx="20" formatCode="0.0">
                  <c:v>14.2</c:v>
                </c:pt>
                <c:pt idx="21" formatCode="0.0">
                  <c:v>14.4</c:v>
                </c:pt>
                <c:pt idx="22" formatCode="0.0">
                  <c:v>14.6</c:v>
                </c:pt>
                <c:pt idx="23" formatCode="0.0">
                  <c:v>14.9</c:v>
                </c:pt>
                <c:pt idx="24" formatCode="0.0">
                  <c:v>15.1</c:v>
                </c:pt>
                <c:pt idx="25" formatCode="0.0">
                  <c:v>15.3</c:v>
                </c:pt>
                <c:pt idx="26" formatCode="0.0">
                  <c:v>15.6</c:v>
                </c:pt>
                <c:pt idx="27" formatCode="0.0">
                  <c:v>15.8</c:v>
                </c:pt>
                <c:pt idx="28" formatCode="0.0">
                  <c:v>16.100000000000001</c:v>
                </c:pt>
                <c:pt idx="29" formatCode="0.0">
                  <c:v>16.2</c:v>
                </c:pt>
                <c:pt idx="30" formatCode="0.0">
                  <c:v>16.399999999999999</c:v>
                </c:pt>
                <c:pt idx="31" formatCode="0.0">
                  <c:v>16.600000000000001</c:v>
                </c:pt>
                <c:pt idx="32" formatCode="0.0">
                  <c:v>16.8</c:v>
                </c:pt>
                <c:pt idx="33" formatCode="0.0">
                  <c:v>17</c:v>
                </c:pt>
                <c:pt idx="34" formatCode="0.0">
                  <c:v>17.2</c:v>
                </c:pt>
                <c:pt idx="35" formatCode="0.0">
                  <c:v>17.399999999999999</c:v>
                </c:pt>
                <c:pt idx="36" formatCode="0.0">
                  <c:v>17.600000000000001</c:v>
                </c:pt>
                <c:pt idx="37" formatCode="0.0">
                  <c:v>17.8</c:v>
                </c:pt>
                <c:pt idx="38" formatCode="0.0">
                  <c:v>18.100000000000001</c:v>
                </c:pt>
                <c:pt idx="39" formatCode="0.0">
                  <c:v>18.3</c:v>
                </c:pt>
                <c:pt idx="40" formatCode="0.0">
                  <c:v>18.600000000000001</c:v>
                </c:pt>
                <c:pt idx="41" formatCode="0.0">
                  <c:v>18.8</c:v>
                </c:pt>
                <c:pt idx="42" formatCode="0.0">
                  <c:v>19.100000000000001</c:v>
                </c:pt>
                <c:pt idx="43" formatCode="0.0">
                  <c:v>19.3</c:v>
                </c:pt>
                <c:pt idx="44" formatCode="0.0">
                  <c:v>19.600000000000001</c:v>
                </c:pt>
                <c:pt idx="45" formatCode="0.0">
                  <c:v>19.8</c:v>
                </c:pt>
                <c:pt idx="46" formatCode="0.0">
                  <c:v>20.2</c:v>
                </c:pt>
                <c:pt idx="47" formatCode="0.0">
                  <c:v>20.399999999999999</c:v>
                </c:pt>
                <c:pt idx="48" formatCode="0.0">
                  <c:v>20.7</c:v>
                </c:pt>
                <c:pt idx="49" formatCode="0.0">
                  <c:v>20.9</c:v>
                </c:pt>
                <c:pt idx="50" formatCode="0.0">
                  <c:v>21.2</c:v>
                </c:pt>
                <c:pt idx="51" formatCode="0.0">
                  <c:v>21.5</c:v>
                </c:pt>
                <c:pt idx="52" formatCode="0.0">
                  <c:v>21.7</c:v>
                </c:pt>
                <c:pt idx="53" formatCode="0.0">
                  <c:v>22</c:v>
                </c:pt>
                <c:pt idx="54" formatCode="0.0">
                  <c:v>22.3</c:v>
                </c:pt>
                <c:pt idx="55" formatCode="0.0">
                  <c:v>22.6</c:v>
                </c:pt>
                <c:pt idx="56" formatCode="0.0">
                  <c:v>22.9</c:v>
                </c:pt>
                <c:pt idx="57" formatCode="0.0">
                  <c:v>23.2</c:v>
                </c:pt>
                <c:pt idx="58" formatCode="0.0">
                  <c:v>23.4</c:v>
                </c:pt>
                <c:pt idx="59" formatCode="0.0">
                  <c:v>23.7</c:v>
                </c:pt>
                <c:pt idx="60" formatCode="0.0">
                  <c:v>24</c:v>
                </c:pt>
                <c:pt idx="61" formatCode="0.0">
                  <c:v>24.2</c:v>
                </c:pt>
                <c:pt idx="62" formatCode="0.0">
                  <c:v>24.4</c:v>
                </c:pt>
                <c:pt idx="63" formatCode="0.0">
                  <c:v>24.6</c:v>
                </c:pt>
                <c:pt idx="64" formatCode="0.0">
                  <c:v>24.8</c:v>
                </c:pt>
                <c:pt idx="65" formatCode="0.0">
                  <c:v>25</c:v>
                </c:pt>
                <c:pt idx="66" formatCode="0.0">
                  <c:v>25.2</c:v>
                </c:pt>
                <c:pt idx="67" formatCode="0.0">
                  <c:v>25.4</c:v>
                </c:pt>
                <c:pt idx="68" formatCode="0.0">
                  <c:v>25.8</c:v>
                </c:pt>
                <c:pt idx="69" formatCode="0.0">
                  <c:v>26</c:v>
                </c:pt>
                <c:pt idx="70" formatCode="0.0">
                  <c:v>26.3</c:v>
                </c:pt>
                <c:pt idx="71" formatCode="0.0">
                  <c:v>26.6</c:v>
                </c:pt>
                <c:pt idx="72" formatCode="0.0">
                  <c:v>27</c:v>
                </c:pt>
                <c:pt idx="73" formatCode="0.0">
                  <c:v>27.2</c:v>
                </c:pt>
                <c:pt idx="74" formatCode="0.0">
                  <c:v>27.5</c:v>
                </c:pt>
                <c:pt idx="75" formatCode="0.0">
                  <c:v>27.9</c:v>
                </c:pt>
                <c:pt idx="76" formatCode="0.0">
                  <c:v>28.2</c:v>
                </c:pt>
                <c:pt idx="77" formatCode="0.0">
                  <c:v>28.5</c:v>
                </c:pt>
                <c:pt idx="78" formatCode="0.0">
                  <c:v>28.8</c:v>
                </c:pt>
                <c:pt idx="79" formatCode="0.0">
                  <c:v>29.1</c:v>
                </c:pt>
                <c:pt idx="80" formatCode="0.0">
                  <c:v>29.4</c:v>
                </c:pt>
                <c:pt idx="81" formatCode="0.0">
                  <c:v>29.7</c:v>
                </c:pt>
                <c:pt idx="82" formatCode="0.0">
                  <c:v>30</c:v>
                </c:pt>
                <c:pt idx="83" formatCode="0.0">
                  <c:v>30.3</c:v>
                </c:pt>
                <c:pt idx="84" formatCode="0.0">
                  <c:v>30.6</c:v>
                </c:pt>
                <c:pt idx="85" formatCode="0.0">
                  <c:v>30.9</c:v>
                </c:pt>
                <c:pt idx="86" formatCode="0.0">
                  <c:v>31.2</c:v>
                </c:pt>
                <c:pt idx="87" formatCode="0.0">
                  <c:v>31.5</c:v>
                </c:pt>
                <c:pt idx="88" formatCode="0.0">
                  <c:v>31.8</c:v>
                </c:pt>
                <c:pt idx="89" formatCode="0.0">
                  <c:v>32.1</c:v>
                </c:pt>
                <c:pt idx="90" formatCode="0.0">
                  <c:v>32.4</c:v>
                </c:pt>
                <c:pt idx="91" formatCode="0.0">
                  <c:v>32.700000000000003</c:v>
                </c:pt>
                <c:pt idx="92" formatCode="0.0">
                  <c:v>33</c:v>
                </c:pt>
                <c:pt idx="93" formatCode="0.0">
                  <c:v>33.299999999999997</c:v>
                </c:pt>
                <c:pt idx="94" formatCode="0.0">
                  <c:v>33.6</c:v>
                </c:pt>
                <c:pt idx="95" formatCode="0.0">
                  <c:v>33.9</c:v>
                </c:pt>
                <c:pt idx="96" formatCode="0.0">
                  <c:v>34.200000000000003</c:v>
                </c:pt>
                <c:pt idx="97" formatCode="0.0">
                  <c:v>34.5</c:v>
                </c:pt>
                <c:pt idx="98" formatCode="0.0">
                  <c:v>34.799999999999997</c:v>
                </c:pt>
                <c:pt idx="99" formatCode="0.0">
                  <c:v>35.1</c:v>
                </c:pt>
                <c:pt idx="100" formatCode="0.0">
                  <c:v>35.4</c:v>
                </c:pt>
                <c:pt idx="101" formatCode="0.0">
                  <c:v>35.700000000000003</c:v>
                </c:pt>
                <c:pt idx="102" formatCode="0.0">
                  <c:v>36</c:v>
                </c:pt>
                <c:pt idx="103" formatCode="0.0">
                  <c:v>36.299999999999997</c:v>
                </c:pt>
                <c:pt idx="104" formatCode="0.0">
                  <c:v>36.6</c:v>
                </c:pt>
                <c:pt idx="105" formatCode="0.0">
                  <c:v>36.9</c:v>
                </c:pt>
                <c:pt idx="106" formatCode="0.0">
                  <c:v>37.299999999999997</c:v>
                </c:pt>
                <c:pt idx="107" formatCode="0.0">
                  <c:v>37.6</c:v>
                </c:pt>
                <c:pt idx="108" formatCode="0.0">
                  <c:v>38</c:v>
                </c:pt>
                <c:pt idx="109" formatCode="0.0">
                  <c:v>38.299999999999997</c:v>
                </c:pt>
                <c:pt idx="110" formatCode="0.0">
                  <c:v>38.700000000000003</c:v>
                </c:pt>
                <c:pt idx="111" formatCode="0.0">
                  <c:v>39</c:v>
                </c:pt>
                <c:pt idx="112" formatCode="0.0">
                  <c:v>39.4</c:v>
                </c:pt>
                <c:pt idx="113" formatCode="0.0">
                  <c:v>39.799999999999997</c:v>
                </c:pt>
                <c:pt idx="114" formatCode="0.0">
                  <c:v>40.1</c:v>
                </c:pt>
                <c:pt idx="115" formatCode="0.0">
                  <c:v>40.5</c:v>
                </c:pt>
                <c:pt idx="116" formatCode="0.0">
                  <c:v>40.799999999999997</c:v>
                </c:pt>
                <c:pt idx="117" formatCode="0.0">
                  <c:v>41.2</c:v>
                </c:pt>
                <c:pt idx="118" formatCode="0.0">
                  <c:v>41.6</c:v>
                </c:pt>
                <c:pt idx="119" formatCode="0.0">
                  <c:v>42</c:v>
                </c:pt>
                <c:pt idx="120" formatCode="0.0">
                  <c:v>42.3</c:v>
                </c:pt>
                <c:pt idx="121" formatCode="0.0">
                  <c:v>42.7</c:v>
                </c:pt>
                <c:pt idx="122" formatCode="0.0">
                  <c:v>43.1</c:v>
                </c:pt>
                <c:pt idx="123" formatCode="0.0">
                  <c:v>43.5</c:v>
                </c:pt>
                <c:pt idx="124" formatCode="0.0">
                  <c:v>43.8</c:v>
                </c:pt>
                <c:pt idx="125" formatCode="0.0">
                  <c:v>44.2</c:v>
                </c:pt>
                <c:pt idx="126" formatCode="0.0">
                  <c:v>44.6</c:v>
                </c:pt>
                <c:pt idx="127" formatCode="0.0">
                  <c:v>45</c:v>
                </c:pt>
                <c:pt idx="128" formatCode="0.0">
                  <c:v>45.2</c:v>
                </c:pt>
                <c:pt idx="129" formatCode="0.0">
                  <c:v>45.8</c:v>
                </c:pt>
                <c:pt idx="130" formatCode="0.0">
                  <c:v>46.2</c:v>
                </c:pt>
                <c:pt idx="131" formatCode="0.0">
                  <c:v>46.6</c:v>
                </c:pt>
                <c:pt idx="132" formatCode="0.0">
                  <c:v>47</c:v>
                </c:pt>
                <c:pt idx="133" formatCode="0.0">
                  <c:v>47.4</c:v>
                </c:pt>
                <c:pt idx="134" formatCode="0.0">
                  <c:v>47.8</c:v>
                </c:pt>
                <c:pt idx="135" formatCode="0.0">
                  <c:v>48.2</c:v>
                </c:pt>
                <c:pt idx="136" formatCode="0.0">
                  <c:v>48.6</c:v>
                </c:pt>
                <c:pt idx="137" formatCode="0.0">
                  <c:v>49</c:v>
                </c:pt>
                <c:pt idx="138" formatCode="0.0">
                  <c:v>49.4</c:v>
                </c:pt>
                <c:pt idx="139" formatCode="0.0">
                  <c:v>49.8</c:v>
                </c:pt>
                <c:pt idx="140" formatCode="0.0">
                  <c:v>50.2</c:v>
                </c:pt>
                <c:pt idx="141" formatCode="0.0">
                  <c:v>50.6</c:v>
                </c:pt>
                <c:pt idx="142" formatCode="0.0">
                  <c:v>51</c:v>
                </c:pt>
                <c:pt idx="143" formatCode="0.0">
                  <c:v>51.4</c:v>
                </c:pt>
                <c:pt idx="144" formatCode="0.0">
                  <c:v>51.9</c:v>
                </c:pt>
                <c:pt idx="145" formatCode="0.0">
                  <c:v>52.3</c:v>
                </c:pt>
                <c:pt idx="146" formatCode="0.0">
                  <c:v>52.7</c:v>
                </c:pt>
                <c:pt idx="147" formatCode="0.0">
                  <c:v>53.1</c:v>
                </c:pt>
                <c:pt idx="148" formatCode="0.0">
                  <c:v>53.5</c:v>
                </c:pt>
                <c:pt idx="149" formatCode="0.0">
                  <c:v>54</c:v>
                </c:pt>
                <c:pt idx="150" formatCode="0.0">
                  <c:v>54.4</c:v>
                </c:pt>
                <c:pt idx="151" formatCode="0.0">
                  <c:v>54.8</c:v>
                </c:pt>
                <c:pt idx="152" formatCode="0.0">
                  <c:v>55.2</c:v>
                </c:pt>
                <c:pt idx="153" formatCode="0.0">
                  <c:v>55.7</c:v>
                </c:pt>
                <c:pt idx="154" formatCode="0.0">
                  <c:v>56.1</c:v>
                </c:pt>
                <c:pt idx="155" formatCode="0.0">
                  <c:v>56.5</c:v>
                </c:pt>
                <c:pt idx="156" formatCode="0.0">
                  <c:v>57</c:v>
                </c:pt>
                <c:pt idx="157">
                  <c:v>57.4</c:v>
                </c:pt>
                <c:pt idx="158">
                  <c:v>57.8</c:v>
                </c:pt>
                <c:pt idx="159">
                  <c:v>58.3</c:v>
                </c:pt>
                <c:pt idx="160">
                  <c:v>58.7</c:v>
                </c:pt>
                <c:pt idx="161">
                  <c:v>59.2</c:v>
                </c:pt>
                <c:pt idx="162">
                  <c:v>59.6</c:v>
                </c:pt>
                <c:pt idx="16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2B3-4213-BEBB-49B55D6D82C9}"/>
            </c:ext>
          </c:extLst>
        </c:ser>
        <c:ser>
          <c:idx val="8"/>
          <c:order val="8"/>
          <c:tx>
            <c:strRef>
              <c:f>'apendice A'!$X$17</c:f>
              <c:strCache>
                <c:ptCount val="1"/>
                <c:pt idx="0">
                  <c:v>dm=2.0mm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A'!$A$25:$A$185</c:f>
              <c:numCache>
                <c:formatCode>General</c:formatCode>
                <c:ptCount val="161"/>
                <c:pt idx="0">
                  <c:v>21</c:v>
                </c:pt>
                <c:pt idx="1">
                  <c:v>21.2</c:v>
                </c:pt>
                <c:pt idx="2">
                  <c:v>21.4</c:v>
                </c:pt>
                <c:pt idx="3">
                  <c:v>21.6</c:v>
                </c:pt>
                <c:pt idx="4">
                  <c:v>21.8</c:v>
                </c:pt>
                <c:pt idx="5">
                  <c:v>22</c:v>
                </c:pt>
                <c:pt idx="6">
                  <c:v>22.2</c:v>
                </c:pt>
                <c:pt idx="7">
                  <c:v>22.4</c:v>
                </c:pt>
                <c:pt idx="8">
                  <c:v>22.6</c:v>
                </c:pt>
                <c:pt idx="9">
                  <c:v>22.8</c:v>
                </c:pt>
                <c:pt idx="10">
                  <c:v>23</c:v>
                </c:pt>
                <c:pt idx="11">
                  <c:v>23.2</c:v>
                </c:pt>
                <c:pt idx="12">
                  <c:v>23.4</c:v>
                </c:pt>
                <c:pt idx="13">
                  <c:v>23.6</c:v>
                </c:pt>
                <c:pt idx="14">
                  <c:v>23.8</c:v>
                </c:pt>
                <c:pt idx="15" formatCode="0.0">
                  <c:v>24</c:v>
                </c:pt>
                <c:pt idx="16" formatCode="0.0">
                  <c:v>24.2</c:v>
                </c:pt>
                <c:pt idx="17" formatCode="0.0">
                  <c:v>24.4</c:v>
                </c:pt>
                <c:pt idx="18" formatCode="0.0">
                  <c:v>24.6</c:v>
                </c:pt>
                <c:pt idx="19" formatCode="0.0">
                  <c:v>24.8</c:v>
                </c:pt>
                <c:pt idx="20" formatCode="0.0">
                  <c:v>25</c:v>
                </c:pt>
                <c:pt idx="21" formatCode="0.0">
                  <c:v>25.2</c:v>
                </c:pt>
                <c:pt idx="22" formatCode="0.0">
                  <c:v>25.4</c:v>
                </c:pt>
                <c:pt idx="23" formatCode="0.0">
                  <c:v>25.6</c:v>
                </c:pt>
                <c:pt idx="24" formatCode="0.0">
                  <c:v>25.8</c:v>
                </c:pt>
                <c:pt idx="25" formatCode="0.0">
                  <c:v>26</c:v>
                </c:pt>
                <c:pt idx="26" formatCode="0.0">
                  <c:v>26.2</c:v>
                </c:pt>
                <c:pt idx="27" formatCode="0.0">
                  <c:v>26.4</c:v>
                </c:pt>
                <c:pt idx="28" formatCode="0.0">
                  <c:v>26.6</c:v>
                </c:pt>
                <c:pt idx="29" formatCode="0.0">
                  <c:v>26.8</c:v>
                </c:pt>
                <c:pt idx="30" formatCode="0.0">
                  <c:v>27</c:v>
                </c:pt>
                <c:pt idx="31" formatCode="0.0">
                  <c:v>27.2</c:v>
                </c:pt>
                <c:pt idx="32" formatCode="0.0">
                  <c:v>27.4</c:v>
                </c:pt>
                <c:pt idx="33" formatCode="0.0">
                  <c:v>27.6</c:v>
                </c:pt>
                <c:pt idx="34" formatCode="0.0">
                  <c:v>27.8</c:v>
                </c:pt>
                <c:pt idx="35" formatCode="0.0">
                  <c:v>28</c:v>
                </c:pt>
                <c:pt idx="36" formatCode="0.0">
                  <c:v>28.2</c:v>
                </c:pt>
                <c:pt idx="37" formatCode="0.0">
                  <c:v>28.4</c:v>
                </c:pt>
                <c:pt idx="38">
                  <c:v>28.6</c:v>
                </c:pt>
                <c:pt idx="39">
                  <c:v>28.8</c:v>
                </c:pt>
                <c:pt idx="40">
                  <c:v>29</c:v>
                </c:pt>
                <c:pt idx="41">
                  <c:v>29.2</c:v>
                </c:pt>
                <c:pt idx="42">
                  <c:v>29.4</c:v>
                </c:pt>
                <c:pt idx="43">
                  <c:v>29.6</c:v>
                </c:pt>
                <c:pt idx="44">
                  <c:v>29.8</c:v>
                </c:pt>
                <c:pt idx="45">
                  <c:v>30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30.8</c:v>
                </c:pt>
                <c:pt idx="50">
                  <c:v>31</c:v>
                </c:pt>
                <c:pt idx="51">
                  <c:v>31.2</c:v>
                </c:pt>
                <c:pt idx="52">
                  <c:v>31.4</c:v>
                </c:pt>
                <c:pt idx="53">
                  <c:v>31.6</c:v>
                </c:pt>
                <c:pt idx="54">
                  <c:v>31.8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32.6</c:v>
                </c:pt>
                <c:pt idx="59">
                  <c:v>32.799999999999997</c:v>
                </c:pt>
                <c:pt idx="60">
                  <c:v>33</c:v>
                </c:pt>
                <c:pt idx="61">
                  <c:v>33.200000000000003</c:v>
                </c:pt>
                <c:pt idx="62">
                  <c:v>33.4</c:v>
                </c:pt>
                <c:pt idx="63">
                  <c:v>33.6</c:v>
                </c:pt>
                <c:pt idx="64">
                  <c:v>33.799999999999997</c:v>
                </c:pt>
                <c:pt idx="65">
                  <c:v>34</c:v>
                </c:pt>
                <c:pt idx="66">
                  <c:v>34.200000000000003</c:v>
                </c:pt>
                <c:pt idx="67">
                  <c:v>34.4</c:v>
                </c:pt>
                <c:pt idx="68">
                  <c:v>34.6</c:v>
                </c:pt>
                <c:pt idx="69">
                  <c:v>34.799999999999997</c:v>
                </c:pt>
                <c:pt idx="70">
                  <c:v>35</c:v>
                </c:pt>
                <c:pt idx="71">
                  <c:v>35.200000000000003</c:v>
                </c:pt>
                <c:pt idx="72">
                  <c:v>35.4</c:v>
                </c:pt>
                <c:pt idx="73">
                  <c:v>35.6</c:v>
                </c:pt>
                <c:pt idx="74">
                  <c:v>35.799999999999997</c:v>
                </c:pt>
                <c:pt idx="75">
                  <c:v>36</c:v>
                </c:pt>
                <c:pt idx="76">
                  <c:v>36.200000000000003</c:v>
                </c:pt>
                <c:pt idx="77">
                  <c:v>36.4</c:v>
                </c:pt>
                <c:pt idx="78">
                  <c:v>36.6</c:v>
                </c:pt>
                <c:pt idx="79">
                  <c:v>36.799999999999997</c:v>
                </c:pt>
                <c:pt idx="80">
                  <c:v>37</c:v>
                </c:pt>
                <c:pt idx="81">
                  <c:v>37.200000000000003</c:v>
                </c:pt>
                <c:pt idx="82">
                  <c:v>37.4</c:v>
                </c:pt>
                <c:pt idx="83">
                  <c:v>37.6</c:v>
                </c:pt>
                <c:pt idx="84">
                  <c:v>37.799999999999997</c:v>
                </c:pt>
                <c:pt idx="85">
                  <c:v>38</c:v>
                </c:pt>
                <c:pt idx="86">
                  <c:v>38.200000000000003</c:v>
                </c:pt>
                <c:pt idx="87">
                  <c:v>38.4</c:v>
                </c:pt>
                <c:pt idx="88">
                  <c:v>38.6</c:v>
                </c:pt>
                <c:pt idx="89">
                  <c:v>38.799999999999997</c:v>
                </c:pt>
                <c:pt idx="90">
                  <c:v>39</c:v>
                </c:pt>
                <c:pt idx="91">
                  <c:v>39.200000000000003</c:v>
                </c:pt>
                <c:pt idx="92">
                  <c:v>39.4</c:v>
                </c:pt>
                <c:pt idx="93">
                  <c:v>39.6</c:v>
                </c:pt>
                <c:pt idx="94">
                  <c:v>39.799999999999997</c:v>
                </c:pt>
                <c:pt idx="95">
                  <c:v>40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40.6</c:v>
                </c:pt>
                <c:pt idx="99">
                  <c:v>40.799999999999997</c:v>
                </c:pt>
                <c:pt idx="100">
                  <c:v>41</c:v>
                </c:pt>
                <c:pt idx="101">
                  <c:v>41.2</c:v>
                </c:pt>
                <c:pt idx="102">
                  <c:v>41.4</c:v>
                </c:pt>
                <c:pt idx="103">
                  <c:v>41.6</c:v>
                </c:pt>
                <c:pt idx="104">
                  <c:v>41.8</c:v>
                </c:pt>
                <c:pt idx="105">
                  <c:v>42</c:v>
                </c:pt>
                <c:pt idx="106">
                  <c:v>42.2</c:v>
                </c:pt>
                <c:pt idx="107">
                  <c:v>42.4</c:v>
                </c:pt>
                <c:pt idx="108">
                  <c:v>42.6</c:v>
                </c:pt>
                <c:pt idx="109">
                  <c:v>42.8</c:v>
                </c:pt>
                <c:pt idx="110">
                  <c:v>43</c:v>
                </c:pt>
                <c:pt idx="111">
                  <c:v>43.2</c:v>
                </c:pt>
                <c:pt idx="112">
                  <c:v>43.4</c:v>
                </c:pt>
                <c:pt idx="113">
                  <c:v>43.6</c:v>
                </c:pt>
                <c:pt idx="114">
                  <c:v>43.8</c:v>
                </c:pt>
                <c:pt idx="115">
                  <c:v>44</c:v>
                </c:pt>
                <c:pt idx="116">
                  <c:v>44.2</c:v>
                </c:pt>
                <c:pt idx="117">
                  <c:v>44.4</c:v>
                </c:pt>
                <c:pt idx="118">
                  <c:v>44.6</c:v>
                </c:pt>
                <c:pt idx="119">
                  <c:v>44.8</c:v>
                </c:pt>
                <c:pt idx="120">
                  <c:v>45</c:v>
                </c:pt>
                <c:pt idx="121">
                  <c:v>45.2</c:v>
                </c:pt>
                <c:pt idx="122">
                  <c:v>45.4</c:v>
                </c:pt>
                <c:pt idx="123">
                  <c:v>45.6</c:v>
                </c:pt>
                <c:pt idx="124">
                  <c:v>45.8</c:v>
                </c:pt>
                <c:pt idx="125">
                  <c:v>46</c:v>
                </c:pt>
                <c:pt idx="126">
                  <c:v>46.2</c:v>
                </c:pt>
                <c:pt idx="127">
                  <c:v>46.4</c:v>
                </c:pt>
                <c:pt idx="128">
                  <c:v>46.6</c:v>
                </c:pt>
                <c:pt idx="129">
                  <c:v>46.8</c:v>
                </c:pt>
                <c:pt idx="130">
                  <c:v>47</c:v>
                </c:pt>
                <c:pt idx="131">
                  <c:v>47.2</c:v>
                </c:pt>
                <c:pt idx="132">
                  <c:v>47.4</c:v>
                </c:pt>
                <c:pt idx="133">
                  <c:v>47.6</c:v>
                </c:pt>
                <c:pt idx="134">
                  <c:v>47.8</c:v>
                </c:pt>
                <c:pt idx="135">
                  <c:v>48</c:v>
                </c:pt>
                <c:pt idx="136">
                  <c:v>48.2</c:v>
                </c:pt>
                <c:pt idx="137">
                  <c:v>48.4</c:v>
                </c:pt>
                <c:pt idx="138">
                  <c:v>48.6</c:v>
                </c:pt>
                <c:pt idx="139">
                  <c:v>48.8</c:v>
                </c:pt>
                <c:pt idx="140">
                  <c:v>49</c:v>
                </c:pt>
                <c:pt idx="141">
                  <c:v>49.2</c:v>
                </c:pt>
                <c:pt idx="142">
                  <c:v>49.4</c:v>
                </c:pt>
                <c:pt idx="143">
                  <c:v>49.6</c:v>
                </c:pt>
                <c:pt idx="144">
                  <c:v>49.8</c:v>
                </c:pt>
                <c:pt idx="145">
                  <c:v>50</c:v>
                </c:pt>
                <c:pt idx="146">
                  <c:v>50.2</c:v>
                </c:pt>
                <c:pt idx="147">
                  <c:v>50.4</c:v>
                </c:pt>
                <c:pt idx="148">
                  <c:v>50.6</c:v>
                </c:pt>
                <c:pt idx="149">
                  <c:v>50.8</c:v>
                </c:pt>
                <c:pt idx="150">
                  <c:v>51</c:v>
                </c:pt>
                <c:pt idx="151">
                  <c:v>51.2</c:v>
                </c:pt>
                <c:pt idx="152">
                  <c:v>51.4</c:v>
                </c:pt>
                <c:pt idx="153">
                  <c:v>51.6</c:v>
                </c:pt>
                <c:pt idx="154">
                  <c:v>51.8</c:v>
                </c:pt>
                <c:pt idx="155">
                  <c:v>52</c:v>
                </c:pt>
                <c:pt idx="156">
                  <c:v>52.2</c:v>
                </c:pt>
                <c:pt idx="157">
                  <c:v>52.4</c:v>
                </c:pt>
                <c:pt idx="158">
                  <c:v>52.6</c:v>
                </c:pt>
                <c:pt idx="159">
                  <c:v>52.8</c:v>
                </c:pt>
                <c:pt idx="160">
                  <c:v>53</c:v>
                </c:pt>
              </c:numCache>
            </c:numRef>
          </c:xVal>
          <c:yVal>
            <c:numRef>
              <c:f>'apendice A'!$F$25:$F$185</c:f>
              <c:numCache>
                <c:formatCode>General</c:formatCode>
                <c:ptCount val="161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12.1</c:v>
                </c:pt>
                <c:pt idx="11">
                  <c:v>12.2</c:v>
                </c:pt>
                <c:pt idx="12">
                  <c:v>12.4</c:v>
                </c:pt>
                <c:pt idx="13">
                  <c:v>12.7</c:v>
                </c:pt>
                <c:pt idx="14">
                  <c:v>12.8</c:v>
                </c:pt>
                <c:pt idx="15" formatCode="0.0">
                  <c:v>13.1</c:v>
                </c:pt>
                <c:pt idx="16" formatCode="0.0">
                  <c:v>13.3</c:v>
                </c:pt>
                <c:pt idx="17" formatCode="0.0">
                  <c:v>13.6</c:v>
                </c:pt>
                <c:pt idx="18" formatCode="0.0">
                  <c:v>13.7</c:v>
                </c:pt>
                <c:pt idx="19" formatCode="0.0">
                  <c:v>14</c:v>
                </c:pt>
                <c:pt idx="20" formatCode="0.0">
                  <c:v>14.3</c:v>
                </c:pt>
                <c:pt idx="21" formatCode="0.0">
                  <c:v>14.4</c:v>
                </c:pt>
                <c:pt idx="22" formatCode="0.0">
                  <c:v>14.7</c:v>
                </c:pt>
                <c:pt idx="23" formatCode="0.0">
                  <c:v>14.9</c:v>
                </c:pt>
                <c:pt idx="24" formatCode="0.0">
                  <c:v>15.1</c:v>
                </c:pt>
                <c:pt idx="25" formatCode="0.0">
                  <c:v>15.4</c:v>
                </c:pt>
                <c:pt idx="26" formatCode="0.0">
                  <c:v>15.7</c:v>
                </c:pt>
                <c:pt idx="27" formatCode="0.0">
                  <c:v>15.8</c:v>
                </c:pt>
                <c:pt idx="28" formatCode="0.0">
                  <c:v>16.100000000000001</c:v>
                </c:pt>
                <c:pt idx="29" formatCode="0.0">
                  <c:v>16.399999999999999</c:v>
                </c:pt>
                <c:pt idx="30" formatCode="0.0">
                  <c:v>16.600000000000001</c:v>
                </c:pt>
                <c:pt idx="31" formatCode="0.0">
                  <c:v>16.8</c:v>
                </c:pt>
                <c:pt idx="32" formatCode="0.0">
                  <c:v>17</c:v>
                </c:pt>
                <c:pt idx="33" formatCode="0.0">
                  <c:v>17.2</c:v>
                </c:pt>
                <c:pt idx="34" formatCode="0.0">
                  <c:v>17.399999999999999</c:v>
                </c:pt>
                <c:pt idx="35" formatCode="0.0">
                  <c:v>17.600000000000001</c:v>
                </c:pt>
                <c:pt idx="36" formatCode="0.0">
                  <c:v>17.8</c:v>
                </c:pt>
                <c:pt idx="37" formatCode="0.0">
                  <c:v>18</c:v>
                </c:pt>
                <c:pt idx="38" formatCode="0.0">
                  <c:v>18.2</c:v>
                </c:pt>
                <c:pt idx="39" formatCode="0.0">
                  <c:v>18.5</c:v>
                </c:pt>
                <c:pt idx="40" formatCode="0.0">
                  <c:v>18.7</c:v>
                </c:pt>
                <c:pt idx="41" formatCode="0.0">
                  <c:v>19</c:v>
                </c:pt>
                <c:pt idx="42" formatCode="0.0">
                  <c:v>19.3</c:v>
                </c:pt>
                <c:pt idx="43" formatCode="0.0">
                  <c:v>19.5</c:v>
                </c:pt>
                <c:pt idx="44" formatCode="0.0">
                  <c:v>19.8</c:v>
                </c:pt>
                <c:pt idx="45" formatCode="0.0">
                  <c:v>20</c:v>
                </c:pt>
                <c:pt idx="46" formatCode="0.0">
                  <c:v>20.3</c:v>
                </c:pt>
                <c:pt idx="47" formatCode="0.0">
                  <c:v>20.6</c:v>
                </c:pt>
                <c:pt idx="48" formatCode="0.0">
                  <c:v>20.9</c:v>
                </c:pt>
                <c:pt idx="49" formatCode="0.0">
                  <c:v>21.2</c:v>
                </c:pt>
                <c:pt idx="50" formatCode="0.0">
                  <c:v>21.4</c:v>
                </c:pt>
                <c:pt idx="51" formatCode="0.0">
                  <c:v>21.7</c:v>
                </c:pt>
                <c:pt idx="52" formatCode="0.0">
                  <c:v>22</c:v>
                </c:pt>
                <c:pt idx="53" formatCode="0.0">
                  <c:v>22.3</c:v>
                </c:pt>
                <c:pt idx="54" formatCode="0.0">
                  <c:v>22.5</c:v>
                </c:pt>
                <c:pt idx="55" formatCode="0.0">
                  <c:v>22.8</c:v>
                </c:pt>
                <c:pt idx="56" formatCode="0.0">
                  <c:v>23.1</c:v>
                </c:pt>
                <c:pt idx="57" formatCode="0.0">
                  <c:v>23.4</c:v>
                </c:pt>
                <c:pt idx="58" formatCode="0.0">
                  <c:v>23.7</c:v>
                </c:pt>
                <c:pt idx="59" formatCode="0.0">
                  <c:v>24</c:v>
                </c:pt>
                <c:pt idx="60" formatCode="0.0">
                  <c:v>24.3</c:v>
                </c:pt>
                <c:pt idx="61" formatCode="0.0">
                  <c:v>24.6</c:v>
                </c:pt>
                <c:pt idx="62" formatCode="0.0">
                  <c:v>24.9</c:v>
                </c:pt>
                <c:pt idx="63" formatCode="0.0">
                  <c:v>25.2</c:v>
                </c:pt>
                <c:pt idx="64" formatCode="0.0">
                  <c:v>25.4</c:v>
                </c:pt>
                <c:pt idx="65" formatCode="0.0">
                  <c:v>25.6</c:v>
                </c:pt>
                <c:pt idx="66" formatCode="0.0">
                  <c:v>25.8</c:v>
                </c:pt>
                <c:pt idx="67" formatCode="0.0">
                  <c:v>26</c:v>
                </c:pt>
                <c:pt idx="68" formatCode="0.0">
                  <c:v>26.2</c:v>
                </c:pt>
                <c:pt idx="69" formatCode="0.0">
                  <c:v>26.4</c:v>
                </c:pt>
                <c:pt idx="70" formatCode="0.0">
                  <c:v>26.7</c:v>
                </c:pt>
                <c:pt idx="71" formatCode="0.0">
                  <c:v>27</c:v>
                </c:pt>
                <c:pt idx="72" formatCode="0.0">
                  <c:v>27.3</c:v>
                </c:pt>
                <c:pt idx="73" formatCode="0.0">
                  <c:v>27.6</c:v>
                </c:pt>
                <c:pt idx="74" formatCode="0.0">
                  <c:v>28</c:v>
                </c:pt>
                <c:pt idx="75" formatCode="0.0">
                  <c:v>28.2</c:v>
                </c:pt>
                <c:pt idx="76" formatCode="0.0">
                  <c:v>28.6</c:v>
                </c:pt>
                <c:pt idx="77" formatCode="0.0">
                  <c:v>28.9</c:v>
                </c:pt>
                <c:pt idx="78" formatCode="0.0">
                  <c:v>29.2</c:v>
                </c:pt>
                <c:pt idx="79" formatCode="0.0">
                  <c:v>29.6</c:v>
                </c:pt>
                <c:pt idx="80" formatCode="0.0">
                  <c:v>29.8</c:v>
                </c:pt>
                <c:pt idx="81" formatCode="0.0">
                  <c:v>30.2</c:v>
                </c:pt>
                <c:pt idx="82" formatCode="0.0">
                  <c:v>30.5</c:v>
                </c:pt>
                <c:pt idx="83" formatCode="0.0">
                  <c:v>30.8</c:v>
                </c:pt>
                <c:pt idx="84" formatCode="0.0">
                  <c:v>31.2</c:v>
                </c:pt>
                <c:pt idx="85" formatCode="0.0">
                  <c:v>31.5</c:v>
                </c:pt>
                <c:pt idx="86" formatCode="0.0">
                  <c:v>31.8</c:v>
                </c:pt>
                <c:pt idx="87" formatCode="0.0">
                  <c:v>32.1</c:v>
                </c:pt>
                <c:pt idx="88" formatCode="0.0">
                  <c:v>32.4</c:v>
                </c:pt>
                <c:pt idx="89" formatCode="0.0">
                  <c:v>32.700000000000003</c:v>
                </c:pt>
                <c:pt idx="90" formatCode="0.0">
                  <c:v>33</c:v>
                </c:pt>
                <c:pt idx="91" formatCode="0.0">
                  <c:v>33.299999999999997</c:v>
                </c:pt>
                <c:pt idx="92" formatCode="0.0">
                  <c:v>33.6</c:v>
                </c:pt>
                <c:pt idx="93" formatCode="0.0">
                  <c:v>33.9</c:v>
                </c:pt>
                <c:pt idx="94" formatCode="0.0">
                  <c:v>34.200000000000003</c:v>
                </c:pt>
                <c:pt idx="95" formatCode="0.0">
                  <c:v>34.5</c:v>
                </c:pt>
                <c:pt idx="96" formatCode="0.0">
                  <c:v>34.799999999999997</c:v>
                </c:pt>
                <c:pt idx="97" formatCode="0.0">
                  <c:v>35.1</c:v>
                </c:pt>
                <c:pt idx="98" formatCode="0.0">
                  <c:v>35.4</c:v>
                </c:pt>
                <c:pt idx="99" formatCode="0.0">
                  <c:v>35.700000000000003</c:v>
                </c:pt>
                <c:pt idx="100" formatCode="0.0">
                  <c:v>36</c:v>
                </c:pt>
                <c:pt idx="101" formatCode="0.0">
                  <c:v>36.299999999999997</c:v>
                </c:pt>
                <c:pt idx="102" formatCode="0.0">
                  <c:v>36.6</c:v>
                </c:pt>
                <c:pt idx="103" formatCode="0.0">
                  <c:v>36.9</c:v>
                </c:pt>
                <c:pt idx="104" formatCode="0.0">
                  <c:v>37.200000000000003</c:v>
                </c:pt>
                <c:pt idx="105" formatCode="0.0">
                  <c:v>37.6</c:v>
                </c:pt>
                <c:pt idx="106" formatCode="0.0">
                  <c:v>38</c:v>
                </c:pt>
                <c:pt idx="107" formatCode="0.0">
                  <c:v>38.299999999999997</c:v>
                </c:pt>
                <c:pt idx="108" formatCode="0.0">
                  <c:v>38.700000000000003</c:v>
                </c:pt>
                <c:pt idx="109" formatCode="0.0">
                  <c:v>39</c:v>
                </c:pt>
                <c:pt idx="110" formatCode="0.0">
                  <c:v>39.4</c:v>
                </c:pt>
                <c:pt idx="111" formatCode="0.0">
                  <c:v>39.799999999999997</c:v>
                </c:pt>
                <c:pt idx="112" formatCode="0.0">
                  <c:v>40.200000000000003</c:v>
                </c:pt>
                <c:pt idx="113" formatCode="0.0">
                  <c:v>40.5</c:v>
                </c:pt>
                <c:pt idx="114" formatCode="0.0">
                  <c:v>40.9</c:v>
                </c:pt>
                <c:pt idx="115" formatCode="0.0">
                  <c:v>41.3</c:v>
                </c:pt>
                <c:pt idx="116" formatCode="0.0">
                  <c:v>41.7</c:v>
                </c:pt>
                <c:pt idx="117" formatCode="0.0">
                  <c:v>42.1</c:v>
                </c:pt>
                <c:pt idx="118" formatCode="0.0">
                  <c:v>42.4</c:v>
                </c:pt>
                <c:pt idx="119" formatCode="0.0">
                  <c:v>42.8</c:v>
                </c:pt>
                <c:pt idx="120" formatCode="0.0">
                  <c:v>43.2</c:v>
                </c:pt>
                <c:pt idx="121" formatCode="0.0">
                  <c:v>43.6</c:v>
                </c:pt>
                <c:pt idx="122" formatCode="0.0">
                  <c:v>44</c:v>
                </c:pt>
                <c:pt idx="123" formatCode="0.0">
                  <c:v>44.4</c:v>
                </c:pt>
                <c:pt idx="124" formatCode="0.0">
                  <c:v>44.8</c:v>
                </c:pt>
                <c:pt idx="125" formatCode="0.0">
                  <c:v>45.2</c:v>
                </c:pt>
                <c:pt idx="126" formatCode="0.0">
                  <c:v>45.5</c:v>
                </c:pt>
                <c:pt idx="127" formatCode="0.0">
                  <c:v>45.9</c:v>
                </c:pt>
                <c:pt idx="128" formatCode="0.0">
                  <c:v>46.3</c:v>
                </c:pt>
                <c:pt idx="129" formatCode="0.0">
                  <c:v>46.7</c:v>
                </c:pt>
                <c:pt idx="130" formatCode="0.0">
                  <c:v>47.2</c:v>
                </c:pt>
                <c:pt idx="131" formatCode="0.0">
                  <c:v>47.6</c:v>
                </c:pt>
                <c:pt idx="132" formatCode="0.0">
                  <c:v>48</c:v>
                </c:pt>
                <c:pt idx="133" formatCode="0.0">
                  <c:v>48.4</c:v>
                </c:pt>
                <c:pt idx="134" formatCode="0.0">
                  <c:v>48.8</c:v>
                </c:pt>
                <c:pt idx="135" formatCode="0.0">
                  <c:v>49.2</c:v>
                </c:pt>
                <c:pt idx="136" formatCode="0.0">
                  <c:v>49.6</c:v>
                </c:pt>
                <c:pt idx="137" formatCode="0.0">
                  <c:v>50</c:v>
                </c:pt>
                <c:pt idx="138" formatCode="0.0">
                  <c:v>50.4</c:v>
                </c:pt>
                <c:pt idx="139" formatCode="0.0">
                  <c:v>50.9</c:v>
                </c:pt>
                <c:pt idx="140" formatCode="0.0">
                  <c:v>51.3</c:v>
                </c:pt>
                <c:pt idx="141" formatCode="0.0">
                  <c:v>51.7</c:v>
                </c:pt>
                <c:pt idx="142" formatCode="0.0">
                  <c:v>52.1</c:v>
                </c:pt>
                <c:pt idx="143" formatCode="0.0">
                  <c:v>52.5</c:v>
                </c:pt>
                <c:pt idx="144" formatCode="0.0">
                  <c:v>53</c:v>
                </c:pt>
                <c:pt idx="145" formatCode="0.0">
                  <c:v>53.4</c:v>
                </c:pt>
                <c:pt idx="146" formatCode="0.0">
                  <c:v>53.8</c:v>
                </c:pt>
                <c:pt idx="147" formatCode="0.0">
                  <c:v>54.3</c:v>
                </c:pt>
                <c:pt idx="148" formatCode="0.0">
                  <c:v>54.7</c:v>
                </c:pt>
                <c:pt idx="149" formatCode="0.0">
                  <c:v>55.1</c:v>
                </c:pt>
                <c:pt idx="150" formatCode="0.0">
                  <c:v>55.6</c:v>
                </c:pt>
                <c:pt idx="151" formatCode="0.0">
                  <c:v>56</c:v>
                </c:pt>
                <c:pt idx="152" formatCode="0.0">
                  <c:v>56.4</c:v>
                </c:pt>
                <c:pt idx="153" formatCode="0.0">
                  <c:v>56.9</c:v>
                </c:pt>
                <c:pt idx="154" formatCode="0.0">
                  <c:v>57.3</c:v>
                </c:pt>
                <c:pt idx="155" formatCode="0.0">
                  <c:v>57.8</c:v>
                </c:pt>
                <c:pt idx="156" formatCode="0.0">
                  <c:v>58.2</c:v>
                </c:pt>
                <c:pt idx="157" formatCode="0.0">
                  <c:v>58.7</c:v>
                </c:pt>
                <c:pt idx="158" formatCode="0.0">
                  <c:v>59.1</c:v>
                </c:pt>
                <c:pt idx="159">
                  <c:v>59.6</c:v>
                </c:pt>
                <c:pt idx="16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2B3-4213-BEBB-49B55D6D82C9}"/>
            </c:ext>
          </c:extLst>
        </c:ser>
        <c:ser>
          <c:idx val="9"/>
          <c:order val="9"/>
          <c:tx>
            <c:strRef>
              <c:f>'apendice A'!$W$17</c:f>
              <c:strCache>
                <c:ptCount val="1"/>
                <c:pt idx="0">
                  <c:v>dm=1.5mm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A'!$A$23:$A$178</c:f>
              <c:numCache>
                <c:formatCode>General</c:formatCode>
                <c:ptCount val="156"/>
                <c:pt idx="0">
                  <c:v>20.6</c:v>
                </c:pt>
                <c:pt idx="1">
                  <c:v>20.8</c:v>
                </c:pt>
                <c:pt idx="2">
                  <c:v>21</c:v>
                </c:pt>
                <c:pt idx="3">
                  <c:v>21.2</c:v>
                </c:pt>
                <c:pt idx="4">
                  <c:v>21.4</c:v>
                </c:pt>
                <c:pt idx="5">
                  <c:v>21.6</c:v>
                </c:pt>
                <c:pt idx="6">
                  <c:v>21.8</c:v>
                </c:pt>
                <c:pt idx="7">
                  <c:v>22</c:v>
                </c:pt>
                <c:pt idx="8">
                  <c:v>22.2</c:v>
                </c:pt>
                <c:pt idx="9">
                  <c:v>22.4</c:v>
                </c:pt>
                <c:pt idx="10">
                  <c:v>22.6</c:v>
                </c:pt>
                <c:pt idx="11">
                  <c:v>22.8</c:v>
                </c:pt>
                <c:pt idx="12">
                  <c:v>23</c:v>
                </c:pt>
                <c:pt idx="13">
                  <c:v>23.2</c:v>
                </c:pt>
                <c:pt idx="14">
                  <c:v>23.4</c:v>
                </c:pt>
                <c:pt idx="15">
                  <c:v>23.6</c:v>
                </c:pt>
                <c:pt idx="16">
                  <c:v>23.8</c:v>
                </c:pt>
                <c:pt idx="17" formatCode="0.0">
                  <c:v>24</c:v>
                </c:pt>
                <c:pt idx="18" formatCode="0.0">
                  <c:v>24.2</c:v>
                </c:pt>
                <c:pt idx="19" formatCode="0.0">
                  <c:v>24.4</c:v>
                </c:pt>
                <c:pt idx="20" formatCode="0.0">
                  <c:v>24.6</c:v>
                </c:pt>
                <c:pt idx="21" formatCode="0.0">
                  <c:v>24.8</c:v>
                </c:pt>
                <c:pt idx="22" formatCode="0.0">
                  <c:v>25</c:v>
                </c:pt>
                <c:pt idx="23" formatCode="0.0">
                  <c:v>25.2</c:v>
                </c:pt>
                <c:pt idx="24" formatCode="0.0">
                  <c:v>25.4</c:v>
                </c:pt>
                <c:pt idx="25" formatCode="0.0">
                  <c:v>25.6</c:v>
                </c:pt>
                <c:pt idx="26" formatCode="0.0">
                  <c:v>25.8</c:v>
                </c:pt>
                <c:pt idx="27" formatCode="0.0">
                  <c:v>26</c:v>
                </c:pt>
                <c:pt idx="28" formatCode="0.0">
                  <c:v>26.2</c:v>
                </c:pt>
                <c:pt idx="29" formatCode="0.0">
                  <c:v>26.4</c:v>
                </c:pt>
                <c:pt idx="30" formatCode="0.0">
                  <c:v>26.6</c:v>
                </c:pt>
                <c:pt idx="31" formatCode="0.0">
                  <c:v>26.8</c:v>
                </c:pt>
                <c:pt idx="32" formatCode="0.0">
                  <c:v>27</c:v>
                </c:pt>
                <c:pt idx="33" formatCode="0.0">
                  <c:v>27.2</c:v>
                </c:pt>
                <c:pt idx="34" formatCode="0.0">
                  <c:v>27.4</c:v>
                </c:pt>
                <c:pt idx="35" formatCode="0.0">
                  <c:v>27.6</c:v>
                </c:pt>
                <c:pt idx="36" formatCode="0.0">
                  <c:v>27.8</c:v>
                </c:pt>
                <c:pt idx="37" formatCode="0.0">
                  <c:v>28</c:v>
                </c:pt>
                <c:pt idx="38" formatCode="0.0">
                  <c:v>28.2</c:v>
                </c:pt>
                <c:pt idx="39" formatCode="0.0">
                  <c:v>28.4</c:v>
                </c:pt>
                <c:pt idx="40">
                  <c:v>28.6</c:v>
                </c:pt>
                <c:pt idx="41">
                  <c:v>28.8</c:v>
                </c:pt>
                <c:pt idx="42">
                  <c:v>29</c:v>
                </c:pt>
                <c:pt idx="43">
                  <c:v>29.2</c:v>
                </c:pt>
                <c:pt idx="44">
                  <c:v>29.4</c:v>
                </c:pt>
                <c:pt idx="45">
                  <c:v>29.6</c:v>
                </c:pt>
                <c:pt idx="46">
                  <c:v>29.8</c:v>
                </c:pt>
                <c:pt idx="47">
                  <c:v>30</c:v>
                </c:pt>
                <c:pt idx="48">
                  <c:v>30.2</c:v>
                </c:pt>
                <c:pt idx="49">
                  <c:v>30.4</c:v>
                </c:pt>
                <c:pt idx="50">
                  <c:v>30.6</c:v>
                </c:pt>
                <c:pt idx="51">
                  <c:v>30.8</c:v>
                </c:pt>
                <c:pt idx="52">
                  <c:v>31</c:v>
                </c:pt>
                <c:pt idx="53">
                  <c:v>31.2</c:v>
                </c:pt>
                <c:pt idx="54">
                  <c:v>31.4</c:v>
                </c:pt>
                <c:pt idx="55">
                  <c:v>31.6</c:v>
                </c:pt>
                <c:pt idx="56">
                  <c:v>31.8</c:v>
                </c:pt>
                <c:pt idx="57">
                  <c:v>32</c:v>
                </c:pt>
                <c:pt idx="58">
                  <c:v>32.200000000000003</c:v>
                </c:pt>
                <c:pt idx="59">
                  <c:v>32.4</c:v>
                </c:pt>
                <c:pt idx="60">
                  <c:v>32.6</c:v>
                </c:pt>
                <c:pt idx="61">
                  <c:v>32.799999999999997</c:v>
                </c:pt>
                <c:pt idx="62">
                  <c:v>33</c:v>
                </c:pt>
                <c:pt idx="63">
                  <c:v>33.200000000000003</c:v>
                </c:pt>
                <c:pt idx="64">
                  <c:v>33.4</c:v>
                </c:pt>
                <c:pt idx="65">
                  <c:v>33.6</c:v>
                </c:pt>
                <c:pt idx="66">
                  <c:v>33.799999999999997</c:v>
                </c:pt>
                <c:pt idx="67">
                  <c:v>34</c:v>
                </c:pt>
                <c:pt idx="68">
                  <c:v>34.200000000000003</c:v>
                </c:pt>
                <c:pt idx="69">
                  <c:v>34.4</c:v>
                </c:pt>
                <c:pt idx="70">
                  <c:v>34.6</c:v>
                </c:pt>
                <c:pt idx="71">
                  <c:v>34.799999999999997</c:v>
                </c:pt>
                <c:pt idx="72">
                  <c:v>35</c:v>
                </c:pt>
                <c:pt idx="73">
                  <c:v>35.200000000000003</c:v>
                </c:pt>
                <c:pt idx="74">
                  <c:v>35.4</c:v>
                </c:pt>
                <c:pt idx="75">
                  <c:v>35.6</c:v>
                </c:pt>
                <c:pt idx="76">
                  <c:v>35.799999999999997</c:v>
                </c:pt>
                <c:pt idx="77">
                  <c:v>36</c:v>
                </c:pt>
                <c:pt idx="78">
                  <c:v>36.200000000000003</c:v>
                </c:pt>
                <c:pt idx="79">
                  <c:v>36.4</c:v>
                </c:pt>
                <c:pt idx="80">
                  <c:v>36.6</c:v>
                </c:pt>
                <c:pt idx="81">
                  <c:v>36.799999999999997</c:v>
                </c:pt>
                <c:pt idx="82">
                  <c:v>37</c:v>
                </c:pt>
                <c:pt idx="83">
                  <c:v>37.200000000000003</c:v>
                </c:pt>
                <c:pt idx="84">
                  <c:v>37.4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38</c:v>
                </c:pt>
                <c:pt idx="88">
                  <c:v>38.200000000000003</c:v>
                </c:pt>
                <c:pt idx="89">
                  <c:v>38.4</c:v>
                </c:pt>
                <c:pt idx="90">
                  <c:v>38.6</c:v>
                </c:pt>
                <c:pt idx="91">
                  <c:v>38.799999999999997</c:v>
                </c:pt>
                <c:pt idx="92">
                  <c:v>39</c:v>
                </c:pt>
                <c:pt idx="93">
                  <c:v>39.200000000000003</c:v>
                </c:pt>
                <c:pt idx="94">
                  <c:v>39.4</c:v>
                </c:pt>
                <c:pt idx="95">
                  <c:v>39.6</c:v>
                </c:pt>
                <c:pt idx="96">
                  <c:v>39.799999999999997</c:v>
                </c:pt>
                <c:pt idx="97">
                  <c:v>40</c:v>
                </c:pt>
                <c:pt idx="98">
                  <c:v>40.200000000000003</c:v>
                </c:pt>
                <c:pt idx="99">
                  <c:v>40.4</c:v>
                </c:pt>
                <c:pt idx="100">
                  <c:v>40.6</c:v>
                </c:pt>
                <c:pt idx="101">
                  <c:v>40.799999999999997</c:v>
                </c:pt>
                <c:pt idx="102">
                  <c:v>41</c:v>
                </c:pt>
                <c:pt idx="103">
                  <c:v>41.2</c:v>
                </c:pt>
                <c:pt idx="104">
                  <c:v>41.4</c:v>
                </c:pt>
                <c:pt idx="105">
                  <c:v>41.6</c:v>
                </c:pt>
                <c:pt idx="106">
                  <c:v>41.8</c:v>
                </c:pt>
                <c:pt idx="107">
                  <c:v>42</c:v>
                </c:pt>
                <c:pt idx="108">
                  <c:v>42.2</c:v>
                </c:pt>
                <c:pt idx="109">
                  <c:v>42.4</c:v>
                </c:pt>
                <c:pt idx="110">
                  <c:v>42.6</c:v>
                </c:pt>
                <c:pt idx="111">
                  <c:v>42.8</c:v>
                </c:pt>
                <c:pt idx="112">
                  <c:v>43</c:v>
                </c:pt>
                <c:pt idx="113">
                  <c:v>43.2</c:v>
                </c:pt>
                <c:pt idx="114">
                  <c:v>43.4</c:v>
                </c:pt>
                <c:pt idx="115">
                  <c:v>43.6</c:v>
                </c:pt>
                <c:pt idx="116">
                  <c:v>43.8</c:v>
                </c:pt>
                <c:pt idx="117">
                  <c:v>44</c:v>
                </c:pt>
                <c:pt idx="118">
                  <c:v>44.2</c:v>
                </c:pt>
                <c:pt idx="119">
                  <c:v>44.4</c:v>
                </c:pt>
                <c:pt idx="120">
                  <c:v>44.6</c:v>
                </c:pt>
                <c:pt idx="121">
                  <c:v>44.8</c:v>
                </c:pt>
                <c:pt idx="122">
                  <c:v>45</c:v>
                </c:pt>
                <c:pt idx="123">
                  <c:v>45.2</c:v>
                </c:pt>
                <c:pt idx="124">
                  <c:v>45.4</c:v>
                </c:pt>
                <c:pt idx="125">
                  <c:v>45.6</c:v>
                </c:pt>
                <c:pt idx="126">
                  <c:v>45.8</c:v>
                </c:pt>
                <c:pt idx="127">
                  <c:v>46</c:v>
                </c:pt>
                <c:pt idx="128">
                  <c:v>46.2</c:v>
                </c:pt>
                <c:pt idx="129">
                  <c:v>46.4</c:v>
                </c:pt>
                <c:pt idx="130">
                  <c:v>46.6</c:v>
                </c:pt>
                <c:pt idx="131">
                  <c:v>46.8</c:v>
                </c:pt>
                <c:pt idx="132">
                  <c:v>47</c:v>
                </c:pt>
                <c:pt idx="133">
                  <c:v>47.2</c:v>
                </c:pt>
                <c:pt idx="134">
                  <c:v>47.4</c:v>
                </c:pt>
                <c:pt idx="135">
                  <c:v>47.6</c:v>
                </c:pt>
                <c:pt idx="136">
                  <c:v>47.8</c:v>
                </c:pt>
                <c:pt idx="137">
                  <c:v>48</c:v>
                </c:pt>
                <c:pt idx="138">
                  <c:v>48.2</c:v>
                </c:pt>
                <c:pt idx="139">
                  <c:v>48.4</c:v>
                </c:pt>
                <c:pt idx="140">
                  <c:v>48.6</c:v>
                </c:pt>
                <c:pt idx="141">
                  <c:v>48.8</c:v>
                </c:pt>
                <c:pt idx="142">
                  <c:v>49</c:v>
                </c:pt>
                <c:pt idx="143">
                  <c:v>49.2</c:v>
                </c:pt>
                <c:pt idx="144">
                  <c:v>49.4</c:v>
                </c:pt>
                <c:pt idx="145">
                  <c:v>49.6</c:v>
                </c:pt>
                <c:pt idx="146">
                  <c:v>49.8</c:v>
                </c:pt>
                <c:pt idx="147">
                  <c:v>50</c:v>
                </c:pt>
                <c:pt idx="148">
                  <c:v>50.2</c:v>
                </c:pt>
                <c:pt idx="149">
                  <c:v>50.4</c:v>
                </c:pt>
                <c:pt idx="150">
                  <c:v>50.6</c:v>
                </c:pt>
                <c:pt idx="151">
                  <c:v>50.8</c:v>
                </c:pt>
                <c:pt idx="152">
                  <c:v>51</c:v>
                </c:pt>
                <c:pt idx="153">
                  <c:v>51.2</c:v>
                </c:pt>
                <c:pt idx="154">
                  <c:v>51.4</c:v>
                </c:pt>
                <c:pt idx="155">
                  <c:v>51.6</c:v>
                </c:pt>
              </c:numCache>
            </c:numRef>
          </c:xVal>
          <c:yVal>
            <c:numRef>
              <c:f>'apendice A'!$E$23:$E$178</c:f>
              <c:numCache>
                <c:formatCode>General</c:formatCode>
                <c:ptCount val="156"/>
                <c:pt idx="0">
                  <c:v>10.1</c:v>
                </c:pt>
                <c:pt idx="1">
                  <c:v>10.3</c:v>
                </c:pt>
                <c:pt idx="2">
                  <c:v>10.5</c:v>
                </c:pt>
                <c:pt idx="3">
                  <c:v>10.7</c:v>
                </c:pt>
                <c:pt idx="4">
                  <c:v>10.9</c:v>
                </c:pt>
                <c:pt idx="5">
                  <c:v>11</c:v>
                </c:pt>
                <c:pt idx="6">
                  <c:v>11.3</c:v>
                </c:pt>
                <c:pt idx="7">
                  <c:v>11.5</c:v>
                </c:pt>
                <c:pt idx="8">
                  <c:v>11.7</c:v>
                </c:pt>
                <c:pt idx="9">
                  <c:v>12</c:v>
                </c:pt>
                <c:pt idx="10">
                  <c:v>12.1</c:v>
                </c:pt>
                <c:pt idx="11">
                  <c:v>12.3</c:v>
                </c:pt>
                <c:pt idx="12">
                  <c:v>12.6</c:v>
                </c:pt>
                <c:pt idx="13">
                  <c:v>12.8</c:v>
                </c:pt>
                <c:pt idx="14">
                  <c:v>13</c:v>
                </c:pt>
                <c:pt idx="15">
                  <c:v>13.2</c:v>
                </c:pt>
                <c:pt idx="16">
                  <c:v>13.4</c:v>
                </c:pt>
                <c:pt idx="17" formatCode="0.0">
                  <c:v>13.7</c:v>
                </c:pt>
                <c:pt idx="18" formatCode="0.0">
                  <c:v>13.9</c:v>
                </c:pt>
                <c:pt idx="19" formatCode="0.0">
                  <c:v>14.2</c:v>
                </c:pt>
                <c:pt idx="20" formatCode="0.0">
                  <c:v>14.4</c:v>
                </c:pt>
                <c:pt idx="21" formatCode="0.0">
                  <c:v>14.6</c:v>
                </c:pt>
                <c:pt idx="22" formatCode="0.0">
                  <c:v>14.9</c:v>
                </c:pt>
                <c:pt idx="23" formatCode="0.0">
                  <c:v>15.1</c:v>
                </c:pt>
                <c:pt idx="24" formatCode="0.0">
                  <c:v>15.4</c:v>
                </c:pt>
                <c:pt idx="25" formatCode="0.0">
                  <c:v>15.7</c:v>
                </c:pt>
                <c:pt idx="26" formatCode="0.0">
                  <c:v>15.8</c:v>
                </c:pt>
                <c:pt idx="27" formatCode="0.0">
                  <c:v>16.100000000000001</c:v>
                </c:pt>
                <c:pt idx="28" formatCode="0.0">
                  <c:v>16.399999999999999</c:v>
                </c:pt>
                <c:pt idx="29" formatCode="0.0">
                  <c:v>16.600000000000001</c:v>
                </c:pt>
                <c:pt idx="30" formatCode="0.0">
                  <c:v>16.8</c:v>
                </c:pt>
                <c:pt idx="31" formatCode="0.0">
                  <c:v>17.100000000000001</c:v>
                </c:pt>
                <c:pt idx="32" formatCode="0.0">
                  <c:v>17.399999999999999</c:v>
                </c:pt>
                <c:pt idx="33" formatCode="0.0">
                  <c:v>17.600000000000001</c:v>
                </c:pt>
                <c:pt idx="34" formatCode="0.0">
                  <c:v>17.8</c:v>
                </c:pt>
                <c:pt idx="35" formatCode="0.0">
                  <c:v>18</c:v>
                </c:pt>
                <c:pt idx="36" formatCode="0.0">
                  <c:v>18.2</c:v>
                </c:pt>
                <c:pt idx="37" formatCode="0.0">
                  <c:v>18.399999999999999</c:v>
                </c:pt>
                <c:pt idx="38" formatCode="0.0">
                  <c:v>18.600000000000001</c:v>
                </c:pt>
                <c:pt idx="39" formatCode="0.0">
                  <c:v>18.8</c:v>
                </c:pt>
                <c:pt idx="40" formatCode="0.0">
                  <c:v>19.100000000000001</c:v>
                </c:pt>
                <c:pt idx="41" formatCode="0.0">
                  <c:v>19.399999999999999</c:v>
                </c:pt>
                <c:pt idx="42" formatCode="0.0">
                  <c:v>19.600000000000001</c:v>
                </c:pt>
                <c:pt idx="43" formatCode="0.0">
                  <c:v>19.899999999999999</c:v>
                </c:pt>
                <c:pt idx="44" formatCode="0.0">
                  <c:v>20.2</c:v>
                </c:pt>
                <c:pt idx="45" formatCode="0.0">
                  <c:v>20.399999999999999</c:v>
                </c:pt>
                <c:pt idx="46" formatCode="0.0">
                  <c:v>20.7</c:v>
                </c:pt>
                <c:pt idx="47" formatCode="0.0">
                  <c:v>21</c:v>
                </c:pt>
                <c:pt idx="48" formatCode="0.0">
                  <c:v>21.2</c:v>
                </c:pt>
                <c:pt idx="49" formatCode="0.0">
                  <c:v>21.5</c:v>
                </c:pt>
                <c:pt idx="50" formatCode="0.0">
                  <c:v>21.9</c:v>
                </c:pt>
                <c:pt idx="51" formatCode="0.0">
                  <c:v>22.1</c:v>
                </c:pt>
                <c:pt idx="52" formatCode="0.0">
                  <c:v>22.4</c:v>
                </c:pt>
                <c:pt idx="53" formatCode="0.0">
                  <c:v>22.7</c:v>
                </c:pt>
                <c:pt idx="54" formatCode="0.0">
                  <c:v>23</c:v>
                </c:pt>
                <c:pt idx="55" formatCode="0.0">
                  <c:v>23.3</c:v>
                </c:pt>
                <c:pt idx="56" formatCode="0.0">
                  <c:v>23.6</c:v>
                </c:pt>
                <c:pt idx="57" formatCode="0.0">
                  <c:v>23.9</c:v>
                </c:pt>
                <c:pt idx="58" formatCode="0.0">
                  <c:v>24.2</c:v>
                </c:pt>
                <c:pt idx="59" formatCode="0.0">
                  <c:v>24.5</c:v>
                </c:pt>
                <c:pt idx="60" formatCode="0.0">
                  <c:v>24.8</c:v>
                </c:pt>
                <c:pt idx="61" formatCode="0.0">
                  <c:v>25.1</c:v>
                </c:pt>
                <c:pt idx="62" formatCode="0.0">
                  <c:v>25.4</c:v>
                </c:pt>
                <c:pt idx="63" formatCode="0.0">
                  <c:v>25.7</c:v>
                </c:pt>
                <c:pt idx="64" formatCode="0.0">
                  <c:v>26</c:v>
                </c:pt>
                <c:pt idx="65" formatCode="0.0">
                  <c:v>26.4</c:v>
                </c:pt>
                <c:pt idx="66" formatCode="0.0">
                  <c:v>26.6</c:v>
                </c:pt>
                <c:pt idx="67" formatCode="0.0">
                  <c:v>26.8</c:v>
                </c:pt>
                <c:pt idx="68" formatCode="0.0">
                  <c:v>27</c:v>
                </c:pt>
                <c:pt idx="69" formatCode="0.0">
                  <c:v>27.2</c:v>
                </c:pt>
                <c:pt idx="70" formatCode="0.0">
                  <c:v>27.4</c:v>
                </c:pt>
                <c:pt idx="71" formatCode="0.0">
                  <c:v>27.6</c:v>
                </c:pt>
                <c:pt idx="72" formatCode="0.0">
                  <c:v>28</c:v>
                </c:pt>
                <c:pt idx="73" formatCode="0.0">
                  <c:v>28.2</c:v>
                </c:pt>
                <c:pt idx="74" formatCode="0.0">
                  <c:v>28.6</c:v>
                </c:pt>
                <c:pt idx="75" formatCode="0.0">
                  <c:v>29</c:v>
                </c:pt>
                <c:pt idx="76" formatCode="0.0">
                  <c:v>29.3</c:v>
                </c:pt>
                <c:pt idx="77" formatCode="0.0">
                  <c:v>29.6</c:v>
                </c:pt>
                <c:pt idx="78" formatCode="0.0">
                  <c:v>29.9</c:v>
                </c:pt>
                <c:pt idx="79" formatCode="0.0">
                  <c:v>30.3</c:v>
                </c:pt>
                <c:pt idx="80" formatCode="0.0">
                  <c:v>30.6</c:v>
                </c:pt>
                <c:pt idx="81" formatCode="0.0">
                  <c:v>31</c:v>
                </c:pt>
                <c:pt idx="82" formatCode="0.0">
                  <c:v>31.2</c:v>
                </c:pt>
                <c:pt idx="83" formatCode="0.0">
                  <c:v>31.6</c:v>
                </c:pt>
                <c:pt idx="84" formatCode="0.0">
                  <c:v>31.9</c:v>
                </c:pt>
                <c:pt idx="85" formatCode="0.0">
                  <c:v>32.299999999999997</c:v>
                </c:pt>
                <c:pt idx="86" formatCode="0.0">
                  <c:v>32.6</c:v>
                </c:pt>
                <c:pt idx="87" formatCode="0.0">
                  <c:v>33</c:v>
                </c:pt>
                <c:pt idx="88" formatCode="0.0">
                  <c:v>33.4</c:v>
                </c:pt>
                <c:pt idx="89" formatCode="0.0">
                  <c:v>33.700000000000003</c:v>
                </c:pt>
                <c:pt idx="90" formatCode="0.0">
                  <c:v>34.1</c:v>
                </c:pt>
                <c:pt idx="91" formatCode="0.0">
                  <c:v>34.4</c:v>
                </c:pt>
                <c:pt idx="92" formatCode="0.0">
                  <c:v>34.700000000000003</c:v>
                </c:pt>
                <c:pt idx="93" formatCode="0.0">
                  <c:v>35</c:v>
                </c:pt>
                <c:pt idx="94" formatCode="0.0">
                  <c:v>35.299999999999997</c:v>
                </c:pt>
                <c:pt idx="95" formatCode="0.0">
                  <c:v>35.6</c:v>
                </c:pt>
                <c:pt idx="96" formatCode="0.0">
                  <c:v>35.9</c:v>
                </c:pt>
                <c:pt idx="97" formatCode="0.0">
                  <c:v>36.200000000000003</c:v>
                </c:pt>
                <c:pt idx="98" formatCode="0.0">
                  <c:v>36.5</c:v>
                </c:pt>
                <c:pt idx="99" formatCode="0.0">
                  <c:v>36.9</c:v>
                </c:pt>
                <c:pt idx="100" formatCode="0.0">
                  <c:v>37.200000000000003</c:v>
                </c:pt>
                <c:pt idx="101" formatCode="0.0">
                  <c:v>37.700000000000003</c:v>
                </c:pt>
                <c:pt idx="102" formatCode="0.0">
                  <c:v>38</c:v>
                </c:pt>
                <c:pt idx="103" formatCode="0.0">
                  <c:v>38.4</c:v>
                </c:pt>
                <c:pt idx="104" formatCode="0.0">
                  <c:v>38.700000000000003</c:v>
                </c:pt>
                <c:pt idx="105" formatCode="0.0">
                  <c:v>39.200000000000003</c:v>
                </c:pt>
                <c:pt idx="106" formatCode="0.0">
                  <c:v>39.5</c:v>
                </c:pt>
                <c:pt idx="107" formatCode="0.0">
                  <c:v>39.9</c:v>
                </c:pt>
                <c:pt idx="108" formatCode="0.0">
                  <c:v>40.299999999999997</c:v>
                </c:pt>
                <c:pt idx="109" formatCode="0.0">
                  <c:v>40.6</c:v>
                </c:pt>
                <c:pt idx="110" formatCode="0.0">
                  <c:v>41.1</c:v>
                </c:pt>
                <c:pt idx="111" formatCode="0.0">
                  <c:v>41.4</c:v>
                </c:pt>
                <c:pt idx="112" formatCode="0.0">
                  <c:v>41.8</c:v>
                </c:pt>
                <c:pt idx="113" formatCode="0.0">
                  <c:v>42.2</c:v>
                </c:pt>
                <c:pt idx="114" formatCode="0.0">
                  <c:v>42.6</c:v>
                </c:pt>
                <c:pt idx="115" formatCode="0.0">
                  <c:v>43</c:v>
                </c:pt>
                <c:pt idx="116" formatCode="0.0">
                  <c:v>43.4</c:v>
                </c:pt>
                <c:pt idx="117" formatCode="0.0">
                  <c:v>43.8</c:v>
                </c:pt>
                <c:pt idx="118" formatCode="0.0">
                  <c:v>44.2</c:v>
                </c:pt>
                <c:pt idx="119" formatCode="0.0">
                  <c:v>44.6</c:v>
                </c:pt>
                <c:pt idx="120" formatCode="0.0">
                  <c:v>45</c:v>
                </c:pt>
                <c:pt idx="121" formatCode="0.0">
                  <c:v>45.4</c:v>
                </c:pt>
                <c:pt idx="122" formatCode="0.0">
                  <c:v>45.8</c:v>
                </c:pt>
                <c:pt idx="123" formatCode="0.0">
                  <c:v>46.3</c:v>
                </c:pt>
                <c:pt idx="124" formatCode="0.0">
                  <c:v>46.6</c:v>
                </c:pt>
                <c:pt idx="125" formatCode="0.0">
                  <c:v>47.1</c:v>
                </c:pt>
                <c:pt idx="126" formatCode="0.0">
                  <c:v>47.5</c:v>
                </c:pt>
                <c:pt idx="127" formatCode="0.0">
                  <c:v>47.9</c:v>
                </c:pt>
                <c:pt idx="128" formatCode="0.0">
                  <c:v>48.3</c:v>
                </c:pt>
                <c:pt idx="129" formatCode="0.0">
                  <c:v>48.7</c:v>
                </c:pt>
                <c:pt idx="130" formatCode="0.0">
                  <c:v>49.2</c:v>
                </c:pt>
                <c:pt idx="131" formatCode="0.0">
                  <c:v>49.6</c:v>
                </c:pt>
                <c:pt idx="132" formatCode="0.0">
                  <c:v>50</c:v>
                </c:pt>
                <c:pt idx="133" formatCode="0.0">
                  <c:v>50.5</c:v>
                </c:pt>
                <c:pt idx="134" formatCode="0.0">
                  <c:v>50.9</c:v>
                </c:pt>
                <c:pt idx="135" formatCode="0.0">
                  <c:v>51.3</c:v>
                </c:pt>
                <c:pt idx="136" formatCode="0.0">
                  <c:v>51.8</c:v>
                </c:pt>
                <c:pt idx="137" formatCode="0.0">
                  <c:v>52.2</c:v>
                </c:pt>
                <c:pt idx="138" formatCode="0.0">
                  <c:v>52.6</c:v>
                </c:pt>
                <c:pt idx="139" formatCode="0.0">
                  <c:v>53.1</c:v>
                </c:pt>
                <c:pt idx="140" formatCode="0.0">
                  <c:v>53.5</c:v>
                </c:pt>
                <c:pt idx="141" formatCode="0.0">
                  <c:v>54</c:v>
                </c:pt>
                <c:pt idx="142" formatCode="0.0">
                  <c:v>54.4</c:v>
                </c:pt>
                <c:pt idx="143" formatCode="0.0">
                  <c:v>54.8</c:v>
                </c:pt>
                <c:pt idx="144" formatCode="0.0">
                  <c:v>55.3</c:v>
                </c:pt>
                <c:pt idx="145" formatCode="0.0">
                  <c:v>55.7</c:v>
                </c:pt>
                <c:pt idx="146" formatCode="0.0">
                  <c:v>56.2</c:v>
                </c:pt>
                <c:pt idx="147" formatCode="0.0">
                  <c:v>56.7</c:v>
                </c:pt>
                <c:pt idx="148" formatCode="0.0">
                  <c:v>57.1</c:v>
                </c:pt>
                <c:pt idx="149" formatCode="0.0">
                  <c:v>57.6</c:v>
                </c:pt>
                <c:pt idx="150" formatCode="0.0">
                  <c:v>58</c:v>
                </c:pt>
                <c:pt idx="151" formatCode="0.0">
                  <c:v>58.5</c:v>
                </c:pt>
                <c:pt idx="152" formatCode="0.0">
                  <c:v>59</c:v>
                </c:pt>
                <c:pt idx="153" formatCode="0.0">
                  <c:v>59.4</c:v>
                </c:pt>
                <c:pt idx="154" formatCode="0.0">
                  <c:v>59.9</c:v>
                </c:pt>
                <c:pt idx="155" formatCode="0.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2B3-4213-BEBB-49B55D6D82C9}"/>
            </c:ext>
          </c:extLst>
        </c:ser>
        <c:ser>
          <c:idx val="10"/>
          <c:order val="10"/>
          <c:tx>
            <c:strRef>
              <c:f>'apendice A'!$V$17</c:f>
              <c:strCache>
                <c:ptCount val="1"/>
                <c:pt idx="0">
                  <c:v>dm=1.0mm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A'!$A$21:$A$171</c:f>
              <c:numCache>
                <c:formatCode>General</c:formatCode>
                <c:ptCount val="151"/>
                <c:pt idx="0">
                  <c:v>20.2</c:v>
                </c:pt>
                <c:pt idx="1">
                  <c:v>20.399999999999999</c:v>
                </c:pt>
                <c:pt idx="2">
                  <c:v>20.6</c:v>
                </c:pt>
                <c:pt idx="3">
                  <c:v>20.8</c:v>
                </c:pt>
                <c:pt idx="4">
                  <c:v>21</c:v>
                </c:pt>
                <c:pt idx="5">
                  <c:v>21.2</c:v>
                </c:pt>
                <c:pt idx="6">
                  <c:v>21.4</c:v>
                </c:pt>
                <c:pt idx="7">
                  <c:v>21.6</c:v>
                </c:pt>
                <c:pt idx="8">
                  <c:v>21.8</c:v>
                </c:pt>
                <c:pt idx="9">
                  <c:v>22</c:v>
                </c:pt>
                <c:pt idx="10">
                  <c:v>22.2</c:v>
                </c:pt>
                <c:pt idx="11">
                  <c:v>22.4</c:v>
                </c:pt>
                <c:pt idx="12">
                  <c:v>22.6</c:v>
                </c:pt>
                <c:pt idx="13">
                  <c:v>22.8</c:v>
                </c:pt>
                <c:pt idx="14">
                  <c:v>23</c:v>
                </c:pt>
                <c:pt idx="15">
                  <c:v>23.2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 formatCode="0.0">
                  <c:v>24</c:v>
                </c:pt>
                <c:pt idx="20" formatCode="0.0">
                  <c:v>24.2</c:v>
                </c:pt>
                <c:pt idx="21" formatCode="0.0">
                  <c:v>24.4</c:v>
                </c:pt>
                <c:pt idx="22" formatCode="0.0">
                  <c:v>24.6</c:v>
                </c:pt>
                <c:pt idx="23" formatCode="0.0">
                  <c:v>24.8</c:v>
                </c:pt>
                <c:pt idx="24" formatCode="0.0">
                  <c:v>25</c:v>
                </c:pt>
                <c:pt idx="25" formatCode="0.0">
                  <c:v>25.2</c:v>
                </c:pt>
                <c:pt idx="26" formatCode="0.0">
                  <c:v>25.4</c:v>
                </c:pt>
                <c:pt idx="27" formatCode="0.0">
                  <c:v>25.6</c:v>
                </c:pt>
                <c:pt idx="28" formatCode="0.0">
                  <c:v>25.8</c:v>
                </c:pt>
                <c:pt idx="29" formatCode="0.0">
                  <c:v>26</c:v>
                </c:pt>
                <c:pt idx="30" formatCode="0.0">
                  <c:v>26.2</c:v>
                </c:pt>
                <c:pt idx="31" formatCode="0.0">
                  <c:v>26.4</c:v>
                </c:pt>
                <c:pt idx="32" formatCode="0.0">
                  <c:v>26.6</c:v>
                </c:pt>
                <c:pt idx="33" formatCode="0.0">
                  <c:v>26.8</c:v>
                </c:pt>
                <c:pt idx="34" formatCode="0.0">
                  <c:v>27</c:v>
                </c:pt>
                <c:pt idx="35" formatCode="0.0">
                  <c:v>27.2</c:v>
                </c:pt>
                <c:pt idx="36" formatCode="0.0">
                  <c:v>27.4</c:v>
                </c:pt>
                <c:pt idx="37" formatCode="0.0">
                  <c:v>27.6</c:v>
                </c:pt>
                <c:pt idx="38" formatCode="0.0">
                  <c:v>27.8</c:v>
                </c:pt>
                <c:pt idx="39" formatCode="0.0">
                  <c:v>28</c:v>
                </c:pt>
                <c:pt idx="40" formatCode="0.0">
                  <c:v>28.2</c:v>
                </c:pt>
                <c:pt idx="41" formatCode="0.0">
                  <c:v>28.4</c:v>
                </c:pt>
                <c:pt idx="42">
                  <c:v>28.6</c:v>
                </c:pt>
                <c:pt idx="43">
                  <c:v>28.8</c:v>
                </c:pt>
                <c:pt idx="44">
                  <c:v>29</c:v>
                </c:pt>
                <c:pt idx="45">
                  <c:v>29.2</c:v>
                </c:pt>
                <c:pt idx="46">
                  <c:v>29.4</c:v>
                </c:pt>
                <c:pt idx="47">
                  <c:v>29.6</c:v>
                </c:pt>
                <c:pt idx="48">
                  <c:v>29.8</c:v>
                </c:pt>
                <c:pt idx="49">
                  <c:v>30</c:v>
                </c:pt>
                <c:pt idx="50">
                  <c:v>30.2</c:v>
                </c:pt>
                <c:pt idx="51">
                  <c:v>30.4</c:v>
                </c:pt>
                <c:pt idx="52">
                  <c:v>30.6</c:v>
                </c:pt>
                <c:pt idx="53">
                  <c:v>30.8</c:v>
                </c:pt>
                <c:pt idx="54">
                  <c:v>31</c:v>
                </c:pt>
                <c:pt idx="55">
                  <c:v>31.2</c:v>
                </c:pt>
                <c:pt idx="56">
                  <c:v>31.4</c:v>
                </c:pt>
                <c:pt idx="57">
                  <c:v>31.6</c:v>
                </c:pt>
                <c:pt idx="58">
                  <c:v>31.8</c:v>
                </c:pt>
                <c:pt idx="59">
                  <c:v>32</c:v>
                </c:pt>
                <c:pt idx="60">
                  <c:v>32.200000000000003</c:v>
                </c:pt>
                <c:pt idx="61">
                  <c:v>32.4</c:v>
                </c:pt>
                <c:pt idx="62">
                  <c:v>32.6</c:v>
                </c:pt>
                <c:pt idx="63">
                  <c:v>32.799999999999997</c:v>
                </c:pt>
                <c:pt idx="64">
                  <c:v>33</c:v>
                </c:pt>
                <c:pt idx="65">
                  <c:v>33.200000000000003</c:v>
                </c:pt>
                <c:pt idx="66">
                  <c:v>33.4</c:v>
                </c:pt>
                <c:pt idx="67">
                  <c:v>33.6</c:v>
                </c:pt>
                <c:pt idx="68">
                  <c:v>33.799999999999997</c:v>
                </c:pt>
                <c:pt idx="69">
                  <c:v>34</c:v>
                </c:pt>
                <c:pt idx="70">
                  <c:v>34.200000000000003</c:v>
                </c:pt>
                <c:pt idx="71">
                  <c:v>34.4</c:v>
                </c:pt>
                <c:pt idx="72">
                  <c:v>34.6</c:v>
                </c:pt>
                <c:pt idx="73">
                  <c:v>34.799999999999997</c:v>
                </c:pt>
                <c:pt idx="74">
                  <c:v>35</c:v>
                </c:pt>
                <c:pt idx="75">
                  <c:v>35.200000000000003</c:v>
                </c:pt>
                <c:pt idx="76">
                  <c:v>35.4</c:v>
                </c:pt>
                <c:pt idx="77">
                  <c:v>35.6</c:v>
                </c:pt>
                <c:pt idx="78">
                  <c:v>35.799999999999997</c:v>
                </c:pt>
                <c:pt idx="79">
                  <c:v>36</c:v>
                </c:pt>
                <c:pt idx="80">
                  <c:v>36.200000000000003</c:v>
                </c:pt>
                <c:pt idx="81">
                  <c:v>36.4</c:v>
                </c:pt>
                <c:pt idx="82">
                  <c:v>36.6</c:v>
                </c:pt>
                <c:pt idx="83">
                  <c:v>36.799999999999997</c:v>
                </c:pt>
                <c:pt idx="84">
                  <c:v>37</c:v>
                </c:pt>
                <c:pt idx="85">
                  <c:v>37.200000000000003</c:v>
                </c:pt>
                <c:pt idx="86">
                  <c:v>37.4</c:v>
                </c:pt>
                <c:pt idx="87">
                  <c:v>37.6</c:v>
                </c:pt>
                <c:pt idx="88">
                  <c:v>37.799999999999997</c:v>
                </c:pt>
                <c:pt idx="89">
                  <c:v>38</c:v>
                </c:pt>
                <c:pt idx="90">
                  <c:v>38.200000000000003</c:v>
                </c:pt>
                <c:pt idx="91">
                  <c:v>38.4</c:v>
                </c:pt>
                <c:pt idx="92">
                  <c:v>38.6</c:v>
                </c:pt>
                <c:pt idx="93">
                  <c:v>38.799999999999997</c:v>
                </c:pt>
                <c:pt idx="94">
                  <c:v>39</c:v>
                </c:pt>
                <c:pt idx="95">
                  <c:v>39.200000000000003</c:v>
                </c:pt>
                <c:pt idx="96">
                  <c:v>39.4</c:v>
                </c:pt>
                <c:pt idx="97">
                  <c:v>39.6</c:v>
                </c:pt>
                <c:pt idx="98">
                  <c:v>39.799999999999997</c:v>
                </c:pt>
                <c:pt idx="99">
                  <c:v>40</c:v>
                </c:pt>
                <c:pt idx="100">
                  <c:v>40.200000000000003</c:v>
                </c:pt>
                <c:pt idx="101">
                  <c:v>40.4</c:v>
                </c:pt>
                <c:pt idx="102">
                  <c:v>40.6</c:v>
                </c:pt>
                <c:pt idx="103">
                  <c:v>40.799999999999997</c:v>
                </c:pt>
                <c:pt idx="104">
                  <c:v>41</c:v>
                </c:pt>
                <c:pt idx="105">
                  <c:v>41.2</c:v>
                </c:pt>
                <c:pt idx="106">
                  <c:v>41.4</c:v>
                </c:pt>
                <c:pt idx="107">
                  <c:v>41.6</c:v>
                </c:pt>
                <c:pt idx="108">
                  <c:v>41.8</c:v>
                </c:pt>
                <c:pt idx="109">
                  <c:v>42</c:v>
                </c:pt>
                <c:pt idx="110">
                  <c:v>42.2</c:v>
                </c:pt>
                <c:pt idx="111">
                  <c:v>42.4</c:v>
                </c:pt>
                <c:pt idx="112">
                  <c:v>42.6</c:v>
                </c:pt>
                <c:pt idx="113">
                  <c:v>42.8</c:v>
                </c:pt>
                <c:pt idx="114">
                  <c:v>43</c:v>
                </c:pt>
                <c:pt idx="115">
                  <c:v>43.2</c:v>
                </c:pt>
                <c:pt idx="116">
                  <c:v>43.4</c:v>
                </c:pt>
                <c:pt idx="117">
                  <c:v>43.6</c:v>
                </c:pt>
                <c:pt idx="118">
                  <c:v>43.8</c:v>
                </c:pt>
                <c:pt idx="119">
                  <c:v>44</c:v>
                </c:pt>
                <c:pt idx="120">
                  <c:v>44.2</c:v>
                </c:pt>
                <c:pt idx="121">
                  <c:v>44.4</c:v>
                </c:pt>
                <c:pt idx="122">
                  <c:v>44.6</c:v>
                </c:pt>
                <c:pt idx="123">
                  <c:v>44.8</c:v>
                </c:pt>
                <c:pt idx="124">
                  <c:v>45</c:v>
                </c:pt>
                <c:pt idx="125">
                  <c:v>45.2</c:v>
                </c:pt>
                <c:pt idx="126">
                  <c:v>45.4</c:v>
                </c:pt>
                <c:pt idx="127">
                  <c:v>45.6</c:v>
                </c:pt>
                <c:pt idx="128">
                  <c:v>45.8</c:v>
                </c:pt>
                <c:pt idx="129">
                  <c:v>46</c:v>
                </c:pt>
                <c:pt idx="130">
                  <c:v>46.2</c:v>
                </c:pt>
                <c:pt idx="131">
                  <c:v>46.4</c:v>
                </c:pt>
                <c:pt idx="132">
                  <c:v>46.6</c:v>
                </c:pt>
                <c:pt idx="133">
                  <c:v>46.8</c:v>
                </c:pt>
                <c:pt idx="134">
                  <c:v>47</c:v>
                </c:pt>
                <c:pt idx="135">
                  <c:v>47.2</c:v>
                </c:pt>
                <c:pt idx="136">
                  <c:v>47.4</c:v>
                </c:pt>
                <c:pt idx="137">
                  <c:v>47.6</c:v>
                </c:pt>
                <c:pt idx="138">
                  <c:v>47.8</c:v>
                </c:pt>
                <c:pt idx="139">
                  <c:v>48</c:v>
                </c:pt>
                <c:pt idx="140">
                  <c:v>48.2</c:v>
                </c:pt>
                <c:pt idx="141">
                  <c:v>48.4</c:v>
                </c:pt>
                <c:pt idx="142">
                  <c:v>48.6</c:v>
                </c:pt>
                <c:pt idx="143">
                  <c:v>48.8</c:v>
                </c:pt>
                <c:pt idx="144">
                  <c:v>49</c:v>
                </c:pt>
                <c:pt idx="145">
                  <c:v>49.2</c:v>
                </c:pt>
                <c:pt idx="146">
                  <c:v>49.4</c:v>
                </c:pt>
                <c:pt idx="147">
                  <c:v>49.6</c:v>
                </c:pt>
                <c:pt idx="148">
                  <c:v>49.8</c:v>
                </c:pt>
                <c:pt idx="149">
                  <c:v>50</c:v>
                </c:pt>
                <c:pt idx="150">
                  <c:v>50.2</c:v>
                </c:pt>
              </c:numCache>
            </c:numRef>
          </c:xVal>
          <c:yVal>
            <c:numRef>
              <c:f>'apendice A'!$D$21:$D$171</c:f>
              <c:numCache>
                <c:formatCode>General</c:formatCode>
                <c:ptCount val="151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11.7</c:v>
                </c:pt>
                <c:pt idx="9">
                  <c:v>11.9</c:v>
                </c:pt>
                <c:pt idx="10">
                  <c:v>12.1</c:v>
                </c:pt>
                <c:pt idx="11">
                  <c:v>12.4</c:v>
                </c:pt>
                <c:pt idx="12">
                  <c:v>12.5</c:v>
                </c:pt>
                <c:pt idx="13">
                  <c:v>12.7</c:v>
                </c:pt>
                <c:pt idx="14">
                  <c:v>13</c:v>
                </c:pt>
                <c:pt idx="15">
                  <c:v>13.2</c:v>
                </c:pt>
                <c:pt idx="16">
                  <c:v>13.4</c:v>
                </c:pt>
                <c:pt idx="17">
                  <c:v>13.7</c:v>
                </c:pt>
                <c:pt idx="18">
                  <c:v>13.9</c:v>
                </c:pt>
                <c:pt idx="19" formatCode="0.0">
                  <c:v>14.2</c:v>
                </c:pt>
                <c:pt idx="20" formatCode="0.0">
                  <c:v>14.3</c:v>
                </c:pt>
                <c:pt idx="21" formatCode="0.0">
                  <c:v>14.6</c:v>
                </c:pt>
                <c:pt idx="22" formatCode="0.0">
                  <c:v>14.8</c:v>
                </c:pt>
                <c:pt idx="23" formatCode="0.0">
                  <c:v>15.1</c:v>
                </c:pt>
                <c:pt idx="24" formatCode="0.0">
                  <c:v>15.4</c:v>
                </c:pt>
                <c:pt idx="25" formatCode="0.0">
                  <c:v>15.6</c:v>
                </c:pt>
                <c:pt idx="26" formatCode="0.0">
                  <c:v>15.9</c:v>
                </c:pt>
                <c:pt idx="27" formatCode="0.0">
                  <c:v>16.100000000000001</c:v>
                </c:pt>
                <c:pt idx="28" formatCode="0.0">
                  <c:v>16.3</c:v>
                </c:pt>
                <c:pt idx="29" formatCode="0.0">
                  <c:v>16.600000000000001</c:v>
                </c:pt>
                <c:pt idx="30" formatCode="0.0">
                  <c:v>16.899999999999999</c:v>
                </c:pt>
                <c:pt idx="31" formatCode="0.0">
                  <c:v>17.100000000000001</c:v>
                </c:pt>
                <c:pt idx="32" formatCode="0.0">
                  <c:v>17.399999999999999</c:v>
                </c:pt>
                <c:pt idx="33" formatCode="0.0">
                  <c:v>17.7</c:v>
                </c:pt>
                <c:pt idx="34" formatCode="0.0">
                  <c:v>18</c:v>
                </c:pt>
                <c:pt idx="35" formatCode="0.0">
                  <c:v>18.100000000000001</c:v>
                </c:pt>
                <c:pt idx="36" formatCode="0.0">
                  <c:v>18.399999999999999</c:v>
                </c:pt>
                <c:pt idx="37" formatCode="0.0">
                  <c:v>18.7</c:v>
                </c:pt>
                <c:pt idx="38" formatCode="0.0">
                  <c:v>19</c:v>
                </c:pt>
                <c:pt idx="39" formatCode="0.0">
                  <c:v>19.2</c:v>
                </c:pt>
                <c:pt idx="40" formatCode="0.0">
                  <c:v>19.5</c:v>
                </c:pt>
                <c:pt idx="41" formatCode="0.0">
                  <c:v>19.7</c:v>
                </c:pt>
                <c:pt idx="42" formatCode="0.0">
                  <c:v>20</c:v>
                </c:pt>
                <c:pt idx="43" formatCode="0.0">
                  <c:v>20</c:v>
                </c:pt>
                <c:pt idx="44" formatCode="0.0">
                  <c:v>20.5</c:v>
                </c:pt>
                <c:pt idx="45" formatCode="0.0">
                  <c:v>20.8</c:v>
                </c:pt>
                <c:pt idx="46" formatCode="0.0">
                  <c:v>21.1</c:v>
                </c:pt>
                <c:pt idx="47" formatCode="0.0">
                  <c:v>21.3</c:v>
                </c:pt>
                <c:pt idx="48" formatCode="0.0">
                  <c:v>21.6</c:v>
                </c:pt>
                <c:pt idx="49" formatCode="0.0">
                  <c:v>21.9</c:v>
                </c:pt>
                <c:pt idx="50" formatCode="0.0">
                  <c:v>22.2</c:v>
                </c:pt>
                <c:pt idx="51" formatCode="0.0">
                  <c:v>22.5</c:v>
                </c:pt>
                <c:pt idx="52" formatCode="0.0">
                  <c:v>22.8</c:v>
                </c:pt>
                <c:pt idx="53" formatCode="0.0">
                  <c:v>23.1</c:v>
                </c:pt>
                <c:pt idx="54" formatCode="0.0">
                  <c:v>23.4</c:v>
                </c:pt>
                <c:pt idx="55" formatCode="0.0">
                  <c:v>23.7</c:v>
                </c:pt>
                <c:pt idx="56" formatCode="0.0">
                  <c:v>24.1</c:v>
                </c:pt>
                <c:pt idx="57" formatCode="0.0">
                  <c:v>24.3</c:v>
                </c:pt>
                <c:pt idx="58" formatCode="0.0">
                  <c:v>24.6</c:v>
                </c:pt>
                <c:pt idx="59" formatCode="0.0">
                  <c:v>24.9</c:v>
                </c:pt>
                <c:pt idx="60" formatCode="0.0">
                  <c:v>25.3</c:v>
                </c:pt>
                <c:pt idx="61" formatCode="0.0">
                  <c:v>25.6</c:v>
                </c:pt>
                <c:pt idx="62" formatCode="0.0">
                  <c:v>25.9</c:v>
                </c:pt>
                <c:pt idx="63" formatCode="0.0">
                  <c:v>26.2</c:v>
                </c:pt>
                <c:pt idx="64" formatCode="0.0">
                  <c:v>26.5</c:v>
                </c:pt>
                <c:pt idx="65" formatCode="0.0">
                  <c:v>26.8</c:v>
                </c:pt>
                <c:pt idx="66" formatCode="0.0">
                  <c:v>27.1</c:v>
                </c:pt>
                <c:pt idx="67" formatCode="0.0">
                  <c:v>27.4</c:v>
                </c:pt>
                <c:pt idx="68" formatCode="0.0">
                  <c:v>27.7</c:v>
                </c:pt>
                <c:pt idx="69" formatCode="0.0">
                  <c:v>28</c:v>
                </c:pt>
                <c:pt idx="70" formatCode="0.0">
                  <c:v>28.3</c:v>
                </c:pt>
                <c:pt idx="71" formatCode="0.0">
                  <c:v>28.6</c:v>
                </c:pt>
                <c:pt idx="72" formatCode="0.0">
                  <c:v>28.9</c:v>
                </c:pt>
                <c:pt idx="73" formatCode="0.0">
                  <c:v>29.2</c:v>
                </c:pt>
                <c:pt idx="74" formatCode="0.0">
                  <c:v>29.6</c:v>
                </c:pt>
                <c:pt idx="75" formatCode="0.0">
                  <c:v>29.9</c:v>
                </c:pt>
                <c:pt idx="76" formatCode="0.0">
                  <c:v>30.2</c:v>
                </c:pt>
                <c:pt idx="77" formatCode="0.0">
                  <c:v>30.6</c:v>
                </c:pt>
                <c:pt idx="78" formatCode="0.0">
                  <c:v>31</c:v>
                </c:pt>
                <c:pt idx="79" formatCode="0.0">
                  <c:v>31.2</c:v>
                </c:pt>
                <c:pt idx="80" formatCode="0.0">
                  <c:v>31.6</c:v>
                </c:pt>
                <c:pt idx="81" formatCode="0.0">
                  <c:v>32</c:v>
                </c:pt>
                <c:pt idx="82" formatCode="0.0">
                  <c:v>32.4</c:v>
                </c:pt>
                <c:pt idx="83" formatCode="0.0">
                  <c:v>32.700000000000003</c:v>
                </c:pt>
                <c:pt idx="84" formatCode="0.0">
                  <c:v>33</c:v>
                </c:pt>
                <c:pt idx="85" formatCode="0.0">
                  <c:v>33.4</c:v>
                </c:pt>
                <c:pt idx="86" formatCode="0.0">
                  <c:v>33.799999999999997</c:v>
                </c:pt>
                <c:pt idx="87" formatCode="0.0">
                  <c:v>34.1</c:v>
                </c:pt>
                <c:pt idx="88" formatCode="0.0">
                  <c:v>34.5</c:v>
                </c:pt>
                <c:pt idx="89" formatCode="0.0">
                  <c:v>34.9</c:v>
                </c:pt>
                <c:pt idx="90" formatCode="0.0">
                  <c:v>35.200000000000003</c:v>
                </c:pt>
                <c:pt idx="91" formatCode="0.0">
                  <c:v>35.6</c:v>
                </c:pt>
                <c:pt idx="92" formatCode="0.0">
                  <c:v>36</c:v>
                </c:pt>
                <c:pt idx="93" formatCode="0.0">
                  <c:v>36.4</c:v>
                </c:pt>
                <c:pt idx="94" formatCode="0.0">
                  <c:v>36.700000000000003</c:v>
                </c:pt>
                <c:pt idx="95" formatCode="0.0">
                  <c:v>37</c:v>
                </c:pt>
                <c:pt idx="96" formatCode="0.0">
                  <c:v>37.299999999999997</c:v>
                </c:pt>
                <c:pt idx="97" formatCode="0.0">
                  <c:v>37.6</c:v>
                </c:pt>
                <c:pt idx="98" formatCode="0.0">
                  <c:v>38</c:v>
                </c:pt>
                <c:pt idx="99" formatCode="0.0">
                  <c:v>38.299999999999997</c:v>
                </c:pt>
                <c:pt idx="100" formatCode="0.0">
                  <c:v>38.6</c:v>
                </c:pt>
                <c:pt idx="101" formatCode="0.0">
                  <c:v>39</c:v>
                </c:pt>
                <c:pt idx="102" formatCode="0.0">
                  <c:v>39.4</c:v>
                </c:pt>
                <c:pt idx="103" formatCode="0.0">
                  <c:v>39.799999999999997</c:v>
                </c:pt>
                <c:pt idx="104" formatCode="0.0">
                  <c:v>40.200000000000003</c:v>
                </c:pt>
                <c:pt idx="105" formatCode="0.0">
                  <c:v>40.6</c:v>
                </c:pt>
                <c:pt idx="106" formatCode="0.0">
                  <c:v>40.9</c:v>
                </c:pt>
                <c:pt idx="107" formatCode="0.0">
                  <c:v>41.4</c:v>
                </c:pt>
                <c:pt idx="108" formatCode="0.0">
                  <c:v>41.8</c:v>
                </c:pt>
                <c:pt idx="109" formatCode="0.0">
                  <c:v>42.2</c:v>
                </c:pt>
                <c:pt idx="110" formatCode="0.0">
                  <c:v>42.6</c:v>
                </c:pt>
                <c:pt idx="111" formatCode="0.0">
                  <c:v>43</c:v>
                </c:pt>
                <c:pt idx="112" formatCode="0.0">
                  <c:v>43.4</c:v>
                </c:pt>
                <c:pt idx="113" formatCode="0.0">
                  <c:v>43.8</c:v>
                </c:pt>
                <c:pt idx="114" formatCode="0.0">
                  <c:v>44.2</c:v>
                </c:pt>
                <c:pt idx="115" formatCode="0.0">
                  <c:v>44.6</c:v>
                </c:pt>
                <c:pt idx="116" formatCode="0.0">
                  <c:v>45.1</c:v>
                </c:pt>
                <c:pt idx="117" formatCode="0.0">
                  <c:v>45.4</c:v>
                </c:pt>
                <c:pt idx="118" formatCode="0.0">
                  <c:v>45.9</c:v>
                </c:pt>
                <c:pt idx="119" formatCode="0.0">
                  <c:v>46.4</c:v>
                </c:pt>
                <c:pt idx="120" formatCode="0.0">
                  <c:v>46.7</c:v>
                </c:pt>
                <c:pt idx="121" formatCode="0.0">
                  <c:v>47.2</c:v>
                </c:pt>
                <c:pt idx="122" formatCode="0.0">
                  <c:v>47.6</c:v>
                </c:pt>
                <c:pt idx="123" formatCode="0.0">
                  <c:v>48</c:v>
                </c:pt>
                <c:pt idx="124" formatCode="0.0">
                  <c:v>48.5</c:v>
                </c:pt>
                <c:pt idx="125" formatCode="0.0">
                  <c:v>48.9</c:v>
                </c:pt>
                <c:pt idx="126" formatCode="0.0">
                  <c:v>49.4</c:v>
                </c:pt>
                <c:pt idx="127" formatCode="0.0">
                  <c:v>49.8</c:v>
                </c:pt>
                <c:pt idx="128" formatCode="0.0">
                  <c:v>50.2</c:v>
                </c:pt>
                <c:pt idx="129" formatCode="0.0">
                  <c:v>50.6</c:v>
                </c:pt>
                <c:pt idx="130" formatCode="0.0">
                  <c:v>51.1</c:v>
                </c:pt>
                <c:pt idx="131" formatCode="0.0">
                  <c:v>51.5</c:v>
                </c:pt>
                <c:pt idx="132" formatCode="0.0">
                  <c:v>52</c:v>
                </c:pt>
                <c:pt idx="133" formatCode="0.0">
                  <c:v>52.4</c:v>
                </c:pt>
                <c:pt idx="134" formatCode="0.0">
                  <c:v>52.9</c:v>
                </c:pt>
                <c:pt idx="135" formatCode="0.0">
                  <c:v>53.4</c:v>
                </c:pt>
                <c:pt idx="136" formatCode="0.0">
                  <c:v>53.8</c:v>
                </c:pt>
                <c:pt idx="137" formatCode="0.0">
                  <c:v>54.3</c:v>
                </c:pt>
                <c:pt idx="138" formatCode="0.0">
                  <c:v>54.7</c:v>
                </c:pt>
                <c:pt idx="139" formatCode="0.0">
                  <c:v>55.2</c:v>
                </c:pt>
                <c:pt idx="140" formatCode="0.0">
                  <c:v>55.7</c:v>
                </c:pt>
                <c:pt idx="141" formatCode="0.0">
                  <c:v>56.1</c:v>
                </c:pt>
                <c:pt idx="142" formatCode="0.0">
                  <c:v>56.6</c:v>
                </c:pt>
                <c:pt idx="143" formatCode="0.0">
                  <c:v>57.1</c:v>
                </c:pt>
                <c:pt idx="144" formatCode="0.0">
                  <c:v>57.5</c:v>
                </c:pt>
                <c:pt idx="145" formatCode="0.0">
                  <c:v>58</c:v>
                </c:pt>
                <c:pt idx="146" formatCode="0.0">
                  <c:v>58.5</c:v>
                </c:pt>
                <c:pt idx="147" formatCode="0.0">
                  <c:v>58.9</c:v>
                </c:pt>
                <c:pt idx="148" formatCode="0.0">
                  <c:v>59.4</c:v>
                </c:pt>
                <c:pt idx="149" formatCode="0.0">
                  <c:v>59.9</c:v>
                </c:pt>
                <c:pt idx="150" formatCode="0.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2B3-4213-BEBB-49B55D6D82C9}"/>
            </c:ext>
          </c:extLst>
        </c:ser>
        <c:ser>
          <c:idx val="11"/>
          <c:order val="11"/>
          <c:tx>
            <c:strRef>
              <c:f>'apendice A'!$U$17</c:f>
              <c:strCache>
                <c:ptCount val="1"/>
                <c:pt idx="0">
                  <c:v>dm=0.5mm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A'!$A$20:$A$165</c:f>
              <c:numCache>
                <c:formatCode>General</c:formatCode>
                <c:ptCount val="146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  <c:pt idx="141">
                  <c:v>48.2</c:v>
                </c:pt>
                <c:pt idx="142">
                  <c:v>48.4</c:v>
                </c:pt>
                <c:pt idx="143">
                  <c:v>48.6</c:v>
                </c:pt>
                <c:pt idx="144">
                  <c:v>48.8</c:v>
                </c:pt>
                <c:pt idx="145">
                  <c:v>49</c:v>
                </c:pt>
              </c:numCache>
            </c:numRef>
          </c:xVal>
          <c:yVal>
            <c:numRef>
              <c:f>'apendice A'!$C$20:$C$165</c:f>
              <c:numCache>
                <c:formatCode>General</c:formatCode>
                <c:ptCount val="146"/>
                <c:pt idx="0">
                  <c:v>10.1</c:v>
                </c:pt>
                <c:pt idx="1">
                  <c:v>10.3</c:v>
                </c:pt>
                <c:pt idx="2">
                  <c:v>10.5</c:v>
                </c:pt>
                <c:pt idx="3">
                  <c:v>10.8</c:v>
                </c:pt>
                <c:pt idx="4">
                  <c:v>11</c:v>
                </c:pt>
                <c:pt idx="5">
                  <c:v>11.2</c:v>
                </c:pt>
                <c:pt idx="6">
                  <c:v>11.4</c:v>
                </c:pt>
                <c:pt idx="7">
                  <c:v>11.6</c:v>
                </c:pt>
                <c:pt idx="8">
                  <c:v>11.8</c:v>
                </c:pt>
                <c:pt idx="9">
                  <c:v>12.1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13.8</c:v>
                </c:pt>
                <c:pt idx="18">
                  <c:v>14.1</c:v>
                </c:pt>
                <c:pt idx="19">
                  <c:v>14.3</c:v>
                </c:pt>
                <c:pt idx="20" formatCode="0.0">
                  <c:v>14.6</c:v>
                </c:pt>
                <c:pt idx="21" formatCode="0.0">
                  <c:v>14.8</c:v>
                </c:pt>
                <c:pt idx="22" formatCode="0.0">
                  <c:v>15.1</c:v>
                </c:pt>
                <c:pt idx="23" formatCode="0.0">
                  <c:v>15.3</c:v>
                </c:pt>
                <c:pt idx="24" formatCode="0.0">
                  <c:v>15.6</c:v>
                </c:pt>
                <c:pt idx="25" formatCode="0.0">
                  <c:v>15.9</c:v>
                </c:pt>
                <c:pt idx="26" formatCode="0.0">
                  <c:v>16.100000000000001</c:v>
                </c:pt>
                <c:pt idx="27" formatCode="0.0">
                  <c:v>16.399999999999999</c:v>
                </c:pt>
                <c:pt idx="28" formatCode="0.0">
                  <c:v>16.600000000000001</c:v>
                </c:pt>
                <c:pt idx="29" formatCode="0.0">
                  <c:v>16.899999999999999</c:v>
                </c:pt>
                <c:pt idx="30" formatCode="0.0">
                  <c:v>17.2</c:v>
                </c:pt>
                <c:pt idx="31" formatCode="0.0">
                  <c:v>17.399999999999999</c:v>
                </c:pt>
                <c:pt idx="32" formatCode="0.0">
                  <c:v>17.600000000000001</c:v>
                </c:pt>
                <c:pt idx="33" formatCode="0.0">
                  <c:v>17.899999999999999</c:v>
                </c:pt>
                <c:pt idx="34" formatCode="0.0">
                  <c:v>18.2</c:v>
                </c:pt>
                <c:pt idx="35" formatCode="0.0">
                  <c:v>18.5</c:v>
                </c:pt>
                <c:pt idx="36" formatCode="0.0">
                  <c:v>18.7</c:v>
                </c:pt>
                <c:pt idx="37" formatCode="0.0">
                  <c:v>19</c:v>
                </c:pt>
                <c:pt idx="38" formatCode="0.0">
                  <c:v>19.3</c:v>
                </c:pt>
                <c:pt idx="39" formatCode="0.0">
                  <c:v>19.600000000000001</c:v>
                </c:pt>
                <c:pt idx="40" formatCode="0.0">
                  <c:v>19.7</c:v>
                </c:pt>
                <c:pt idx="41" formatCode="0.0">
                  <c:v>20</c:v>
                </c:pt>
                <c:pt idx="42" formatCode="0.0">
                  <c:v>20.3</c:v>
                </c:pt>
                <c:pt idx="43" formatCode="0.0">
                  <c:v>20.6</c:v>
                </c:pt>
                <c:pt idx="44" formatCode="0.0">
                  <c:v>20.9</c:v>
                </c:pt>
                <c:pt idx="45" formatCode="0.0">
                  <c:v>21.1</c:v>
                </c:pt>
                <c:pt idx="46" formatCode="0.0">
                  <c:v>21.4</c:v>
                </c:pt>
                <c:pt idx="47" formatCode="0.0">
                  <c:v>21.7</c:v>
                </c:pt>
                <c:pt idx="48" formatCode="0.0">
                  <c:v>22</c:v>
                </c:pt>
                <c:pt idx="49" formatCode="0.0">
                  <c:v>22.3</c:v>
                </c:pt>
                <c:pt idx="50" formatCode="0.0">
                  <c:v>22.6</c:v>
                </c:pt>
                <c:pt idx="51" formatCode="0.0">
                  <c:v>22.9</c:v>
                </c:pt>
                <c:pt idx="52" formatCode="0.0">
                  <c:v>23.2</c:v>
                </c:pt>
                <c:pt idx="53" formatCode="0.0">
                  <c:v>23.6</c:v>
                </c:pt>
                <c:pt idx="54" formatCode="0.0">
                  <c:v>23.9</c:v>
                </c:pt>
                <c:pt idx="55" formatCode="0.0">
                  <c:v>24.2</c:v>
                </c:pt>
                <c:pt idx="56" formatCode="0.0">
                  <c:v>24.4</c:v>
                </c:pt>
                <c:pt idx="57" formatCode="0.0">
                  <c:v>24.8</c:v>
                </c:pt>
                <c:pt idx="58" formatCode="0.0">
                  <c:v>25.1</c:v>
                </c:pt>
                <c:pt idx="59" formatCode="0.0">
                  <c:v>25.4</c:v>
                </c:pt>
                <c:pt idx="60" formatCode="0.0">
                  <c:v>25.7</c:v>
                </c:pt>
                <c:pt idx="61" formatCode="0.0">
                  <c:v>26.1</c:v>
                </c:pt>
                <c:pt idx="62" formatCode="0.0">
                  <c:v>26.4</c:v>
                </c:pt>
                <c:pt idx="63" formatCode="0.0">
                  <c:v>26.8</c:v>
                </c:pt>
                <c:pt idx="64" formatCode="0.0">
                  <c:v>27.1</c:v>
                </c:pt>
                <c:pt idx="65" formatCode="0.0">
                  <c:v>27.4</c:v>
                </c:pt>
                <c:pt idx="66" formatCode="0.0">
                  <c:v>27.7</c:v>
                </c:pt>
                <c:pt idx="67" formatCode="0.0">
                  <c:v>28</c:v>
                </c:pt>
                <c:pt idx="68" formatCode="0.0">
                  <c:v>28.4</c:v>
                </c:pt>
                <c:pt idx="69" formatCode="0.0">
                  <c:v>28.7</c:v>
                </c:pt>
                <c:pt idx="70" formatCode="0.0">
                  <c:v>29.1</c:v>
                </c:pt>
                <c:pt idx="71" formatCode="0.0">
                  <c:v>29.4</c:v>
                </c:pt>
                <c:pt idx="72" formatCode="0.0">
                  <c:v>29.8</c:v>
                </c:pt>
                <c:pt idx="73" formatCode="0.0">
                  <c:v>30.2</c:v>
                </c:pt>
                <c:pt idx="74" formatCode="0.0">
                  <c:v>30.5</c:v>
                </c:pt>
                <c:pt idx="75" formatCode="0.0">
                  <c:v>30.8</c:v>
                </c:pt>
                <c:pt idx="76" formatCode="0.0">
                  <c:v>31.1</c:v>
                </c:pt>
                <c:pt idx="77" formatCode="0.0">
                  <c:v>31.5</c:v>
                </c:pt>
                <c:pt idx="78" formatCode="0.0">
                  <c:v>31.9</c:v>
                </c:pt>
                <c:pt idx="79" formatCode="0.0">
                  <c:v>32.299999999999997</c:v>
                </c:pt>
                <c:pt idx="80" formatCode="0.0">
                  <c:v>32.6</c:v>
                </c:pt>
                <c:pt idx="81" formatCode="0.0">
                  <c:v>33</c:v>
                </c:pt>
                <c:pt idx="82" formatCode="0.0">
                  <c:v>33.4</c:v>
                </c:pt>
                <c:pt idx="83" formatCode="0.0">
                  <c:v>33.799999999999997</c:v>
                </c:pt>
                <c:pt idx="84" formatCode="0.0">
                  <c:v>34.1</c:v>
                </c:pt>
                <c:pt idx="85" formatCode="0.0">
                  <c:v>34.4</c:v>
                </c:pt>
                <c:pt idx="86" formatCode="0.0">
                  <c:v>34.799999999999997</c:v>
                </c:pt>
                <c:pt idx="87" formatCode="0.0">
                  <c:v>35.200000000000003</c:v>
                </c:pt>
                <c:pt idx="88" formatCode="0.0">
                  <c:v>35.6</c:v>
                </c:pt>
                <c:pt idx="89" formatCode="0.0">
                  <c:v>36</c:v>
                </c:pt>
                <c:pt idx="90" formatCode="0.0">
                  <c:v>36.4</c:v>
                </c:pt>
                <c:pt idx="91" formatCode="0.0">
                  <c:v>36.799999999999997</c:v>
                </c:pt>
                <c:pt idx="92" formatCode="0.0">
                  <c:v>37.200000000000003</c:v>
                </c:pt>
                <c:pt idx="93" formatCode="0.0">
                  <c:v>37.5</c:v>
                </c:pt>
                <c:pt idx="94" formatCode="0.0">
                  <c:v>37.9</c:v>
                </c:pt>
                <c:pt idx="95" formatCode="0.0">
                  <c:v>38.200000000000003</c:v>
                </c:pt>
                <c:pt idx="96" formatCode="0.0">
                  <c:v>38.5</c:v>
                </c:pt>
                <c:pt idx="97" formatCode="0.0">
                  <c:v>38.799999999999997</c:v>
                </c:pt>
                <c:pt idx="98" formatCode="0.0">
                  <c:v>39.1</c:v>
                </c:pt>
                <c:pt idx="99" formatCode="0.0">
                  <c:v>39.6</c:v>
                </c:pt>
                <c:pt idx="100" formatCode="0.0">
                  <c:v>39.9</c:v>
                </c:pt>
                <c:pt idx="101" formatCode="0.0">
                  <c:v>40.299999999999997</c:v>
                </c:pt>
                <c:pt idx="102" formatCode="0.0">
                  <c:v>40.700000000000003</c:v>
                </c:pt>
                <c:pt idx="103" formatCode="0.0">
                  <c:v>41.1</c:v>
                </c:pt>
                <c:pt idx="104" formatCode="0.0">
                  <c:v>41.6</c:v>
                </c:pt>
                <c:pt idx="105" formatCode="0.0">
                  <c:v>42</c:v>
                </c:pt>
                <c:pt idx="106" formatCode="0.0">
                  <c:v>42.3</c:v>
                </c:pt>
                <c:pt idx="107" formatCode="0.0">
                  <c:v>42.7</c:v>
                </c:pt>
                <c:pt idx="108" formatCode="0.0">
                  <c:v>43.2</c:v>
                </c:pt>
                <c:pt idx="109" formatCode="0.0">
                  <c:v>43.6</c:v>
                </c:pt>
                <c:pt idx="110" formatCode="0.0">
                  <c:v>44.1</c:v>
                </c:pt>
                <c:pt idx="111" formatCode="0.0">
                  <c:v>44.4</c:v>
                </c:pt>
                <c:pt idx="112" formatCode="0.0">
                  <c:v>44.8</c:v>
                </c:pt>
                <c:pt idx="113" formatCode="0.0">
                  <c:v>45.3</c:v>
                </c:pt>
                <c:pt idx="114" formatCode="0.0">
                  <c:v>45.7</c:v>
                </c:pt>
                <c:pt idx="115" formatCode="0.0">
                  <c:v>46.2</c:v>
                </c:pt>
                <c:pt idx="116" formatCode="0.0">
                  <c:v>46.6</c:v>
                </c:pt>
                <c:pt idx="117" formatCode="0.0">
                  <c:v>47</c:v>
                </c:pt>
                <c:pt idx="118" formatCode="0.0">
                  <c:v>47.4</c:v>
                </c:pt>
                <c:pt idx="119" formatCode="0.0">
                  <c:v>47.9</c:v>
                </c:pt>
                <c:pt idx="120" formatCode="0.0">
                  <c:v>48.4</c:v>
                </c:pt>
                <c:pt idx="121" formatCode="0.0">
                  <c:v>48.8</c:v>
                </c:pt>
                <c:pt idx="122" formatCode="0.0">
                  <c:v>49.2</c:v>
                </c:pt>
                <c:pt idx="123" formatCode="0.0">
                  <c:v>49.6</c:v>
                </c:pt>
                <c:pt idx="124" formatCode="0.0">
                  <c:v>50.1</c:v>
                </c:pt>
                <c:pt idx="125" formatCode="0.0">
                  <c:v>50.6</c:v>
                </c:pt>
                <c:pt idx="126" formatCode="0.0">
                  <c:v>51.1</c:v>
                </c:pt>
                <c:pt idx="127" formatCode="0.0">
                  <c:v>51.5</c:v>
                </c:pt>
                <c:pt idx="128" formatCode="0.0">
                  <c:v>51.9</c:v>
                </c:pt>
                <c:pt idx="129" formatCode="0.0">
                  <c:v>52.4</c:v>
                </c:pt>
                <c:pt idx="130" formatCode="0.0">
                  <c:v>52.8</c:v>
                </c:pt>
                <c:pt idx="131" formatCode="0.0">
                  <c:v>53.3</c:v>
                </c:pt>
                <c:pt idx="132" formatCode="0.0">
                  <c:v>53.8</c:v>
                </c:pt>
                <c:pt idx="133" formatCode="0.0">
                  <c:v>54.2</c:v>
                </c:pt>
                <c:pt idx="134" formatCode="0.0">
                  <c:v>54.7</c:v>
                </c:pt>
                <c:pt idx="135" formatCode="0.0">
                  <c:v>55.2</c:v>
                </c:pt>
                <c:pt idx="136" formatCode="0.0">
                  <c:v>55.7</c:v>
                </c:pt>
                <c:pt idx="137" formatCode="0.0">
                  <c:v>56.2</c:v>
                </c:pt>
                <c:pt idx="138" formatCode="0.0">
                  <c:v>56.6</c:v>
                </c:pt>
                <c:pt idx="139" formatCode="0.0">
                  <c:v>57.1</c:v>
                </c:pt>
                <c:pt idx="140" formatCode="0.0">
                  <c:v>57.6</c:v>
                </c:pt>
                <c:pt idx="141" formatCode="0.0">
                  <c:v>58</c:v>
                </c:pt>
                <c:pt idx="142" formatCode="0.0">
                  <c:v>58.6</c:v>
                </c:pt>
                <c:pt idx="143" formatCode="0.0">
                  <c:v>59</c:v>
                </c:pt>
                <c:pt idx="144" formatCode="0.0">
                  <c:v>59.5</c:v>
                </c:pt>
                <c:pt idx="145" formatCode="0.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2B3-4213-BEBB-49B55D6D82C9}"/>
            </c:ext>
          </c:extLst>
        </c:ser>
        <c:ser>
          <c:idx val="12"/>
          <c:order val="12"/>
          <c:tx>
            <c:strRef>
              <c:f>'apendice A'!$T$17</c:f>
              <c:strCache>
                <c:ptCount val="1"/>
                <c:pt idx="0">
                  <c:v>dm=0.0mm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'apendice A'!$A$20:$A$160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A'!$B$20:$B$160</c:f>
              <c:numCache>
                <c:formatCode>0.0</c:formatCode>
                <c:ptCount val="141"/>
                <c:pt idx="0">
                  <c:v>10.3</c:v>
                </c:pt>
                <c:pt idx="1">
                  <c:v>10.5</c:v>
                </c:pt>
                <c:pt idx="2">
                  <c:v>10.7</c:v>
                </c:pt>
                <c:pt idx="3">
                  <c:v>11</c:v>
                </c:pt>
                <c:pt idx="4">
                  <c:v>11.2</c:v>
                </c:pt>
                <c:pt idx="5">
                  <c:v>11.4</c:v>
                </c:pt>
                <c:pt idx="6">
                  <c:v>11.6</c:v>
                </c:pt>
                <c:pt idx="7">
                  <c:v>11.8</c:v>
                </c:pt>
                <c:pt idx="8">
                  <c:v>12</c:v>
                </c:pt>
                <c:pt idx="9">
                  <c:v>12.3</c:v>
                </c:pt>
                <c:pt idx="10">
                  <c:v>12.5</c:v>
                </c:pt>
                <c:pt idx="11">
                  <c:v>12.7</c:v>
                </c:pt>
                <c:pt idx="12">
                  <c:v>13</c:v>
                </c:pt>
                <c:pt idx="13">
                  <c:v>13.2</c:v>
                </c:pt>
                <c:pt idx="14">
                  <c:v>13.4</c:v>
                </c:pt>
                <c:pt idx="15">
                  <c:v>13.7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16.899999999999999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19.100000000000001</c:v>
                </c:pt>
                <c:pt idx="37">
                  <c:v>19.399999999999999</c:v>
                </c:pt>
                <c:pt idx="38">
                  <c:v>19.7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22.7</c:v>
                </c:pt>
                <c:pt idx="49">
                  <c:v>23</c:v>
                </c:pt>
                <c:pt idx="50">
                  <c:v>23.3</c:v>
                </c:pt>
                <c:pt idx="51">
                  <c:v>23.6</c:v>
                </c:pt>
                <c:pt idx="52">
                  <c:v>23.9</c:v>
                </c:pt>
                <c:pt idx="53">
                  <c:v>24.3</c:v>
                </c:pt>
                <c:pt idx="54">
                  <c:v>24.6</c:v>
                </c:pt>
                <c:pt idx="55">
                  <c:v>24.9</c:v>
                </c:pt>
                <c:pt idx="56">
                  <c:v>25.2</c:v>
                </c:pt>
                <c:pt idx="57">
                  <c:v>25.6</c:v>
                </c:pt>
                <c:pt idx="58">
                  <c:v>25.9</c:v>
                </c:pt>
                <c:pt idx="59">
                  <c:v>26.2</c:v>
                </c:pt>
                <c:pt idx="60">
                  <c:v>26.5</c:v>
                </c:pt>
                <c:pt idx="61">
                  <c:v>26.9</c:v>
                </c:pt>
                <c:pt idx="62">
                  <c:v>27.2</c:v>
                </c:pt>
                <c:pt idx="63">
                  <c:v>27.6</c:v>
                </c:pt>
                <c:pt idx="64">
                  <c:v>27.9</c:v>
                </c:pt>
                <c:pt idx="65">
                  <c:v>28.2</c:v>
                </c:pt>
                <c:pt idx="66">
                  <c:v>28.6</c:v>
                </c:pt>
                <c:pt idx="67">
                  <c:v>28.9</c:v>
                </c:pt>
                <c:pt idx="68">
                  <c:v>29.3</c:v>
                </c:pt>
                <c:pt idx="69">
                  <c:v>29.6</c:v>
                </c:pt>
                <c:pt idx="70">
                  <c:v>30</c:v>
                </c:pt>
                <c:pt idx="71">
                  <c:v>30.3</c:v>
                </c:pt>
                <c:pt idx="72">
                  <c:v>30.7</c:v>
                </c:pt>
                <c:pt idx="73">
                  <c:v>31.1</c:v>
                </c:pt>
                <c:pt idx="74">
                  <c:v>31.4</c:v>
                </c:pt>
                <c:pt idx="75">
                  <c:v>31.8</c:v>
                </c:pt>
                <c:pt idx="76">
                  <c:v>32.1</c:v>
                </c:pt>
                <c:pt idx="77">
                  <c:v>32.5</c:v>
                </c:pt>
                <c:pt idx="78">
                  <c:v>32.9</c:v>
                </c:pt>
                <c:pt idx="79">
                  <c:v>33.299999999999997</c:v>
                </c:pt>
                <c:pt idx="80">
                  <c:v>33.6</c:v>
                </c:pt>
                <c:pt idx="81">
                  <c:v>34</c:v>
                </c:pt>
                <c:pt idx="82">
                  <c:v>34.4</c:v>
                </c:pt>
                <c:pt idx="83">
                  <c:v>34.799999999999997</c:v>
                </c:pt>
                <c:pt idx="84">
                  <c:v>35.200000000000003</c:v>
                </c:pt>
                <c:pt idx="85">
                  <c:v>35.5</c:v>
                </c:pt>
                <c:pt idx="86">
                  <c:v>35.9</c:v>
                </c:pt>
                <c:pt idx="87">
                  <c:v>36.299999999999997</c:v>
                </c:pt>
                <c:pt idx="88">
                  <c:v>36.700000000000003</c:v>
                </c:pt>
                <c:pt idx="89">
                  <c:v>37.1</c:v>
                </c:pt>
                <c:pt idx="90">
                  <c:v>37.5</c:v>
                </c:pt>
                <c:pt idx="91">
                  <c:v>37.9</c:v>
                </c:pt>
                <c:pt idx="92">
                  <c:v>38.299999999999997</c:v>
                </c:pt>
                <c:pt idx="93">
                  <c:v>38.700000000000003</c:v>
                </c:pt>
                <c:pt idx="94">
                  <c:v>39.1</c:v>
                </c:pt>
                <c:pt idx="95">
                  <c:v>39.5</c:v>
                </c:pt>
                <c:pt idx="96">
                  <c:v>39.9</c:v>
                </c:pt>
                <c:pt idx="97">
                  <c:v>40.299999999999997</c:v>
                </c:pt>
                <c:pt idx="98">
                  <c:v>40.700000000000003</c:v>
                </c:pt>
                <c:pt idx="99">
                  <c:v>41.2</c:v>
                </c:pt>
                <c:pt idx="100">
                  <c:v>41.6</c:v>
                </c:pt>
                <c:pt idx="101">
                  <c:v>42</c:v>
                </c:pt>
                <c:pt idx="102">
                  <c:v>42.4</c:v>
                </c:pt>
                <c:pt idx="103">
                  <c:v>42.8</c:v>
                </c:pt>
                <c:pt idx="104">
                  <c:v>43.3</c:v>
                </c:pt>
                <c:pt idx="105">
                  <c:v>43.7</c:v>
                </c:pt>
                <c:pt idx="106">
                  <c:v>44.1</c:v>
                </c:pt>
                <c:pt idx="107">
                  <c:v>44.5</c:v>
                </c:pt>
                <c:pt idx="108">
                  <c:v>45</c:v>
                </c:pt>
                <c:pt idx="109">
                  <c:v>45.4</c:v>
                </c:pt>
                <c:pt idx="110">
                  <c:v>45.9</c:v>
                </c:pt>
                <c:pt idx="111">
                  <c:v>46.3</c:v>
                </c:pt>
                <c:pt idx="112">
                  <c:v>46.7</c:v>
                </c:pt>
                <c:pt idx="113">
                  <c:v>47.2</c:v>
                </c:pt>
                <c:pt idx="114">
                  <c:v>47.6</c:v>
                </c:pt>
                <c:pt idx="115">
                  <c:v>48.1</c:v>
                </c:pt>
                <c:pt idx="116">
                  <c:v>48.5</c:v>
                </c:pt>
                <c:pt idx="117">
                  <c:v>49</c:v>
                </c:pt>
                <c:pt idx="118">
                  <c:v>49.4</c:v>
                </c:pt>
                <c:pt idx="119">
                  <c:v>49.9</c:v>
                </c:pt>
                <c:pt idx="120">
                  <c:v>50.4</c:v>
                </c:pt>
                <c:pt idx="121">
                  <c:v>50.8</c:v>
                </c:pt>
                <c:pt idx="122">
                  <c:v>51.3</c:v>
                </c:pt>
                <c:pt idx="123">
                  <c:v>51.7</c:v>
                </c:pt>
                <c:pt idx="124">
                  <c:v>52.2</c:v>
                </c:pt>
                <c:pt idx="125">
                  <c:v>52.7</c:v>
                </c:pt>
                <c:pt idx="126">
                  <c:v>53.2</c:v>
                </c:pt>
                <c:pt idx="127">
                  <c:v>53.6</c:v>
                </c:pt>
                <c:pt idx="128">
                  <c:v>54.1</c:v>
                </c:pt>
                <c:pt idx="129">
                  <c:v>54.6</c:v>
                </c:pt>
                <c:pt idx="130">
                  <c:v>55</c:v>
                </c:pt>
                <c:pt idx="131">
                  <c:v>55.5</c:v>
                </c:pt>
                <c:pt idx="132">
                  <c:v>56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  <c:pt idx="14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2B3-4213-BEBB-49B55D6D8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a-Latn-001" sz="1200">
                <a:latin typeface="Arial" panose="020B0604020202020204" pitchFamily="34" charset="0"/>
                <a:cs typeface="Arial" panose="020B0604020202020204" pitchFamily="34" charset="0"/>
              </a:rPr>
              <a:t>Coeficiente</a:t>
            </a:r>
            <a:r>
              <a:rPr lang="ia-Latn-001" sz="1200" baseline="0">
                <a:latin typeface="Arial" panose="020B0604020202020204" pitchFamily="34" charset="0"/>
                <a:cs typeface="Arial" panose="020B0604020202020204" pitchFamily="34" charset="0"/>
              </a:rPr>
              <a:t> de redução da resistência em função </a:t>
            </a:r>
            <a:br>
              <a:rPr lang="ia-Latn-001" sz="1200" baseline="0"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ia-Latn-001" sz="1200" baseline="0">
                <a:latin typeface="Arial" panose="020B0604020202020204" pitchFamily="34" charset="0"/>
                <a:cs typeface="Arial" panose="020B0604020202020204" pitchFamily="34" charset="0"/>
              </a:rPr>
              <a:t>da profundidade de carbonatação</a:t>
            </a:r>
            <a:endParaRPr lang="pt-BR" sz="12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2058456852165264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526558199426479"/>
          <c:y val="0.18047089815685372"/>
          <c:w val="0.6510492990337341"/>
          <c:h val="0.5746955744506817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'apendice A'!$S$5</c:f>
              <c:strCache>
                <c:ptCount val="1"/>
                <c:pt idx="0">
                  <c:v>23≤fc≤28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A'!$T$5:$AF$5</c:f>
              <c:numCache>
                <c:formatCode>0.000</c:formatCode>
                <c:ptCount val="13"/>
                <c:pt idx="0">
                  <c:v>1</c:v>
                </c:pt>
                <c:pt idx="1">
                  <c:v>0.97955867243063333</c:v>
                </c:pt>
                <c:pt idx="2">
                  <c:v>0.94988773081488176</c:v>
                </c:pt>
                <c:pt idx="3">
                  <c:v>0.91928278204931801</c:v>
                </c:pt>
                <c:pt idx="4">
                  <c:v>0.87872891731197589</c:v>
                </c:pt>
                <c:pt idx="5">
                  <c:v>0.8485877584311079</c:v>
                </c:pt>
                <c:pt idx="6">
                  <c:v>0.81973028772301526</c:v>
                </c:pt>
                <c:pt idx="7">
                  <c:v>0.7881191038458345</c:v>
                </c:pt>
                <c:pt idx="8">
                  <c:v>0.7691699680600389</c:v>
                </c:pt>
                <c:pt idx="9">
                  <c:v>0.73909130743898943</c:v>
                </c:pt>
                <c:pt idx="10">
                  <c:v>0.71939736338576521</c:v>
                </c:pt>
                <c:pt idx="11">
                  <c:v>0.69653945607890777</c:v>
                </c:pt>
                <c:pt idx="12">
                  <c:v>0.66569661839809713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5C-405B-A8D7-797149952CD2}"/>
            </c:ext>
          </c:extLst>
        </c:ser>
        <c:ser>
          <c:idx val="1"/>
          <c:order val="1"/>
          <c:tx>
            <c:strRef>
              <c:f>'apendice A'!$S$6</c:f>
              <c:strCache>
                <c:ptCount val="1"/>
                <c:pt idx="0">
                  <c:v>28&lt;fc≤34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A'!$T$6:$AF$6</c:f>
              <c:numCache>
                <c:formatCode>0.000</c:formatCode>
                <c:ptCount val="13"/>
                <c:pt idx="0">
                  <c:v>1</c:v>
                </c:pt>
                <c:pt idx="1">
                  <c:v>0.97005881482117529</c:v>
                </c:pt>
                <c:pt idx="2">
                  <c:v>0.93931575798978906</c:v>
                </c:pt>
                <c:pt idx="3">
                  <c:v>0.89987016700784095</c:v>
                </c:pt>
                <c:pt idx="4">
                  <c:v>0.85995379206538702</c:v>
                </c:pt>
                <c:pt idx="5">
                  <c:v>0.82927980928049638</c:v>
                </c:pt>
                <c:pt idx="6">
                  <c:v>0.80053851784858832</c:v>
                </c:pt>
                <c:pt idx="7">
                  <c:v>0.77037782457719639</c:v>
                </c:pt>
                <c:pt idx="8">
                  <c:v>0.74408293003412396</c:v>
                </c:pt>
                <c:pt idx="9">
                  <c:v>0.72042462408369734</c:v>
                </c:pt>
                <c:pt idx="10">
                  <c:v>0.69687714632583186</c:v>
                </c:pt>
                <c:pt idx="11">
                  <c:v>0.66171526136009262</c:v>
                </c:pt>
                <c:pt idx="12">
                  <c:v>0.62557369758042125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5C-405B-A8D7-797149952CD2}"/>
            </c:ext>
          </c:extLst>
        </c:ser>
        <c:ser>
          <c:idx val="2"/>
          <c:order val="2"/>
          <c:tx>
            <c:strRef>
              <c:f>'apendice A'!$S$7</c:f>
              <c:strCache>
                <c:ptCount val="1"/>
                <c:pt idx="0">
                  <c:v>34&lt;fc≤39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A'!$T$7:$AF$7</c:f>
              <c:numCache>
                <c:formatCode>0.000</c:formatCode>
                <c:ptCount val="13"/>
                <c:pt idx="0">
                  <c:v>1</c:v>
                </c:pt>
                <c:pt idx="1">
                  <c:v>0.96992470943939024</c:v>
                </c:pt>
                <c:pt idx="2">
                  <c:v>0.93019660735752907</c:v>
                </c:pt>
                <c:pt idx="3">
                  <c:v>0.88063535655494174</c:v>
                </c:pt>
                <c:pt idx="4">
                  <c:v>0.8403954906575305</c:v>
                </c:pt>
                <c:pt idx="5">
                  <c:v>0.8095995059037846</c:v>
                </c:pt>
                <c:pt idx="6">
                  <c:v>0.77995821436469015</c:v>
                </c:pt>
                <c:pt idx="7">
                  <c:v>0.75192980026529754</c:v>
                </c:pt>
                <c:pt idx="8">
                  <c:v>0.7303214322478061</c:v>
                </c:pt>
                <c:pt idx="9">
                  <c:v>0.70029972315298294</c:v>
                </c:pt>
                <c:pt idx="10">
                  <c:v>0.66530932196915127</c:v>
                </c:pt>
                <c:pt idx="11">
                  <c:v>0.63506756445747803</c:v>
                </c:pt>
                <c:pt idx="12">
                  <c:v>0.60145337774090935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D5C-405B-A8D7-797149952CD2}"/>
            </c:ext>
          </c:extLst>
        </c:ser>
        <c:ser>
          <c:idx val="3"/>
          <c:order val="3"/>
          <c:tx>
            <c:strRef>
              <c:f>'apendice A'!$S$8</c:f>
              <c:strCache>
                <c:ptCount val="1"/>
                <c:pt idx="0">
                  <c:v>39&lt;fc≤45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A'!$T$8:$AF$8</c:f>
              <c:numCache>
                <c:formatCode>0.000</c:formatCode>
                <c:ptCount val="13"/>
                <c:pt idx="0">
                  <c:v>1</c:v>
                </c:pt>
                <c:pt idx="1">
                  <c:v>0.96024870723332478</c:v>
                </c:pt>
                <c:pt idx="2">
                  <c:v>0.92056281020853992</c:v>
                </c:pt>
                <c:pt idx="3">
                  <c:v>0.8705222874111429</c:v>
                </c:pt>
                <c:pt idx="4">
                  <c:v>0.82323683220880484</c:v>
                </c:pt>
                <c:pt idx="5">
                  <c:v>0.79397827252807041</c:v>
                </c:pt>
                <c:pt idx="6">
                  <c:v>0.76129824340982799</c:v>
                </c:pt>
                <c:pt idx="7">
                  <c:v>0.74055487841570711</c:v>
                </c:pt>
                <c:pt idx="8">
                  <c:v>0.72042126161018527</c:v>
                </c:pt>
                <c:pt idx="9">
                  <c:v>0.68128573466944764</c:v>
                </c:pt>
                <c:pt idx="10">
                  <c:v>0.65036411782552872</c:v>
                </c:pt>
                <c:pt idx="11">
                  <c:v>0.62045106754400103</c:v>
                </c:pt>
                <c:pt idx="12">
                  <c:v>0.59997161261556442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D5C-405B-A8D7-797149952CD2}"/>
            </c:ext>
          </c:extLst>
        </c:ser>
        <c:ser>
          <c:idx val="4"/>
          <c:order val="4"/>
          <c:tx>
            <c:strRef>
              <c:f>'apendice A'!$S$9</c:f>
              <c:strCache>
                <c:ptCount val="1"/>
                <c:pt idx="0">
                  <c:v>45&lt;fc≤48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A'!$T$9:$AF$9</c:f>
              <c:numCache>
                <c:formatCode>0.000</c:formatCode>
                <c:ptCount val="13"/>
                <c:pt idx="0">
                  <c:v>1</c:v>
                </c:pt>
                <c:pt idx="1">
                  <c:v>0.96003567695556113</c:v>
                </c:pt>
                <c:pt idx="2">
                  <c:v>0.92006750643305424</c:v>
                </c:pt>
                <c:pt idx="3">
                  <c:v>0.8700975948515498</c:v>
                </c:pt>
                <c:pt idx="4">
                  <c:v>0.8202513240946121</c:v>
                </c:pt>
                <c:pt idx="5">
                  <c:v>0.78938458799809741</c:v>
                </c:pt>
                <c:pt idx="6">
                  <c:v>0.76007897847881178</c:v>
                </c:pt>
                <c:pt idx="7">
                  <c:v>0.74020607095296087</c:v>
                </c:pt>
                <c:pt idx="8">
                  <c:v>0.7201096933338853</c:v>
                </c:pt>
                <c:pt idx="9">
                  <c:v>0.68002308571814574</c:v>
                </c:pt>
                <c:pt idx="10">
                  <c:v>0.65016428686176397</c:v>
                </c:pt>
                <c:pt idx="11">
                  <c:v>0.6200742480028415</c:v>
                </c:pt>
                <c:pt idx="12">
                  <c:v>0.60020506101566884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D5C-405B-A8D7-797149952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218304"/>
        <c:axId val="618216384"/>
      </c:scatterChart>
      <c:valAx>
        <c:axId val="618218304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/>
                  <a:t>profundidade de carbonatação (mm)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5591809178225835"/>
              <c:y val="8.897907830427109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216384"/>
        <c:crosses val="autoZero"/>
        <c:crossBetween val="midCat"/>
      </c:valAx>
      <c:valAx>
        <c:axId val="618216384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/>
                  <a:t>coeficiente de correção</a:t>
                </a:r>
                <a:r>
                  <a:rPr lang="ia-Latn-001" baseline="0"/>
                  <a:t> do </a:t>
                </a:r>
                <a:r>
                  <a:rPr lang="ia-Latn-001"/>
                  <a:t>fc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21830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33851746540974"/>
          <c:y val="0.55197043806935508"/>
          <c:w val="0.15932881554926234"/>
          <c:h val="0.24222604644875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4.2422179322622641E-2"/>
          <c:y val="8.9749882972994993E-2"/>
          <c:w val="0.92925479262038235"/>
          <c:h val="0.8364803796359970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'apendice A'!$A$20:$A$160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A'!$B$20:$B$160</c:f>
              <c:numCache>
                <c:formatCode>0.0</c:formatCode>
                <c:ptCount val="141"/>
                <c:pt idx="0">
                  <c:v>10.3</c:v>
                </c:pt>
                <c:pt idx="1">
                  <c:v>10.5</c:v>
                </c:pt>
                <c:pt idx="2">
                  <c:v>10.7</c:v>
                </c:pt>
                <c:pt idx="3">
                  <c:v>11</c:v>
                </c:pt>
                <c:pt idx="4">
                  <c:v>11.2</c:v>
                </c:pt>
                <c:pt idx="5">
                  <c:v>11.4</c:v>
                </c:pt>
                <c:pt idx="6">
                  <c:v>11.6</c:v>
                </c:pt>
                <c:pt idx="7">
                  <c:v>11.8</c:v>
                </c:pt>
                <c:pt idx="8">
                  <c:v>12</c:v>
                </c:pt>
                <c:pt idx="9">
                  <c:v>12.3</c:v>
                </c:pt>
                <c:pt idx="10">
                  <c:v>12.5</c:v>
                </c:pt>
                <c:pt idx="11">
                  <c:v>12.7</c:v>
                </c:pt>
                <c:pt idx="12">
                  <c:v>13</c:v>
                </c:pt>
                <c:pt idx="13">
                  <c:v>13.2</c:v>
                </c:pt>
                <c:pt idx="14">
                  <c:v>13.4</c:v>
                </c:pt>
                <c:pt idx="15">
                  <c:v>13.7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16.899999999999999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19.100000000000001</c:v>
                </c:pt>
                <c:pt idx="37">
                  <c:v>19.399999999999999</c:v>
                </c:pt>
                <c:pt idx="38">
                  <c:v>19.7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22.7</c:v>
                </c:pt>
                <c:pt idx="49">
                  <c:v>23</c:v>
                </c:pt>
                <c:pt idx="50">
                  <c:v>23.3</c:v>
                </c:pt>
                <c:pt idx="51">
                  <c:v>23.6</c:v>
                </c:pt>
                <c:pt idx="52">
                  <c:v>23.9</c:v>
                </c:pt>
                <c:pt idx="53">
                  <c:v>24.3</c:v>
                </c:pt>
                <c:pt idx="54">
                  <c:v>24.6</c:v>
                </c:pt>
                <c:pt idx="55">
                  <c:v>24.9</c:v>
                </c:pt>
                <c:pt idx="56">
                  <c:v>25.2</c:v>
                </c:pt>
                <c:pt idx="57">
                  <c:v>25.6</c:v>
                </c:pt>
                <c:pt idx="58">
                  <c:v>25.9</c:v>
                </c:pt>
                <c:pt idx="59">
                  <c:v>26.2</c:v>
                </c:pt>
                <c:pt idx="60">
                  <c:v>26.5</c:v>
                </c:pt>
                <c:pt idx="61">
                  <c:v>26.9</c:v>
                </c:pt>
                <c:pt idx="62">
                  <c:v>27.2</c:v>
                </c:pt>
                <c:pt idx="63">
                  <c:v>27.6</c:v>
                </c:pt>
                <c:pt idx="64">
                  <c:v>27.9</c:v>
                </c:pt>
                <c:pt idx="65">
                  <c:v>28.2</c:v>
                </c:pt>
                <c:pt idx="66">
                  <c:v>28.6</c:v>
                </c:pt>
                <c:pt idx="67">
                  <c:v>28.9</c:v>
                </c:pt>
                <c:pt idx="68">
                  <c:v>29.3</c:v>
                </c:pt>
                <c:pt idx="69">
                  <c:v>29.6</c:v>
                </c:pt>
                <c:pt idx="70">
                  <c:v>30</c:v>
                </c:pt>
                <c:pt idx="71">
                  <c:v>30.3</c:v>
                </c:pt>
                <c:pt idx="72">
                  <c:v>30.7</c:v>
                </c:pt>
                <c:pt idx="73">
                  <c:v>31.1</c:v>
                </c:pt>
                <c:pt idx="74">
                  <c:v>31.4</c:v>
                </c:pt>
                <c:pt idx="75">
                  <c:v>31.8</c:v>
                </c:pt>
                <c:pt idx="76">
                  <c:v>32.1</c:v>
                </c:pt>
                <c:pt idx="77">
                  <c:v>32.5</c:v>
                </c:pt>
                <c:pt idx="78">
                  <c:v>32.9</c:v>
                </c:pt>
                <c:pt idx="79">
                  <c:v>33.299999999999997</c:v>
                </c:pt>
                <c:pt idx="80">
                  <c:v>33.6</c:v>
                </c:pt>
                <c:pt idx="81">
                  <c:v>34</c:v>
                </c:pt>
                <c:pt idx="82">
                  <c:v>34.4</c:v>
                </c:pt>
                <c:pt idx="83">
                  <c:v>34.799999999999997</c:v>
                </c:pt>
                <c:pt idx="84">
                  <c:v>35.200000000000003</c:v>
                </c:pt>
                <c:pt idx="85">
                  <c:v>35.5</c:v>
                </c:pt>
                <c:pt idx="86">
                  <c:v>35.9</c:v>
                </c:pt>
                <c:pt idx="87">
                  <c:v>36.299999999999997</c:v>
                </c:pt>
                <c:pt idx="88">
                  <c:v>36.700000000000003</c:v>
                </c:pt>
                <c:pt idx="89">
                  <c:v>37.1</c:v>
                </c:pt>
                <c:pt idx="90">
                  <c:v>37.5</c:v>
                </c:pt>
                <c:pt idx="91">
                  <c:v>37.9</c:v>
                </c:pt>
                <c:pt idx="92">
                  <c:v>38.299999999999997</c:v>
                </c:pt>
                <c:pt idx="93">
                  <c:v>38.700000000000003</c:v>
                </c:pt>
                <c:pt idx="94">
                  <c:v>39.1</c:v>
                </c:pt>
                <c:pt idx="95">
                  <c:v>39.5</c:v>
                </c:pt>
                <c:pt idx="96">
                  <c:v>39.9</c:v>
                </c:pt>
                <c:pt idx="97">
                  <c:v>40.299999999999997</c:v>
                </c:pt>
                <c:pt idx="98">
                  <c:v>40.700000000000003</c:v>
                </c:pt>
                <c:pt idx="99">
                  <c:v>41.2</c:v>
                </c:pt>
                <c:pt idx="100">
                  <c:v>41.6</c:v>
                </c:pt>
                <c:pt idx="101">
                  <c:v>42</c:v>
                </c:pt>
                <c:pt idx="102">
                  <c:v>42.4</c:v>
                </c:pt>
                <c:pt idx="103">
                  <c:v>42.8</c:v>
                </c:pt>
                <c:pt idx="104">
                  <c:v>43.3</c:v>
                </c:pt>
                <c:pt idx="105">
                  <c:v>43.7</c:v>
                </c:pt>
                <c:pt idx="106">
                  <c:v>44.1</c:v>
                </c:pt>
                <c:pt idx="107">
                  <c:v>44.5</c:v>
                </c:pt>
                <c:pt idx="108">
                  <c:v>45</c:v>
                </c:pt>
                <c:pt idx="109">
                  <c:v>45.4</c:v>
                </c:pt>
                <c:pt idx="110">
                  <c:v>45.9</c:v>
                </c:pt>
                <c:pt idx="111">
                  <c:v>46.3</c:v>
                </c:pt>
                <c:pt idx="112">
                  <c:v>46.7</c:v>
                </c:pt>
                <c:pt idx="113">
                  <c:v>47.2</c:v>
                </c:pt>
                <c:pt idx="114">
                  <c:v>47.6</c:v>
                </c:pt>
                <c:pt idx="115">
                  <c:v>48.1</c:v>
                </c:pt>
                <c:pt idx="116">
                  <c:v>48.5</c:v>
                </c:pt>
                <c:pt idx="117">
                  <c:v>49</c:v>
                </c:pt>
                <c:pt idx="118">
                  <c:v>49.4</c:v>
                </c:pt>
                <c:pt idx="119">
                  <c:v>49.9</c:v>
                </c:pt>
                <c:pt idx="120">
                  <c:v>50.4</c:v>
                </c:pt>
                <c:pt idx="121">
                  <c:v>50.8</c:v>
                </c:pt>
                <c:pt idx="122">
                  <c:v>51.3</c:v>
                </c:pt>
                <c:pt idx="123">
                  <c:v>51.7</c:v>
                </c:pt>
                <c:pt idx="124">
                  <c:v>52.2</c:v>
                </c:pt>
                <c:pt idx="125">
                  <c:v>52.7</c:v>
                </c:pt>
                <c:pt idx="126">
                  <c:v>53.2</c:v>
                </c:pt>
                <c:pt idx="127">
                  <c:v>53.6</c:v>
                </c:pt>
                <c:pt idx="128">
                  <c:v>54.1</c:v>
                </c:pt>
                <c:pt idx="129">
                  <c:v>54.6</c:v>
                </c:pt>
                <c:pt idx="130">
                  <c:v>55</c:v>
                </c:pt>
                <c:pt idx="131">
                  <c:v>55.5</c:v>
                </c:pt>
                <c:pt idx="132">
                  <c:v>56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  <c:pt idx="14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AE-4D79-BBC3-3F0F69C518C4}"/>
            </c:ext>
          </c:extLst>
        </c:ser>
        <c:ser>
          <c:idx val="1"/>
          <c:order val="1"/>
          <c:tx>
            <c:strRef>
              <c:f>'apendice A'!$N$18</c:f>
              <c:strCache>
                <c:ptCount val="1"/>
                <c:pt idx="0">
                  <c:v>≥6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lgDash"/>
              <a:round/>
            </a:ln>
            <a:effectLst/>
          </c:spPr>
          <c:marker>
            <c:symbol val="none"/>
          </c:marker>
          <c:trendline>
            <c:name>12</c:nam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1.8012264436378753E-2"/>
                  <c:y val="0.4438330389895489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aseline="0"/>
                      <a:t>y = 0.01813960x</a:t>
                    </a:r>
                    <a:r>
                      <a:rPr lang="en-US" sz="1200" baseline="30000"/>
                      <a:t>2</a:t>
                    </a:r>
                    <a:r>
                      <a:rPr lang="en-US" sz="1200" baseline="0"/>
                      <a:t> - 0.23641502x + 5.43818529</a:t>
                    </a:r>
                    <a:br>
                      <a:rPr lang="en-US" sz="1200" baseline="0"/>
                    </a:br>
                    <a:r>
                      <a:rPr lang="en-US" sz="1200" baseline="0"/>
                      <a:t>R² = 0.99993707</a:t>
                    </a:r>
                    <a:endParaRPr lang="en-US" sz="1200"/>
                  </a:p>
                </c:rich>
              </c:tx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'apendice A'!$A$40:$A$220</c:f>
              <c:numCache>
                <c:formatCode>0.0</c:formatCode>
                <c:ptCount val="181"/>
                <c:pt idx="0">
                  <c:v>24</c:v>
                </c:pt>
                <c:pt idx="1">
                  <c:v>24.2</c:v>
                </c:pt>
                <c:pt idx="2">
                  <c:v>24.4</c:v>
                </c:pt>
                <c:pt idx="3">
                  <c:v>24.6</c:v>
                </c:pt>
                <c:pt idx="4">
                  <c:v>24.8</c:v>
                </c:pt>
                <c:pt idx="5">
                  <c:v>25</c:v>
                </c:pt>
                <c:pt idx="6">
                  <c:v>25.2</c:v>
                </c:pt>
                <c:pt idx="7">
                  <c:v>25.4</c:v>
                </c:pt>
                <c:pt idx="8">
                  <c:v>25.6</c:v>
                </c:pt>
                <c:pt idx="9">
                  <c:v>25.8</c:v>
                </c:pt>
                <c:pt idx="10">
                  <c:v>26</c:v>
                </c:pt>
                <c:pt idx="11">
                  <c:v>26.2</c:v>
                </c:pt>
                <c:pt idx="12">
                  <c:v>26.4</c:v>
                </c:pt>
                <c:pt idx="13">
                  <c:v>26.6</c:v>
                </c:pt>
                <c:pt idx="14">
                  <c:v>26.8</c:v>
                </c:pt>
                <c:pt idx="15">
                  <c:v>27</c:v>
                </c:pt>
                <c:pt idx="16">
                  <c:v>27.2</c:v>
                </c:pt>
                <c:pt idx="17">
                  <c:v>27.4</c:v>
                </c:pt>
                <c:pt idx="18">
                  <c:v>27.6</c:v>
                </c:pt>
                <c:pt idx="19">
                  <c:v>27.8</c:v>
                </c:pt>
                <c:pt idx="20">
                  <c:v>28</c:v>
                </c:pt>
                <c:pt idx="21">
                  <c:v>28.2</c:v>
                </c:pt>
                <c:pt idx="22">
                  <c:v>28.4</c:v>
                </c:pt>
                <c:pt idx="23" formatCode="General">
                  <c:v>28.6</c:v>
                </c:pt>
                <c:pt idx="24" formatCode="General">
                  <c:v>28.8</c:v>
                </c:pt>
                <c:pt idx="25" formatCode="General">
                  <c:v>29</c:v>
                </c:pt>
                <c:pt idx="26" formatCode="General">
                  <c:v>29.2</c:v>
                </c:pt>
                <c:pt idx="27" formatCode="General">
                  <c:v>29.4</c:v>
                </c:pt>
                <c:pt idx="28" formatCode="General">
                  <c:v>29.6</c:v>
                </c:pt>
                <c:pt idx="29" formatCode="General">
                  <c:v>29.8</c:v>
                </c:pt>
                <c:pt idx="30" formatCode="General">
                  <c:v>30</c:v>
                </c:pt>
                <c:pt idx="31" formatCode="General">
                  <c:v>30.2</c:v>
                </c:pt>
                <c:pt idx="32" formatCode="General">
                  <c:v>30.4</c:v>
                </c:pt>
                <c:pt idx="33" formatCode="General">
                  <c:v>30.6</c:v>
                </c:pt>
                <c:pt idx="34" formatCode="General">
                  <c:v>30.8</c:v>
                </c:pt>
                <c:pt idx="35" formatCode="General">
                  <c:v>31</c:v>
                </c:pt>
                <c:pt idx="36" formatCode="General">
                  <c:v>31.2</c:v>
                </c:pt>
                <c:pt idx="37" formatCode="General">
                  <c:v>31.4</c:v>
                </c:pt>
                <c:pt idx="38" formatCode="General">
                  <c:v>31.6</c:v>
                </c:pt>
                <c:pt idx="39" formatCode="General">
                  <c:v>31.8</c:v>
                </c:pt>
                <c:pt idx="40" formatCode="General">
                  <c:v>32</c:v>
                </c:pt>
                <c:pt idx="41" formatCode="General">
                  <c:v>32.200000000000003</c:v>
                </c:pt>
                <c:pt idx="42" formatCode="General">
                  <c:v>32.4</c:v>
                </c:pt>
                <c:pt idx="43" formatCode="General">
                  <c:v>32.6</c:v>
                </c:pt>
                <c:pt idx="44" formatCode="General">
                  <c:v>32.799999999999997</c:v>
                </c:pt>
                <c:pt idx="45" formatCode="General">
                  <c:v>33</c:v>
                </c:pt>
                <c:pt idx="46" formatCode="General">
                  <c:v>33.200000000000003</c:v>
                </c:pt>
                <c:pt idx="47" formatCode="General">
                  <c:v>33.4</c:v>
                </c:pt>
                <c:pt idx="48" formatCode="General">
                  <c:v>33.6</c:v>
                </c:pt>
                <c:pt idx="49" formatCode="General">
                  <c:v>33.799999999999997</c:v>
                </c:pt>
                <c:pt idx="50" formatCode="General">
                  <c:v>34</c:v>
                </c:pt>
                <c:pt idx="51" formatCode="General">
                  <c:v>34.200000000000003</c:v>
                </c:pt>
                <c:pt idx="52" formatCode="General">
                  <c:v>34.4</c:v>
                </c:pt>
                <c:pt idx="53" formatCode="General">
                  <c:v>34.6</c:v>
                </c:pt>
                <c:pt idx="54" formatCode="General">
                  <c:v>34.799999999999997</c:v>
                </c:pt>
                <c:pt idx="55" formatCode="General">
                  <c:v>35</c:v>
                </c:pt>
                <c:pt idx="56" formatCode="General">
                  <c:v>35.200000000000003</c:v>
                </c:pt>
                <c:pt idx="57" formatCode="General">
                  <c:v>35.4</c:v>
                </c:pt>
                <c:pt idx="58" formatCode="General">
                  <c:v>35.6</c:v>
                </c:pt>
                <c:pt idx="59" formatCode="General">
                  <c:v>35.799999999999997</c:v>
                </c:pt>
                <c:pt idx="60" formatCode="General">
                  <c:v>36</c:v>
                </c:pt>
                <c:pt idx="61" formatCode="General">
                  <c:v>36.200000000000003</c:v>
                </c:pt>
                <c:pt idx="62" formatCode="General">
                  <c:v>36.4</c:v>
                </c:pt>
                <c:pt idx="63" formatCode="General">
                  <c:v>36.6</c:v>
                </c:pt>
                <c:pt idx="64" formatCode="General">
                  <c:v>36.799999999999997</c:v>
                </c:pt>
                <c:pt idx="65" formatCode="General">
                  <c:v>37</c:v>
                </c:pt>
                <c:pt idx="66" formatCode="General">
                  <c:v>37.200000000000003</c:v>
                </c:pt>
                <c:pt idx="67" formatCode="General">
                  <c:v>37.4</c:v>
                </c:pt>
                <c:pt idx="68" formatCode="General">
                  <c:v>37.6</c:v>
                </c:pt>
                <c:pt idx="69" formatCode="General">
                  <c:v>37.799999999999997</c:v>
                </c:pt>
                <c:pt idx="70" formatCode="General">
                  <c:v>38</c:v>
                </c:pt>
                <c:pt idx="71" formatCode="General">
                  <c:v>38.200000000000003</c:v>
                </c:pt>
                <c:pt idx="72" formatCode="General">
                  <c:v>38.4</c:v>
                </c:pt>
                <c:pt idx="73" formatCode="General">
                  <c:v>38.6</c:v>
                </c:pt>
                <c:pt idx="74" formatCode="General">
                  <c:v>38.799999999999997</c:v>
                </c:pt>
                <c:pt idx="75" formatCode="General">
                  <c:v>39</c:v>
                </c:pt>
                <c:pt idx="76" formatCode="General">
                  <c:v>39.200000000000003</c:v>
                </c:pt>
                <c:pt idx="77" formatCode="General">
                  <c:v>39.4</c:v>
                </c:pt>
                <c:pt idx="78" formatCode="General">
                  <c:v>39.6</c:v>
                </c:pt>
                <c:pt idx="79" formatCode="General">
                  <c:v>39.799999999999997</c:v>
                </c:pt>
                <c:pt idx="80" formatCode="General">
                  <c:v>40</c:v>
                </c:pt>
                <c:pt idx="81" formatCode="General">
                  <c:v>40.200000000000003</c:v>
                </c:pt>
                <c:pt idx="82" formatCode="General">
                  <c:v>40.4</c:v>
                </c:pt>
                <c:pt idx="83" formatCode="General">
                  <c:v>40.6</c:v>
                </c:pt>
                <c:pt idx="84" formatCode="General">
                  <c:v>40.799999999999997</c:v>
                </c:pt>
                <c:pt idx="85" formatCode="General">
                  <c:v>41</c:v>
                </c:pt>
                <c:pt idx="86" formatCode="General">
                  <c:v>41.2</c:v>
                </c:pt>
                <c:pt idx="87" formatCode="General">
                  <c:v>41.4</c:v>
                </c:pt>
                <c:pt idx="88" formatCode="General">
                  <c:v>41.6</c:v>
                </c:pt>
                <c:pt idx="89" formatCode="General">
                  <c:v>41.8</c:v>
                </c:pt>
                <c:pt idx="90" formatCode="General">
                  <c:v>42</c:v>
                </c:pt>
                <c:pt idx="91" formatCode="General">
                  <c:v>42.2</c:v>
                </c:pt>
                <c:pt idx="92" formatCode="General">
                  <c:v>42.4</c:v>
                </c:pt>
                <c:pt idx="93" formatCode="General">
                  <c:v>42.6</c:v>
                </c:pt>
                <c:pt idx="94" formatCode="General">
                  <c:v>42.8</c:v>
                </c:pt>
                <c:pt idx="95" formatCode="General">
                  <c:v>43</c:v>
                </c:pt>
                <c:pt idx="96" formatCode="General">
                  <c:v>43.2</c:v>
                </c:pt>
                <c:pt idx="97" formatCode="General">
                  <c:v>43.4</c:v>
                </c:pt>
                <c:pt idx="98" formatCode="General">
                  <c:v>43.6</c:v>
                </c:pt>
                <c:pt idx="99" formatCode="General">
                  <c:v>43.8</c:v>
                </c:pt>
                <c:pt idx="100" formatCode="General">
                  <c:v>44</c:v>
                </c:pt>
                <c:pt idx="101" formatCode="General">
                  <c:v>44.2</c:v>
                </c:pt>
                <c:pt idx="102" formatCode="General">
                  <c:v>44.4</c:v>
                </c:pt>
                <c:pt idx="103" formatCode="General">
                  <c:v>44.6</c:v>
                </c:pt>
                <c:pt idx="104" formatCode="General">
                  <c:v>44.8</c:v>
                </c:pt>
                <c:pt idx="105" formatCode="General">
                  <c:v>45</c:v>
                </c:pt>
                <c:pt idx="106" formatCode="General">
                  <c:v>45.2</c:v>
                </c:pt>
                <c:pt idx="107" formatCode="General">
                  <c:v>45.4</c:v>
                </c:pt>
                <c:pt idx="108" formatCode="General">
                  <c:v>45.6</c:v>
                </c:pt>
                <c:pt idx="109" formatCode="General">
                  <c:v>45.8</c:v>
                </c:pt>
                <c:pt idx="110" formatCode="General">
                  <c:v>46</c:v>
                </c:pt>
                <c:pt idx="111" formatCode="General">
                  <c:v>46.2</c:v>
                </c:pt>
                <c:pt idx="112" formatCode="General">
                  <c:v>46.4</c:v>
                </c:pt>
                <c:pt idx="113" formatCode="General">
                  <c:v>46.6</c:v>
                </c:pt>
                <c:pt idx="114" formatCode="General">
                  <c:v>46.8</c:v>
                </c:pt>
                <c:pt idx="115" formatCode="General">
                  <c:v>47</c:v>
                </c:pt>
                <c:pt idx="116" formatCode="General">
                  <c:v>47.2</c:v>
                </c:pt>
                <c:pt idx="117" formatCode="General">
                  <c:v>47.4</c:v>
                </c:pt>
                <c:pt idx="118" formatCode="General">
                  <c:v>47.6</c:v>
                </c:pt>
                <c:pt idx="119" formatCode="General">
                  <c:v>47.8</c:v>
                </c:pt>
                <c:pt idx="120" formatCode="General">
                  <c:v>48</c:v>
                </c:pt>
                <c:pt idx="121" formatCode="General">
                  <c:v>48.2</c:v>
                </c:pt>
                <c:pt idx="122" formatCode="General">
                  <c:v>48.4</c:v>
                </c:pt>
                <c:pt idx="123" formatCode="General">
                  <c:v>48.6</c:v>
                </c:pt>
                <c:pt idx="124" formatCode="General">
                  <c:v>48.8</c:v>
                </c:pt>
                <c:pt idx="125" formatCode="General">
                  <c:v>49</c:v>
                </c:pt>
                <c:pt idx="126" formatCode="General">
                  <c:v>49.2</c:v>
                </c:pt>
                <c:pt idx="127" formatCode="General">
                  <c:v>49.4</c:v>
                </c:pt>
                <c:pt idx="128" formatCode="General">
                  <c:v>49.6</c:v>
                </c:pt>
                <c:pt idx="129" formatCode="General">
                  <c:v>49.8</c:v>
                </c:pt>
                <c:pt idx="130" formatCode="General">
                  <c:v>50</c:v>
                </c:pt>
                <c:pt idx="131" formatCode="General">
                  <c:v>50.2</c:v>
                </c:pt>
                <c:pt idx="132" formatCode="General">
                  <c:v>50.4</c:v>
                </c:pt>
                <c:pt idx="133" formatCode="General">
                  <c:v>50.6</c:v>
                </c:pt>
                <c:pt idx="134" formatCode="General">
                  <c:v>50.8</c:v>
                </c:pt>
                <c:pt idx="135" formatCode="General">
                  <c:v>51</c:v>
                </c:pt>
                <c:pt idx="136" formatCode="General">
                  <c:v>51.2</c:v>
                </c:pt>
                <c:pt idx="137" formatCode="General">
                  <c:v>51.4</c:v>
                </c:pt>
                <c:pt idx="138" formatCode="General">
                  <c:v>51.6</c:v>
                </c:pt>
                <c:pt idx="139" formatCode="General">
                  <c:v>51.8</c:v>
                </c:pt>
                <c:pt idx="140" formatCode="General">
                  <c:v>52</c:v>
                </c:pt>
                <c:pt idx="141" formatCode="General">
                  <c:v>52.2</c:v>
                </c:pt>
                <c:pt idx="142" formatCode="General">
                  <c:v>52.4</c:v>
                </c:pt>
                <c:pt idx="143" formatCode="General">
                  <c:v>52.6</c:v>
                </c:pt>
                <c:pt idx="144" formatCode="General">
                  <c:v>52.8</c:v>
                </c:pt>
                <c:pt idx="145" formatCode="General">
                  <c:v>53</c:v>
                </c:pt>
                <c:pt idx="146" formatCode="General">
                  <c:v>53.2</c:v>
                </c:pt>
                <c:pt idx="147" formatCode="General">
                  <c:v>53.4</c:v>
                </c:pt>
                <c:pt idx="148" formatCode="General">
                  <c:v>53.6</c:v>
                </c:pt>
                <c:pt idx="149" formatCode="General">
                  <c:v>53.8</c:v>
                </c:pt>
                <c:pt idx="150" formatCode="General">
                  <c:v>54</c:v>
                </c:pt>
                <c:pt idx="151" formatCode="General">
                  <c:v>54.2</c:v>
                </c:pt>
                <c:pt idx="152" formatCode="General">
                  <c:v>54.4</c:v>
                </c:pt>
                <c:pt idx="153" formatCode="General">
                  <c:v>54.6</c:v>
                </c:pt>
                <c:pt idx="154" formatCode="General">
                  <c:v>54.8</c:v>
                </c:pt>
                <c:pt idx="155" formatCode="General">
                  <c:v>55</c:v>
                </c:pt>
                <c:pt idx="156" formatCode="General">
                  <c:v>55.2</c:v>
                </c:pt>
                <c:pt idx="157" formatCode="General">
                  <c:v>55.4</c:v>
                </c:pt>
                <c:pt idx="158" formatCode="General">
                  <c:v>55.6</c:v>
                </c:pt>
                <c:pt idx="159" formatCode="General">
                  <c:v>55.8</c:v>
                </c:pt>
                <c:pt idx="160" formatCode="General">
                  <c:v>56</c:v>
                </c:pt>
                <c:pt idx="161" formatCode="General">
                  <c:v>56.2</c:v>
                </c:pt>
                <c:pt idx="162" formatCode="General">
                  <c:v>56.4</c:v>
                </c:pt>
                <c:pt idx="163" formatCode="General">
                  <c:v>56.6</c:v>
                </c:pt>
                <c:pt idx="164" formatCode="General">
                  <c:v>56.8</c:v>
                </c:pt>
                <c:pt idx="165" formatCode="General">
                  <c:v>57</c:v>
                </c:pt>
                <c:pt idx="166" formatCode="General">
                  <c:v>57.2</c:v>
                </c:pt>
                <c:pt idx="167" formatCode="General">
                  <c:v>57.4</c:v>
                </c:pt>
                <c:pt idx="168" formatCode="General">
                  <c:v>57.6</c:v>
                </c:pt>
                <c:pt idx="169" formatCode="General">
                  <c:v>57.8</c:v>
                </c:pt>
                <c:pt idx="170" formatCode="General">
                  <c:v>58</c:v>
                </c:pt>
                <c:pt idx="171" formatCode="General">
                  <c:v>58.2</c:v>
                </c:pt>
                <c:pt idx="172" formatCode="General">
                  <c:v>58.4</c:v>
                </c:pt>
                <c:pt idx="173" formatCode="General">
                  <c:v>58.6</c:v>
                </c:pt>
                <c:pt idx="174" formatCode="General">
                  <c:v>58.8</c:v>
                </c:pt>
                <c:pt idx="175" formatCode="General">
                  <c:v>59</c:v>
                </c:pt>
                <c:pt idx="176" formatCode="General">
                  <c:v>59.2</c:v>
                </c:pt>
                <c:pt idx="177" formatCode="General">
                  <c:v>59.4</c:v>
                </c:pt>
                <c:pt idx="178" formatCode="General">
                  <c:v>59.6</c:v>
                </c:pt>
                <c:pt idx="179" formatCode="General">
                  <c:v>59.8</c:v>
                </c:pt>
                <c:pt idx="180" formatCode="General">
                  <c:v>60</c:v>
                </c:pt>
              </c:numCache>
            </c:numRef>
          </c:xVal>
          <c:yVal>
            <c:numRef>
              <c:f>'apendice A'!$N$40:$N$220</c:f>
              <c:numCache>
                <c:formatCode>0.0</c:formatCode>
                <c:ptCount val="181"/>
                <c:pt idx="0">
                  <c:v>10.1</c:v>
                </c:pt>
                <c:pt idx="1">
                  <c:v>10.3</c:v>
                </c:pt>
                <c:pt idx="2">
                  <c:v>10.4</c:v>
                </c:pt>
                <c:pt idx="3">
                  <c:v>10.6</c:v>
                </c:pt>
                <c:pt idx="4">
                  <c:v>10.7</c:v>
                </c:pt>
                <c:pt idx="5">
                  <c:v>10.9</c:v>
                </c:pt>
                <c:pt idx="6">
                  <c:v>11</c:v>
                </c:pt>
                <c:pt idx="7">
                  <c:v>11.2</c:v>
                </c:pt>
                <c:pt idx="8">
                  <c:v>11.3</c:v>
                </c:pt>
                <c:pt idx="9">
                  <c:v>11.5</c:v>
                </c:pt>
                <c:pt idx="10">
                  <c:v>11.6</c:v>
                </c:pt>
                <c:pt idx="11">
                  <c:v>11.8</c:v>
                </c:pt>
                <c:pt idx="12">
                  <c:v>12</c:v>
                </c:pt>
                <c:pt idx="13">
                  <c:v>12.1</c:v>
                </c:pt>
                <c:pt idx="14">
                  <c:v>12.3</c:v>
                </c:pt>
                <c:pt idx="15">
                  <c:v>12.4</c:v>
                </c:pt>
                <c:pt idx="16">
                  <c:v>12.6</c:v>
                </c:pt>
                <c:pt idx="17">
                  <c:v>12.7</c:v>
                </c:pt>
                <c:pt idx="18">
                  <c:v>12.9</c:v>
                </c:pt>
                <c:pt idx="19">
                  <c:v>13</c:v>
                </c:pt>
                <c:pt idx="20">
                  <c:v>13.2</c:v>
                </c:pt>
                <c:pt idx="21">
                  <c:v>13.3</c:v>
                </c:pt>
                <c:pt idx="22">
                  <c:v>13.5</c:v>
                </c:pt>
                <c:pt idx="23">
                  <c:v>13.6</c:v>
                </c:pt>
                <c:pt idx="24">
                  <c:v>13.8</c:v>
                </c:pt>
                <c:pt idx="25">
                  <c:v>13.9</c:v>
                </c:pt>
                <c:pt idx="26">
                  <c:v>14.1</c:v>
                </c:pt>
                <c:pt idx="27">
                  <c:v>14.2</c:v>
                </c:pt>
                <c:pt idx="28">
                  <c:v>14.4</c:v>
                </c:pt>
                <c:pt idx="29">
                  <c:v>14.5</c:v>
                </c:pt>
                <c:pt idx="30">
                  <c:v>14.7</c:v>
                </c:pt>
                <c:pt idx="31">
                  <c:v>14.9</c:v>
                </c:pt>
                <c:pt idx="32">
                  <c:v>15.1</c:v>
                </c:pt>
                <c:pt idx="33">
                  <c:v>15.2</c:v>
                </c:pt>
                <c:pt idx="34">
                  <c:v>15.4</c:v>
                </c:pt>
                <c:pt idx="35">
                  <c:v>15.5</c:v>
                </c:pt>
                <c:pt idx="36">
                  <c:v>15.7</c:v>
                </c:pt>
                <c:pt idx="37">
                  <c:v>15.8</c:v>
                </c:pt>
                <c:pt idx="38">
                  <c:v>16</c:v>
                </c:pt>
                <c:pt idx="39">
                  <c:v>16.2</c:v>
                </c:pt>
                <c:pt idx="40">
                  <c:v>16.399999999999999</c:v>
                </c:pt>
                <c:pt idx="41">
                  <c:v>16.600000000000001</c:v>
                </c:pt>
                <c:pt idx="42">
                  <c:v>16.8</c:v>
                </c:pt>
                <c:pt idx="43">
                  <c:v>17</c:v>
                </c:pt>
                <c:pt idx="44">
                  <c:v>17.2</c:v>
                </c:pt>
                <c:pt idx="45">
                  <c:v>17.399999999999999</c:v>
                </c:pt>
                <c:pt idx="46">
                  <c:v>17.600000000000001</c:v>
                </c:pt>
                <c:pt idx="47">
                  <c:v>17.8</c:v>
                </c:pt>
                <c:pt idx="48">
                  <c:v>18</c:v>
                </c:pt>
                <c:pt idx="49">
                  <c:v>18.2</c:v>
                </c:pt>
                <c:pt idx="50">
                  <c:v>18.3</c:v>
                </c:pt>
                <c:pt idx="51">
                  <c:v>18.399999999999999</c:v>
                </c:pt>
                <c:pt idx="52">
                  <c:v>18.600000000000001</c:v>
                </c:pt>
                <c:pt idx="53">
                  <c:v>18.8</c:v>
                </c:pt>
                <c:pt idx="54">
                  <c:v>19</c:v>
                </c:pt>
                <c:pt idx="55">
                  <c:v>19.2</c:v>
                </c:pt>
                <c:pt idx="56">
                  <c:v>19.399999999999999</c:v>
                </c:pt>
                <c:pt idx="57">
                  <c:v>19.600000000000001</c:v>
                </c:pt>
                <c:pt idx="58">
                  <c:v>19.8</c:v>
                </c:pt>
                <c:pt idx="59">
                  <c:v>20</c:v>
                </c:pt>
                <c:pt idx="60">
                  <c:v>20.2</c:v>
                </c:pt>
                <c:pt idx="61">
                  <c:v>20.399999999999999</c:v>
                </c:pt>
                <c:pt idx="62">
                  <c:v>20.6</c:v>
                </c:pt>
                <c:pt idx="63">
                  <c:v>20.9</c:v>
                </c:pt>
                <c:pt idx="64">
                  <c:v>21.1</c:v>
                </c:pt>
                <c:pt idx="65">
                  <c:v>21.3</c:v>
                </c:pt>
                <c:pt idx="66">
                  <c:v>21.5</c:v>
                </c:pt>
                <c:pt idx="67">
                  <c:v>21.8</c:v>
                </c:pt>
                <c:pt idx="68">
                  <c:v>22</c:v>
                </c:pt>
                <c:pt idx="69">
                  <c:v>22.3</c:v>
                </c:pt>
                <c:pt idx="70">
                  <c:v>22.5</c:v>
                </c:pt>
                <c:pt idx="71">
                  <c:v>22.7</c:v>
                </c:pt>
                <c:pt idx="72">
                  <c:v>23</c:v>
                </c:pt>
                <c:pt idx="73">
                  <c:v>23.2</c:v>
                </c:pt>
                <c:pt idx="74">
                  <c:v>23.5</c:v>
                </c:pt>
                <c:pt idx="75">
                  <c:v>23.7</c:v>
                </c:pt>
                <c:pt idx="76">
                  <c:v>24</c:v>
                </c:pt>
                <c:pt idx="77">
                  <c:v>24.2</c:v>
                </c:pt>
                <c:pt idx="78">
                  <c:v>24.4</c:v>
                </c:pt>
                <c:pt idx="79">
                  <c:v>24.7</c:v>
                </c:pt>
                <c:pt idx="80">
                  <c:v>25</c:v>
                </c:pt>
                <c:pt idx="81">
                  <c:v>25.2</c:v>
                </c:pt>
                <c:pt idx="82">
                  <c:v>25.4</c:v>
                </c:pt>
                <c:pt idx="83">
                  <c:v>25.7</c:v>
                </c:pt>
                <c:pt idx="84">
                  <c:v>26</c:v>
                </c:pt>
                <c:pt idx="85">
                  <c:v>26.2</c:v>
                </c:pt>
                <c:pt idx="86">
                  <c:v>26.5</c:v>
                </c:pt>
                <c:pt idx="87">
                  <c:v>26.7</c:v>
                </c:pt>
                <c:pt idx="88">
                  <c:v>27</c:v>
                </c:pt>
                <c:pt idx="89">
                  <c:v>27.2</c:v>
                </c:pt>
                <c:pt idx="90">
                  <c:v>27.5</c:v>
                </c:pt>
                <c:pt idx="91">
                  <c:v>27.8</c:v>
                </c:pt>
                <c:pt idx="92">
                  <c:v>28</c:v>
                </c:pt>
                <c:pt idx="93">
                  <c:v>28.3</c:v>
                </c:pt>
                <c:pt idx="94">
                  <c:v>28.6</c:v>
                </c:pt>
                <c:pt idx="95">
                  <c:v>28.9</c:v>
                </c:pt>
                <c:pt idx="96">
                  <c:v>29.1</c:v>
                </c:pt>
                <c:pt idx="97">
                  <c:v>29.4</c:v>
                </c:pt>
                <c:pt idx="98">
                  <c:v>29.6</c:v>
                </c:pt>
                <c:pt idx="99">
                  <c:v>29.9</c:v>
                </c:pt>
                <c:pt idx="100">
                  <c:v>30.2</c:v>
                </c:pt>
                <c:pt idx="101">
                  <c:v>30.5</c:v>
                </c:pt>
                <c:pt idx="102">
                  <c:v>30.8</c:v>
                </c:pt>
                <c:pt idx="103">
                  <c:v>31</c:v>
                </c:pt>
                <c:pt idx="104">
                  <c:v>31.3</c:v>
                </c:pt>
                <c:pt idx="105">
                  <c:v>31.6</c:v>
                </c:pt>
                <c:pt idx="106">
                  <c:v>31.9</c:v>
                </c:pt>
                <c:pt idx="107">
                  <c:v>32.200000000000003</c:v>
                </c:pt>
                <c:pt idx="108">
                  <c:v>32.5</c:v>
                </c:pt>
                <c:pt idx="109">
                  <c:v>32.799999999999997</c:v>
                </c:pt>
                <c:pt idx="110">
                  <c:v>33.1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38.200000000000003</c:v>
                </c:pt>
                <c:pt idx="128">
                  <c:v>38.5</c:v>
                </c:pt>
                <c:pt idx="129">
                  <c:v>38.799999999999997</c:v>
                </c:pt>
                <c:pt idx="130">
                  <c:v>39.1</c:v>
                </c:pt>
                <c:pt idx="131">
                  <c:v>39.4</c:v>
                </c:pt>
                <c:pt idx="132">
                  <c:v>39.700000000000003</c:v>
                </c:pt>
                <c:pt idx="133">
                  <c:v>40</c:v>
                </c:pt>
                <c:pt idx="134">
                  <c:v>40.299999999999997</c:v>
                </c:pt>
                <c:pt idx="135">
                  <c:v>40.700000000000003</c:v>
                </c:pt>
                <c:pt idx="136">
                  <c:v>41</c:v>
                </c:pt>
                <c:pt idx="137">
                  <c:v>41.3</c:v>
                </c:pt>
                <c:pt idx="138">
                  <c:v>41.6</c:v>
                </c:pt>
                <c:pt idx="139">
                  <c:v>41.8</c:v>
                </c:pt>
                <c:pt idx="140">
                  <c:v>42.3</c:v>
                </c:pt>
                <c:pt idx="141">
                  <c:v>42.6</c:v>
                </c:pt>
                <c:pt idx="142">
                  <c:v>43</c:v>
                </c:pt>
                <c:pt idx="143">
                  <c:v>43.3</c:v>
                </c:pt>
                <c:pt idx="144" formatCode="General">
                  <c:v>43.6</c:v>
                </c:pt>
                <c:pt idx="145" formatCode="General">
                  <c:v>43.9</c:v>
                </c:pt>
                <c:pt idx="146" formatCode="General">
                  <c:v>44.3</c:v>
                </c:pt>
                <c:pt idx="147" formatCode="General">
                  <c:v>44.6</c:v>
                </c:pt>
                <c:pt idx="148" formatCode="General">
                  <c:v>44.9</c:v>
                </c:pt>
                <c:pt idx="149" formatCode="General">
                  <c:v>45.3</c:v>
                </c:pt>
                <c:pt idx="150" formatCode="General">
                  <c:v>45.6</c:v>
                </c:pt>
                <c:pt idx="151" formatCode="General">
                  <c:v>46</c:v>
                </c:pt>
                <c:pt idx="152" formatCode="General">
                  <c:v>46.3</c:v>
                </c:pt>
                <c:pt idx="153" formatCode="General">
                  <c:v>46.6</c:v>
                </c:pt>
                <c:pt idx="154" formatCode="General">
                  <c:v>47</c:v>
                </c:pt>
                <c:pt idx="155" formatCode="General">
                  <c:v>47.3</c:v>
                </c:pt>
                <c:pt idx="156" formatCode="General">
                  <c:v>47.7</c:v>
                </c:pt>
                <c:pt idx="157" formatCode="General">
                  <c:v>48</c:v>
                </c:pt>
                <c:pt idx="158" formatCode="General">
                  <c:v>48.4</c:v>
                </c:pt>
                <c:pt idx="159" formatCode="General">
                  <c:v>48.7</c:v>
                </c:pt>
                <c:pt idx="160" formatCode="General">
                  <c:v>49.1</c:v>
                </c:pt>
                <c:pt idx="161" formatCode="General">
                  <c:v>49.4</c:v>
                </c:pt>
                <c:pt idx="162" formatCode="General">
                  <c:v>49.8</c:v>
                </c:pt>
                <c:pt idx="163" formatCode="General">
                  <c:v>50.1</c:v>
                </c:pt>
                <c:pt idx="164" formatCode="General">
                  <c:v>50.5</c:v>
                </c:pt>
                <c:pt idx="165" formatCode="General">
                  <c:v>50.8</c:v>
                </c:pt>
                <c:pt idx="166" formatCode="General">
                  <c:v>51.2</c:v>
                </c:pt>
                <c:pt idx="167" formatCode="General">
                  <c:v>51.6</c:v>
                </c:pt>
                <c:pt idx="168" formatCode="General">
                  <c:v>51.9</c:v>
                </c:pt>
                <c:pt idx="169" formatCode="General">
                  <c:v>52.3</c:v>
                </c:pt>
                <c:pt idx="170" formatCode="General">
                  <c:v>52.7</c:v>
                </c:pt>
                <c:pt idx="171" formatCode="General">
                  <c:v>53</c:v>
                </c:pt>
                <c:pt idx="172" formatCode="General">
                  <c:v>53.4</c:v>
                </c:pt>
                <c:pt idx="173" formatCode="General">
                  <c:v>53.8</c:v>
                </c:pt>
                <c:pt idx="174" formatCode="General">
                  <c:v>54.1</c:v>
                </c:pt>
                <c:pt idx="175" formatCode="General">
                  <c:v>54.5</c:v>
                </c:pt>
                <c:pt idx="176" formatCode="General">
                  <c:v>54.9</c:v>
                </c:pt>
                <c:pt idx="177" formatCode="General">
                  <c:v>55.2</c:v>
                </c:pt>
                <c:pt idx="178" formatCode="General">
                  <c:v>55.6</c:v>
                </c:pt>
                <c:pt idx="179" formatCode="General">
                  <c:v>56</c:v>
                </c:pt>
                <c:pt idx="180" formatCode="General">
                  <c:v>56.4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AE-4D79-BBC3-3F0F69C518C4}"/>
            </c:ext>
          </c:extLst>
        </c:ser>
        <c:ser>
          <c:idx val="2"/>
          <c:order val="2"/>
          <c:tx>
            <c:strRef>
              <c:f>'apendice A'!$AU$21</c:f>
              <c:strCache>
                <c:ptCount val="1"/>
                <c:pt idx="0">
                  <c:v>fck (0 graus)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A'!$AT$22:$AT$53</c:f>
              <c:numCache>
                <c:formatCode>General</c:formatCode>
                <c:ptCount val="32"/>
                <c:pt idx="0">
                  <c:v>22.002861923039301</c:v>
                </c:pt>
                <c:pt idx="1">
                  <c:v>23.004297182232399</c:v>
                </c:pt>
                <c:pt idx="2">
                  <c:v>24.005726711194299</c:v>
                </c:pt>
                <c:pt idx="3">
                  <c:v>25.007156240156199</c:v>
                </c:pt>
                <c:pt idx="4">
                  <c:v>26.0085886342337</c:v>
                </c:pt>
                <c:pt idx="5">
                  <c:v>27.0100181631956</c:v>
                </c:pt>
                <c:pt idx="6">
                  <c:v>27.9613740668727</c:v>
                </c:pt>
                <c:pt idx="7">
                  <c:v>29.012880086235</c:v>
                </c:pt>
                <c:pt idx="8">
                  <c:v>30.0143096151969</c:v>
                </c:pt>
                <c:pt idx="9">
                  <c:v>31.0157391441588</c:v>
                </c:pt>
                <c:pt idx="10">
                  <c:v>31.967095047835901</c:v>
                </c:pt>
                <c:pt idx="11">
                  <c:v>33.018601067198198</c:v>
                </c:pt>
                <c:pt idx="12">
                  <c:v>34.020030596160098</c:v>
                </c:pt>
                <c:pt idx="13">
                  <c:v>35.021462990237602</c:v>
                </c:pt>
                <c:pt idx="14">
                  <c:v>36.022892519199502</c:v>
                </c:pt>
                <c:pt idx="15">
                  <c:v>37.024322048161402</c:v>
                </c:pt>
                <c:pt idx="16">
                  <c:v>38.025754442238899</c:v>
                </c:pt>
                <c:pt idx="17">
                  <c:v>39.027186836316403</c:v>
                </c:pt>
                <c:pt idx="18">
                  <c:v>41.030045894240203</c:v>
                </c:pt>
                <c:pt idx="19">
                  <c:v>41.9814017979173</c:v>
                </c:pt>
                <c:pt idx="20">
                  <c:v>43.032904952164003</c:v>
                </c:pt>
                <c:pt idx="21">
                  <c:v>43.9842608558411</c:v>
                </c:pt>
                <c:pt idx="22">
                  <c:v>45.035764010087803</c:v>
                </c:pt>
                <c:pt idx="23">
                  <c:v>46.0371964041653</c:v>
                </c:pt>
                <c:pt idx="24">
                  <c:v>46.988552307842397</c:v>
                </c:pt>
                <c:pt idx="25">
                  <c:v>48.0400554620891</c:v>
                </c:pt>
                <c:pt idx="26">
                  <c:v>49.041487856166597</c:v>
                </c:pt>
                <c:pt idx="27">
                  <c:v>50.0429145200129</c:v>
                </c:pt>
                <c:pt idx="28">
                  <c:v>51.044346914090397</c:v>
                </c:pt>
                <c:pt idx="29">
                  <c:v>52.045779308167901</c:v>
                </c:pt>
                <c:pt idx="30">
                  <c:v>53.047211702245399</c:v>
                </c:pt>
                <c:pt idx="31">
                  <c:v>53.998567605922503</c:v>
                </c:pt>
              </c:numCache>
            </c:numRef>
          </c:xVal>
          <c:yVal>
            <c:numRef>
              <c:f>'apendice A'!$AU$22:$AU$53</c:f>
              <c:numCache>
                <c:formatCode>General</c:formatCode>
                <c:ptCount val="32"/>
                <c:pt idx="0">
                  <c:v>10.501000096666999</c:v>
                </c:pt>
                <c:pt idx="1">
                  <c:v>11.8036026414064</c:v>
                </c:pt>
                <c:pt idx="2">
                  <c:v>13.106210919658899</c:v>
                </c:pt>
                <c:pt idx="3">
                  <c:v>14.308608858254599</c:v>
                </c:pt>
                <c:pt idx="4">
                  <c:v>15.611222870020001</c:v>
                </c:pt>
                <c:pt idx="5">
                  <c:v>16.913831148272401</c:v>
                </c:pt>
                <c:pt idx="6">
                  <c:v>18.216433693011801</c:v>
                </c:pt>
                <c:pt idx="7">
                  <c:v>19.619240843895099</c:v>
                </c:pt>
                <c:pt idx="8">
                  <c:v>20.9218433886345</c:v>
                </c:pt>
                <c:pt idx="9">
                  <c:v>22.324644806004802</c:v>
                </c:pt>
                <c:pt idx="10">
                  <c:v>23.627253084257202</c:v>
                </c:pt>
                <c:pt idx="11">
                  <c:v>25.0300602351405</c:v>
                </c:pt>
                <c:pt idx="12">
                  <c:v>26.432867386023698</c:v>
                </c:pt>
                <c:pt idx="13">
                  <c:v>27.835668803394</c:v>
                </c:pt>
                <c:pt idx="14">
                  <c:v>29.238475954277298</c:v>
                </c:pt>
                <c:pt idx="15">
                  <c:v>30.6412831051605</c:v>
                </c:pt>
                <c:pt idx="16">
                  <c:v>32.1442891286746</c:v>
                </c:pt>
                <c:pt idx="17">
                  <c:v>33.547096279557799</c:v>
                </c:pt>
                <c:pt idx="18">
                  <c:v>36.452903720442102</c:v>
                </c:pt>
                <c:pt idx="19">
                  <c:v>37.855713738081803</c:v>
                </c:pt>
                <c:pt idx="20">
                  <c:v>39.458915767470202</c:v>
                </c:pt>
                <c:pt idx="21">
                  <c:v>40.961921790984299</c:v>
                </c:pt>
                <c:pt idx="22">
                  <c:v>42.565132420642101</c:v>
                </c:pt>
                <c:pt idx="23">
                  <c:v>44.068138444156197</c:v>
                </c:pt>
                <c:pt idx="24">
                  <c:v>45.571144467670202</c:v>
                </c:pt>
                <c:pt idx="25">
                  <c:v>47.274551103202398</c:v>
                </c:pt>
                <c:pt idx="26">
                  <c:v>48.877758866103697</c:v>
                </c:pt>
                <c:pt idx="27">
                  <c:v>50.480960895492103</c:v>
                </c:pt>
                <c:pt idx="28">
                  <c:v>52.284572137168098</c:v>
                </c:pt>
                <c:pt idx="29">
                  <c:v>53.987975905943699</c:v>
                </c:pt>
                <c:pt idx="30">
                  <c:v>55.691383974854098</c:v>
                </c:pt>
                <c:pt idx="31">
                  <c:v>57.4949894830171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AE-4D79-BBC3-3F0F69C51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920015"/>
        <c:axId val="1341918575"/>
      </c:scatterChart>
      <c:valAx>
        <c:axId val="1341920015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18575"/>
        <c:crosses val="autoZero"/>
        <c:crossBetween val="midCat"/>
      </c:valAx>
      <c:valAx>
        <c:axId val="134191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2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'apendice A'!$AF$19</c:f>
              <c:strCache>
                <c:ptCount val="1"/>
                <c:pt idx="0">
                  <c:v>≥6.0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-9.5816158994906624E-3"/>
                  <c:y val="6.157024755942958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'apendice A'!$A$40:$A$160</c:f>
              <c:numCache>
                <c:formatCode>0.0</c:formatCode>
                <c:ptCount val="121"/>
                <c:pt idx="0">
                  <c:v>24</c:v>
                </c:pt>
                <c:pt idx="1">
                  <c:v>24.2</c:v>
                </c:pt>
                <c:pt idx="2">
                  <c:v>24.4</c:v>
                </c:pt>
                <c:pt idx="3">
                  <c:v>24.6</c:v>
                </c:pt>
                <c:pt idx="4">
                  <c:v>24.8</c:v>
                </c:pt>
                <c:pt idx="5">
                  <c:v>25</c:v>
                </c:pt>
                <c:pt idx="6">
                  <c:v>25.2</c:v>
                </c:pt>
                <c:pt idx="7">
                  <c:v>25.4</c:v>
                </c:pt>
                <c:pt idx="8">
                  <c:v>25.6</c:v>
                </c:pt>
                <c:pt idx="9">
                  <c:v>25.8</c:v>
                </c:pt>
                <c:pt idx="10">
                  <c:v>26</c:v>
                </c:pt>
                <c:pt idx="11">
                  <c:v>26.2</c:v>
                </c:pt>
                <c:pt idx="12">
                  <c:v>26.4</c:v>
                </c:pt>
                <c:pt idx="13">
                  <c:v>26.6</c:v>
                </c:pt>
                <c:pt idx="14">
                  <c:v>26.8</c:v>
                </c:pt>
                <c:pt idx="15">
                  <c:v>27</c:v>
                </c:pt>
                <c:pt idx="16">
                  <c:v>27.2</c:v>
                </c:pt>
                <c:pt idx="17">
                  <c:v>27.4</c:v>
                </c:pt>
                <c:pt idx="18">
                  <c:v>27.6</c:v>
                </c:pt>
                <c:pt idx="19">
                  <c:v>27.8</c:v>
                </c:pt>
                <c:pt idx="20">
                  <c:v>28</c:v>
                </c:pt>
                <c:pt idx="21">
                  <c:v>28.2</c:v>
                </c:pt>
                <c:pt idx="22">
                  <c:v>28.4</c:v>
                </c:pt>
                <c:pt idx="23" formatCode="General">
                  <c:v>28.6</c:v>
                </c:pt>
                <c:pt idx="24" formatCode="General">
                  <c:v>28.8</c:v>
                </c:pt>
                <c:pt idx="25" formatCode="General">
                  <c:v>29</c:v>
                </c:pt>
                <c:pt idx="26" formatCode="General">
                  <c:v>29.2</c:v>
                </c:pt>
                <c:pt idx="27" formatCode="General">
                  <c:v>29.4</c:v>
                </c:pt>
                <c:pt idx="28" formatCode="General">
                  <c:v>29.6</c:v>
                </c:pt>
                <c:pt idx="29" formatCode="General">
                  <c:v>29.8</c:v>
                </c:pt>
                <c:pt idx="30" formatCode="General">
                  <c:v>30</c:v>
                </c:pt>
                <c:pt idx="31" formatCode="General">
                  <c:v>30.2</c:v>
                </c:pt>
                <c:pt idx="32" formatCode="General">
                  <c:v>30.4</c:v>
                </c:pt>
                <c:pt idx="33" formatCode="General">
                  <c:v>30.6</c:v>
                </c:pt>
                <c:pt idx="34" formatCode="General">
                  <c:v>30.8</c:v>
                </c:pt>
                <c:pt idx="35" formatCode="General">
                  <c:v>31</c:v>
                </c:pt>
                <c:pt idx="36" formatCode="General">
                  <c:v>31.2</c:v>
                </c:pt>
                <c:pt idx="37" formatCode="General">
                  <c:v>31.4</c:v>
                </c:pt>
                <c:pt idx="38" formatCode="General">
                  <c:v>31.6</c:v>
                </c:pt>
                <c:pt idx="39" formatCode="General">
                  <c:v>31.8</c:v>
                </c:pt>
                <c:pt idx="40" formatCode="General">
                  <c:v>32</c:v>
                </c:pt>
                <c:pt idx="41" formatCode="General">
                  <c:v>32.200000000000003</c:v>
                </c:pt>
                <c:pt idx="42" formatCode="General">
                  <c:v>32.4</c:v>
                </c:pt>
                <c:pt idx="43" formatCode="General">
                  <c:v>32.6</c:v>
                </c:pt>
                <c:pt idx="44" formatCode="General">
                  <c:v>32.799999999999997</c:v>
                </c:pt>
                <c:pt idx="45" formatCode="General">
                  <c:v>33</c:v>
                </c:pt>
                <c:pt idx="46" formatCode="General">
                  <c:v>33.200000000000003</c:v>
                </c:pt>
                <c:pt idx="47" formatCode="General">
                  <c:v>33.4</c:v>
                </c:pt>
                <c:pt idx="48" formatCode="General">
                  <c:v>33.6</c:v>
                </c:pt>
                <c:pt idx="49" formatCode="General">
                  <c:v>33.799999999999997</c:v>
                </c:pt>
                <c:pt idx="50" formatCode="General">
                  <c:v>34</c:v>
                </c:pt>
                <c:pt idx="51" formatCode="General">
                  <c:v>34.200000000000003</c:v>
                </c:pt>
                <c:pt idx="52" formatCode="General">
                  <c:v>34.4</c:v>
                </c:pt>
                <c:pt idx="53" formatCode="General">
                  <c:v>34.6</c:v>
                </c:pt>
                <c:pt idx="54" formatCode="General">
                  <c:v>34.799999999999997</c:v>
                </c:pt>
                <c:pt idx="55" formatCode="General">
                  <c:v>35</c:v>
                </c:pt>
                <c:pt idx="56" formatCode="General">
                  <c:v>35.200000000000003</c:v>
                </c:pt>
                <c:pt idx="57" formatCode="General">
                  <c:v>35.4</c:v>
                </c:pt>
                <c:pt idx="58" formatCode="General">
                  <c:v>35.6</c:v>
                </c:pt>
                <c:pt idx="59" formatCode="General">
                  <c:v>35.799999999999997</c:v>
                </c:pt>
                <c:pt idx="60" formatCode="General">
                  <c:v>36</c:v>
                </c:pt>
                <c:pt idx="61" formatCode="General">
                  <c:v>36.200000000000003</c:v>
                </c:pt>
                <c:pt idx="62" formatCode="General">
                  <c:v>36.4</c:v>
                </c:pt>
                <c:pt idx="63" formatCode="General">
                  <c:v>36.6</c:v>
                </c:pt>
                <c:pt idx="64" formatCode="General">
                  <c:v>36.799999999999997</c:v>
                </c:pt>
                <c:pt idx="65" formatCode="General">
                  <c:v>37</c:v>
                </c:pt>
                <c:pt idx="66" formatCode="General">
                  <c:v>37.200000000000003</c:v>
                </c:pt>
                <c:pt idx="67" formatCode="General">
                  <c:v>37.4</c:v>
                </c:pt>
                <c:pt idx="68" formatCode="General">
                  <c:v>37.6</c:v>
                </c:pt>
                <c:pt idx="69" formatCode="General">
                  <c:v>37.799999999999997</c:v>
                </c:pt>
                <c:pt idx="70" formatCode="General">
                  <c:v>38</c:v>
                </c:pt>
                <c:pt idx="71" formatCode="General">
                  <c:v>38.200000000000003</c:v>
                </c:pt>
                <c:pt idx="72" formatCode="General">
                  <c:v>38.4</c:v>
                </c:pt>
                <c:pt idx="73" formatCode="General">
                  <c:v>38.6</c:v>
                </c:pt>
                <c:pt idx="74" formatCode="General">
                  <c:v>38.799999999999997</c:v>
                </c:pt>
                <c:pt idx="75" formatCode="General">
                  <c:v>39</c:v>
                </c:pt>
                <c:pt idx="76" formatCode="General">
                  <c:v>39.200000000000003</c:v>
                </c:pt>
                <c:pt idx="77" formatCode="General">
                  <c:v>39.4</c:v>
                </c:pt>
                <c:pt idx="78" formatCode="General">
                  <c:v>39.6</c:v>
                </c:pt>
                <c:pt idx="79" formatCode="General">
                  <c:v>39.799999999999997</c:v>
                </c:pt>
                <c:pt idx="80" formatCode="General">
                  <c:v>40</c:v>
                </c:pt>
                <c:pt idx="81" formatCode="General">
                  <c:v>40.200000000000003</c:v>
                </c:pt>
                <c:pt idx="82" formatCode="General">
                  <c:v>40.4</c:v>
                </c:pt>
                <c:pt idx="83" formatCode="General">
                  <c:v>40.6</c:v>
                </c:pt>
                <c:pt idx="84" formatCode="General">
                  <c:v>40.799999999999997</c:v>
                </c:pt>
                <c:pt idx="85" formatCode="General">
                  <c:v>41</c:v>
                </c:pt>
                <c:pt idx="86" formatCode="General">
                  <c:v>41.2</c:v>
                </c:pt>
                <c:pt idx="87" formatCode="General">
                  <c:v>41.4</c:v>
                </c:pt>
                <c:pt idx="88" formatCode="General">
                  <c:v>41.6</c:v>
                </c:pt>
                <c:pt idx="89" formatCode="General">
                  <c:v>41.8</c:v>
                </c:pt>
                <c:pt idx="90" formatCode="General">
                  <c:v>42</c:v>
                </c:pt>
                <c:pt idx="91" formatCode="General">
                  <c:v>42.2</c:v>
                </c:pt>
                <c:pt idx="92" formatCode="General">
                  <c:v>42.4</c:v>
                </c:pt>
                <c:pt idx="93" formatCode="General">
                  <c:v>42.6</c:v>
                </c:pt>
                <c:pt idx="94" formatCode="General">
                  <c:v>42.8</c:v>
                </c:pt>
                <c:pt idx="95" formatCode="General">
                  <c:v>43</c:v>
                </c:pt>
                <c:pt idx="96" formatCode="General">
                  <c:v>43.2</c:v>
                </c:pt>
                <c:pt idx="97" formatCode="General">
                  <c:v>43.4</c:v>
                </c:pt>
                <c:pt idx="98" formatCode="General">
                  <c:v>43.6</c:v>
                </c:pt>
                <c:pt idx="99" formatCode="General">
                  <c:v>43.8</c:v>
                </c:pt>
                <c:pt idx="100" formatCode="General">
                  <c:v>44</c:v>
                </c:pt>
                <c:pt idx="101" formatCode="General">
                  <c:v>44.2</c:v>
                </c:pt>
                <c:pt idx="102" formatCode="General">
                  <c:v>44.4</c:v>
                </c:pt>
                <c:pt idx="103" formatCode="General">
                  <c:v>44.6</c:v>
                </c:pt>
                <c:pt idx="104" formatCode="General">
                  <c:v>44.8</c:v>
                </c:pt>
                <c:pt idx="105" formatCode="General">
                  <c:v>45</c:v>
                </c:pt>
                <c:pt idx="106" formatCode="General">
                  <c:v>45.2</c:v>
                </c:pt>
                <c:pt idx="107" formatCode="General">
                  <c:v>45.4</c:v>
                </c:pt>
                <c:pt idx="108" formatCode="General">
                  <c:v>45.6</c:v>
                </c:pt>
                <c:pt idx="109" formatCode="General">
                  <c:v>45.8</c:v>
                </c:pt>
                <c:pt idx="110" formatCode="General">
                  <c:v>46</c:v>
                </c:pt>
                <c:pt idx="111" formatCode="General">
                  <c:v>46.2</c:v>
                </c:pt>
                <c:pt idx="112" formatCode="General">
                  <c:v>46.4</c:v>
                </c:pt>
                <c:pt idx="113" formatCode="General">
                  <c:v>46.6</c:v>
                </c:pt>
                <c:pt idx="114" formatCode="General">
                  <c:v>46.8</c:v>
                </c:pt>
                <c:pt idx="115" formatCode="General">
                  <c:v>47</c:v>
                </c:pt>
                <c:pt idx="116" formatCode="General">
                  <c:v>47.2</c:v>
                </c:pt>
                <c:pt idx="117" formatCode="General">
                  <c:v>47.4</c:v>
                </c:pt>
                <c:pt idx="118" formatCode="General">
                  <c:v>47.6</c:v>
                </c:pt>
                <c:pt idx="119" formatCode="General">
                  <c:v>47.8</c:v>
                </c:pt>
                <c:pt idx="120" formatCode="General">
                  <c:v>48</c:v>
                </c:pt>
              </c:numCache>
            </c:numRef>
          </c:xVal>
          <c:yVal>
            <c:numRef>
              <c:f>'apendice A'!$AF$40:$AF$160</c:f>
              <c:numCache>
                <c:formatCode>0.000</c:formatCode>
                <c:ptCount val="121"/>
                <c:pt idx="0">
                  <c:v>0.6778523489932885</c:v>
                </c:pt>
                <c:pt idx="1">
                  <c:v>0.68211920529801329</c:v>
                </c:pt>
                <c:pt idx="2">
                  <c:v>0.67532467532467533</c:v>
                </c:pt>
                <c:pt idx="3">
                  <c:v>0.67948717948717952</c:v>
                </c:pt>
                <c:pt idx="4">
                  <c:v>0.67295597484276726</c:v>
                </c:pt>
                <c:pt idx="5">
                  <c:v>0.67283950617283961</c:v>
                </c:pt>
                <c:pt idx="6">
                  <c:v>0.67073170731707321</c:v>
                </c:pt>
                <c:pt idx="7">
                  <c:v>0.6706586826347305</c:v>
                </c:pt>
                <c:pt idx="8">
                  <c:v>0.66863905325443795</c:v>
                </c:pt>
                <c:pt idx="9">
                  <c:v>0.66860465116279078</c:v>
                </c:pt>
                <c:pt idx="10">
                  <c:v>0.66285714285714281</c:v>
                </c:pt>
                <c:pt idx="11">
                  <c:v>0.66292134831460681</c:v>
                </c:pt>
                <c:pt idx="12">
                  <c:v>0.66666666666666663</c:v>
                </c:pt>
                <c:pt idx="13">
                  <c:v>0.66120218579234968</c:v>
                </c:pt>
                <c:pt idx="14">
                  <c:v>0.66129032258064513</c:v>
                </c:pt>
                <c:pt idx="15">
                  <c:v>0.65608465608465616</c:v>
                </c:pt>
                <c:pt idx="16">
                  <c:v>0.65968586387434547</c:v>
                </c:pt>
                <c:pt idx="17">
                  <c:v>0.65463917525773196</c:v>
                </c:pt>
                <c:pt idx="18">
                  <c:v>0.65482233502538079</c:v>
                </c:pt>
                <c:pt idx="19">
                  <c:v>0.65</c:v>
                </c:pt>
                <c:pt idx="20">
                  <c:v>0.65024630541871919</c:v>
                </c:pt>
                <c:pt idx="21">
                  <c:v>0.64563106796116498</c:v>
                </c:pt>
                <c:pt idx="22">
                  <c:v>0.64593301435406703</c:v>
                </c:pt>
                <c:pt idx="23">
                  <c:v>0.64150943396226412</c:v>
                </c:pt>
                <c:pt idx="24">
                  <c:v>0.64186046511627914</c:v>
                </c:pt>
                <c:pt idx="25">
                  <c:v>0.63761467889908252</c:v>
                </c:pt>
                <c:pt idx="26">
                  <c:v>0.63800904977375561</c:v>
                </c:pt>
                <c:pt idx="27">
                  <c:v>0.6339285714285714</c:v>
                </c:pt>
                <c:pt idx="28">
                  <c:v>0.63436123348017626</c:v>
                </c:pt>
                <c:pt idx="29">
                  <c:v>0.63043478260869568</c:v>
                </c:pt>
                <c:pt idx="30">
                  <c:v>0.63090128755364805</c:v>
                </c:pt>
                <c:pt idx="31">
                  <c:v>0.63135593220338981</c:v>
                </c:pt>
                <c:pt idx="32">
                  <c:v>0.63179916317991636</c:v>
                </c:pt>
                <c:pt idx="33">
                  <c:v>0.625514403292181</c:v>
                </c:pt>
                <c:pt idx="34">
                  <c:v>0.62601626016260159</c:v>
                </c:pt>
                <c:pt idx="35">
                  <c:v>0.62248995983935751</c:v>
                </c:pt>
                <c:pt idx="36">
                  <c:v>0.62301587301587302</c:v>
                </c:pt>
                <c:pt idx="37">
                  <c:v>0.6171875</c:v>
                </c:pt>
                <c:pt idx="38">
                  <c:v>0.61776061776061775</c:v>
                </c:pt>
                <c:pt idx="39">
                  <c:v>0.61832061068702293</c:v>
                </c:pt>
                <c:pt idx="40">
                  <c:v>0.61886792452830186</c:v>
                </c:pt>
                <c:pt idx="41">
                  <c:v>0.617100371747212</c:v>
                </c:pt>
                <c:pt idx="42">
                  <c:v>0.61764705882352944</c:v>
                </c:pt>
                <c:pt idx="43">
                  <c:v>0.61594202898550721</c:v>
                </c:pt>
                <c:pt idx="44">
                  <c:v>0.61648745519713266</c:v>
                </c:pt>
                <c:pt idx="45">
                  <c:v>0.61702127659574468</c:v>
                </c:pt>
                <c:pt idx="46">
                  <c:v>0.61538461538461542</c:v>
                </c:pt>
                <c:pt idx="47">
                  <c:v>0.61591695501730104</c:v>
                </c:pt>
                <c:pt idx="48">
                  <c:v>0.61433447098976113</c:v>
                </c:pt>
                <c:pt idx="49">
                  <c:v>0.6148648648648648</c:v>
                </c:pt>
                <c:pt idx="50">
                  <c:v>0.61</c:v>
                </c:pt>
                <c:pt idx="51">
                  <c:v>0.60726072607260717</c:v>
                </c:pt>
                <c:pt idx="52">
                  <c:v>0.60586319218241047</c:v>
                </c:pt>
                <c:pt idx="53">
                  <c:v>0.60450160771704176</c:v>
                </c:pt>
                <c:pt idx="54">
                  <c:v>0.60509554140127386</c:v>
                </c:pt>
                <c:pt idx="55">
                  <c:v>0.60377358490566035</c:v>
                </c:pt>
                <c:pt idx="56">
                  <c:v>0.60436137071651086</c:v>
                </c:pt>
                <c:pt idx="57">
                  <c:v>0.60307692307692307</c:v>
                </c:pt>
                <c:pt idx="58">
                  <c:v>0.60182370820668696</c:v>
                </c:pt>
                <c:pt idx="59">
                  <c:v>0.60060060060060061</c:v>
                </c:pt>
                <c:pt idx="60">
                  <c:v>0.60119047619047616</c:v>
                </c:pt>
                <c:pt idx="61">
                  <c:v>0.6</c:v>
                </c:pt>
                <c:pt idx="62">
                  <c:v>0.59883720930232565</c:v>
                </c:pt>
                <c:pt idx="63">
                  <c:v>0.60057471264367812</c:v>
                </c:pt>
                <c:pt idx="64">
                  <c:v>0.59943181818181812</c:v>
                </c:pt>
                <c:pt idx="65">
                  <c:v>0.6</c:v>
                </c:pt>
                <c:pt idx="66">
                  <c:v>0.59888579387186636</c:v>
                </c:pt>
                <c:pt idx="67">
                  <c:v>0.6005509641873279</c:v>
                </c:pt>
                <c:pt idx="68">
                  <c:v>0.59945504087193457</c:v>
                </c:pt>
                <c:pt idx="69">
                  <c:v>0.60107816711590301</c:v>
                </c:pt>
                <c:pt idx="70">
                  <c:v>0.6</c:v>
                </c:pt>
                <c:pt idx="71">
                  <c:v>0.59894459102902375</c:v>
                </c:pt>
                <c:pt idx="72">
                  <c:v>0.60052219321148825</c:v>
                </c:pt>
                <c:pt idx="73">
                  <c:v>0.59948320413436684</c:v>
                </c:pt>
                <c:pt idx="74">
                  <c:v>0.60102301790281332</c:v>
                </c:pt>
                <c:pt idx="75">
                  <c:v>0.6</c:v>
                </c:pt>
                <c:pt idx="76">
                  <c:v>0.60150375939849621</c:v>
                </c:pt>
                <c:pt idx="77">
                  <c:v>0.60049627791563276</c:v>
                </c:pt>
                <c:pt idx="78">
                  <c:v>0.59950859950859947</c:v>
                </c:pt>
                <c:pt idx="79">
                  <c:v>0.59951456310679607</c:v>
                </c:pt>
                <c:pt idx="80">
                  <c:v>0.60096153846153844</c:v>
                </c:pt>
                <c:pt idx="81">
                  <c:v>0.6</c:v>
                </c:pt>
                <c:pt idx="82">
                  <c:v>0.59905660377358494</c:v>
                </c:pt>
                <c:pt idx="83">
                  <c:v>0.60046728971962615</c:v>
                </c:pt>
                <c:pt idx="84">
                  <c:v>0.60046189376443426</c:v>
                </c:pt>
                <c:pt idx="85">
                  <c:v>0.5995423340961098</c:v>
                </c:pt>
                <c:pt idx="86">
                  <c:v>0.60090702947845798</c:v>
                </c:pt>
                <c:pt idx="87">
                  <c:v>0.6</c:v>
                </c:pt>
                <c:pt idx="88">
                  <c:v>0.6</c:v>
                </c:pt>
                <c:pt idx="89">
                  <c:v>0.59911894273127753</c:v>
                </c:pt>
                <c:pt idx="90">
                  <c:v>0.59912854030501095</c:v>
                </c:pt>
                <c:pt idx="91">
                  <c:v>0.60043196544276467</c:v>
                </c:pt>
                <c:pt idx="92">
                  <c:v>0.59957173447537471</c:v>
                </c:pt>
                <c:pt idx="93">
                  <c:v>0.59957627118644063</c:v>
                </c:pt>
                <c:pt idx="94">
                  <c:v>0.60084033613445376</c:v>
                </c:pt>
                <c:pt idx="95">
                  <c:v>0.60083160083160081</c:v>
                </c:pt>
                <c:pt idx="96">
                  <c:v>0.6</c:v>
                </c:pt>
                <c:pt idx="97">
                  <c:v>0.6</c:v>
                </c:pt>
                <c:pt idx="98">
                  <c:v>0.59919028340080971</c:v>
                </c:pt>
                <c:pt idx="99">
                  <c:v>0.59919839679358722</c:v>
                </c:pt>
                <c:pt idx="100">
                  <c:v>0.59920634920634919</c:v>
                </c:pt>
                <c:pt idx="101">
                  <c:v>0.60039370078740162</c:v>
                </c:pt>
                <c:pt idx="102">
                  <c:v>0.60038986354775836</c:v>
                </c:pt>
                <c:pt idx="103">
                  <c:v>0.59961315280464211</c:v>
                </c:pt>
                <c:pt idx="104">
                  <c:v>0.59961685823754785</c:v>
                </c:pt>
                <c:pt idx="105">
                  <c:v>0.59962049335863377</c:v>
                </c:pt>
                <c:pt idx="106">
                  <c:v>0.59962406015037584</c:v>
                </c:pt>
                <c:pt idx="107">
                  <c:v>0.60074626865671643</c:v>
                </c:pt>
                <c:pt idx="108">
                  <c:v>0.60073937153419588</c:v>
                </c:pt>
                <c:pt idx="109">
                  <c:v>0.60073260073260071</c:v>
                </c:pt>
                <c:pt idx="110">
                  <c:v>0.60181818181818181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0.60000000000000009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0.60000000000000009</c:v>
                </c:pt>
                <c:pt idx="12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CE-4175-B6A1-47A7C96C8A2B}"/>
            </c:ext>
          </c:extLst>
        </c:ser>
        <c:ser>
          <c:idx val="1"/>
          <c:order val="1"/>
          <c:tx>
            <c:strRef>
              <c:f>'apendice A'!$AE$17</c:f>
              <c:strCache>
                <c:ptCount val="1"/>
                <c:pt idx="0">
                  <c:v>dm=5.5mm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'apendice A'!$A$38:$A$160</c:f>
              <c:numCache>
                <c:formatCode>General</c:formatCode>
                <c:ptCount val="123"/>
                <c:pt idx="0">
                  <c:v>23.6</c:v>
                </c:pt>
                <c:pt idx="1">
                  <c:v>23.8</c:v>
                </c:pt>
                <c:pt idx="2" formatCode="0.0">
                  <c:v>24</c:v>
                </c:pt>
                <c:pt idx="3" formatCode="0.0">
                  <c:v>24.2</c:v>
                </c:pt>
                <c:pt idx="4" formatCode="0.0">
                  <c:v>24.4</c:v>
                </c:pt>
                <c:pt idx="5" formatCode="0.0">
                  <c:v>24.6</c:v>
                </c:pt>
                <c:pt idx="6" formatCode="0.0">
                  <c:v>24.8</c:v>
                </c:pt>
                <c:pt idx="7" formatCode="0.0">
                  <c:v>25</c:v>
                </c:pt>
                <c:pt idx="8" formatCode="0.0">
                  <c:v>25.2</c:v>
                </c:pt>
                <c:pt idx="9" formatCode="0.0">
                  <c:v>25.4</c:v>
                </c:pt>
                <c:pt idx="10" formatCode="0.0">
                  <c:v>25.6</c:v>
                </c:pt>
                <c:pt idx="11" formatCode="0.0">
                  <c:v>25.8</c:v>
                </c:pt>
                <c:pt idx="12" formatCode="0.0">
                  <c:v>26</c:v>
                </c:pt>
                <c:pt idx="13" formatCode="0.0">
                  <c:v>26.2</c:v>
                </c:pt>
                <c:pt idx="14" formatCode="0.0">
                  <c:v>26.4</c:v>
                </c:pt>
                <c:pt idx="15" formatCode="0.0">
                  <c:v>26.6</c:v>
                </c:pt>
                <c:pt idx="16" formatCode="0.0">
                  <c:v>26.8</c:v>
                </c:pt>
                <c:pt idx="17" formatCode="0.0">
                  <c:v>27</c:v>
                </c:pt>
                <c:pt idx="18" formatCode="0.0">
                  <c:v>27.2</c:v>
                </c:pt>
                <c:pt idx="19" formatCode="0.0">
                  <c:v>27.4</c:v>
                </c:pt>
                <c:pt idx="20" formatCode="0.0">
                  <c:v>27.6</c:v>
                </c:pt>
                <c:pt idx="21" formatCode="0.0">
                  <c:v>27.8</c:v>
                </c:pt>
                <c:pt idx="22" formatCode="0.0">
                  <c:v>28</c:v>
                </c:pt>
                <c:pt idx="23" formatCode="0.0">
                  <c:v>28.2</c:v>
                </c:pt>
                <c:pt idx="24" formatCode="0.0">
                  <c:v>28.4</c:v>
                </c:pt>
                <c:pt idx="25">
                  <c:v>28.6</c:v>
                </c:pt>
                <c:pt idx="26">
                  <c:v>28.8</c:v>
                </c:pt>
                <c:pt idx="27">
                  <c:v>29</c:v>
                </c:pt>
                <c:pt idx="28">
                  <c:v>29.2</c:v>
                </c:pt>
                <c:pt idx="29">
                  <c:v>29.4</c:v>
                </c:pt>
                <c:pt idx="30">
                  <c:v>29.6</c:v>
                </c:pt>
                <c:pt idx="31">
                  <c:v>29.8</c:v>
                </c:pt>
                <c:pt idx="32">
                  <c:v>30</c:v>
                </c:pt>
                <c:pt idx="33">
                  <c:v>30.2</c:v>
                </c:pt>
                <c:pt idx="34">
                  <c:v>30.4</c:v>
                </c:pt>
                <c:pt idx="35">
                  <c:v>30.6</c:v>
                </c:pt>
                <c:pt idx="36">
                  <c:v>30.8</c:v>
                </c:pt>
                <c:pt idx="37">
                  <c:v>31</c:v>
                </c:pt>
                <c:pt idx="38">
                  <c:v>31.2</c:v>
                </c:pt>
                <c:pt idx="39">
                  <c:v>31.4</c:v>
                </c:pt>
                <c:pt idx="40">
                  <c:v>31.6</c:v>
                </c:pt>
                <c:pt idx="41">
                  <c:v>31.8</c:v>
                </c:pt>
                <c:pt idx="42">
                  <c:v>32</c:v>
                </c:pt>
                <c:pt idx="43">
                  <c:v>32.200000000000003</c:v>
                </c:pt>
                <c:pt idx="44">
                  <c:v>32.4</c:v>
                </c:pt>
                <c:pt idx="45">
                  <c:v>32.6</c:v>
                </c:pt>
                <c:pt idx="46">
                  <c:v>32.799999999999997</c:v>
                </c:pt>
                <c:pt idx="47">
                  <c:v>33</c:v>
                </c:pt>
                <c:pt idx="48">
                  <c:v>33.200000000000003</c:v>
                </c:pt>
                <c:pt idx="49">
                  <c:v>33.4</c:v>
                </c:pt>
                <c:pt idx="50">
                  <c:v>33.6</c:v>
                </c:pt>
                <c:pt idx="51">
                  <c:v>33.799999999999997</c:v>
                </c:pt>
                <c:pt idx="52">
                  <c:v>34</c:v>
                </c:pt>
                <c:pt idx="53">
                  <c:v>34.200000000000003</c:v>
                </c:pt>
                <c:pt idx="54">
                  <c:v>34.4</c:v>
                </c:pt>
                <c:pt idx="55">
                  <c:v>34.6</c:v>
                </c:pt>
                <c:pt idx="56">
                  <c:v>34.799999999999997</c:v>
                </c:pt>
                <c:pt idx="57">
                  <c:v>35</c:v>
                </c:pt>
                <c:pt idx="58">
                  <c:v>35.200000000000003</c:v>
                </c:pt>
                <c:pt idx="59">
                  <c:v>35.4</c:v>
                </c:pt>
                <c:pt idx="60">
                  <c:v>35.6</c:v>
                </c:pt>
                <c:pt idx="61">
                  <c:v>35.799999999999997</c:v>
                </c:pt>
                <c:pt idx="62">
                  <c:v>36</c:v>
                </c:pt>
                <c:pt idx="63">
                  <c:v>36.200000000000003</c:v>
                </c:pt>
                <c:pt idx="64">
                  <c:v>36.4</c:v>
                </c:pt>
                <c:pt idx="65">
                  <c:v>36.6</c:v>
                </c:pt>
                <c:pt idx="66">
                  <c:v>36.799999999999997</c:v>
                </c:pt>
                <c:pt idx="67">
                  <c:v>37</c:v>
                </c:pt>
                <c:pt idx="68">
                  <c:v>37.200000000000003</c:v>
                </c:pt>
                <c:pt idx="69">
                  <c:v>37.4</c:v>
                </c:pt>
                <c:pt idx="70">
                  <c:v>37.6</c:v>
                </c:pt>
                <c:pt idx="71">
                  <c:v>37.799999999999997</c:v>
                </c:pt>
                <c:pt idx="72">
                  <c:v>38</c:v>
                </c:pt>
                <c:pt idx="73">
                  <c:v>38.200000000000003</c:v>
                </c:pt>
                <c:pt idx="74">
                  <c:v>38.4</c:v>
                </c:pt>
                <c:pt idx="75">
                  <c:v>38.6</c:v>
                </c:pt>
                <c:pt idx="76">
                  <c:v>38.799999999999997</c:v>
                </c:pt>
                <c:pt idx="77">
                  <c:v>39</c:v>
                </c:pt>
                <c:pt idx="78">
                  <c:v>39.200000000000003</c:v>
                </c:pt>
                <c:pt idx="79">
                  <c:v>39.4</c:v>
                </c:pt>
                <c:pt idx="80">
                  <c:v>39.6</c:v>
                </c:pt>
                <c:pt idx="81">
                  <c:v>39.799999999999997</c:v>
                </c:pt>
                <c:pt idx="82">
                  <c:v>40</c:v>
                </c:pt>
                <c:pt idx="83">
                  <c:v>40.200000000000003</c:v>
                </c:pt>
                <c:pt idx="84">
                  <c:v>40.4</c:v>
                </c:pt>
                <c:pt idx="85">
                  <c:v>40.6</c:v>
                </c:pt>
                <c:pt idx="86">
                  <c:v>40.799999999999997</c:v>
                </c:pt>
                <c:pt idx="87">
                  <c:v>41</c:v>
                </c:pt>
                <c:pt idx="88">
                  <c:v>41.2</c:v>
                </c:pt>
                <c:pt idx="89">
                  <c:v>41.4</c:v>
                </c:pt>
                <c:pt idx="90">
                  <c:v>41.6</c:v>
                </c:pt>
                <c:pt idx="91">
                  <c:v>41.8</c:v>
                </c:pt>
                <c:pt idx="92">
                  <c:v>42</c:v>
                </c:pt>
                <c:pt idx="93">
                  <c:v>42.2</c:v>
                </c:pt>
                <c:pt idx="94">
                  <c:v>42.4</c:v>
                </c:pt>
                <c:pt idx="95">
                  <c:v>42.6</c:v>
                </c:pt>
                <c:pt idx="96">
                  <c:v>42.8</c:v>
                </c:pt>
                <c:pt idx="97">
                  <c:v>43</c:v>
                </c:pt>
                <c:pt idx="98">
                  <c:v>43.2</c:v>
                </c:pt>
                <c:pt idx="99">
                  <c:v>43.4</c:v>
                </c:pt>
                <c:pt idx="100">
                  <c:v>43.6</c:v>
                </c:pt>
                <c:pt idx="101">
                  <c:v>43.8</c:v>
                </c:pt>
                <c:pt idx="102">
                  <c:v>44</c:v>
                </c:pt>
                <c:pt idx="103">
                  <c:v>44.2</c:v>
                </c:pt>
                <c:pt idx="104">
                  <c:v>44.4</c:v>
                </c:pt>
                <c:pt idx="105">
                  <c:v>44.6</c:v>
                </c:pt>
                <c:pt idx="106">
                  <c:v>44.8</c:v>
                </c:pt>
                <c:pt idx="107">
                  <c:v>45</c:v>
                </c:pt>
                <c:pt idx="108">
                  <c:v>45.2</c:v>
                </c:pt>
                <c:pt idx="109">
                  <c:v>45.4</c:v>
                </c:pt>
                <c:pt idx="110">
                  <c:v>45.6</c:v>
                </c:pt>
                <c:pt idx="111">
                  <c:v>45.8</c:v>
                </c:pt>
                <c:pt idx="112">
                  <c:v>46</c:v>
                </c:pt>
                <c:pt idx="113">
                  <c:v>46.2</c:v>
                </c:pt>
                <c:pt idx="114">
                  <c:v>46.4</c:v>
                </c:pt>
                <c:pt idx="115">
                  <c:v>46.6</c:v>
                </c:pt>
                <c:pt idx="116">
                  <c:v>46.8</c:v>
                </c:pt>
                <c:pt idx="117">
                  <c:v>47</c:v>
                </c:pt>
                <c:pt idx="118">
                  <c:v>47.2</c:v>
                </c:pt>
                <c:pt idx="119">
                  <c:v>47.4</c:v>
                </c:pt>
                <c:pt idx="120">
                  <c:v>47.6</c:v>
                </c:pt>
                <c:pt idx="121">
                  <c:v>47.8</c:v>
                </c:pt>
                <c:pt idx="122">
                  <c:v>48</c:v>
                </c:pt>
              </c:numCache>
            </c:numRef>
          </c:xVal>
          <c:yVal>
            <c:numRef>
              <c:f>'apendice A'!$AE$38:$AE$160</c:f>
              <c:numCache>
                <c:formatCode>0.000</c:formatCode>
                <c:ptCount val="123"/>
                <c:pt idx="0">
                  <c:v>0.70138888888888884</c:v>
                </c:pt>
                <c:pt idx="1">
                  <c:v>0.69863013698630139</c:v>
                </c:pt>
                <c:pt idx="2">
                  <c:v>0.69798657718120805</c:v>
                </c:pt>
                <c:pt idx="3">
                  <c:v>0.70198675496688745</c:v>
                </c:pt>
                <c:pt idx="4">
                  <c:v>0.70129870129870131</c:v>
                </c:pt>
                <c:pt idx="5">
                  <c:v>0.69871794871794879</c:v>
                </c:pt>
                <c:pt idx="6">
                  <c:v>0.69811320754716977</c:v>
                </c:pt>
                <c:pt idx="7">
                  <c:v>0.69753086419753096</c:v>
                </c:pt>
                <c:pt idx="8">
                  <c:v>0.70121951219512202</c:v>
                </c:pt>
                <c:pt idx="9">
                  <c:v>0.70059880239520955</c:v>
                </c:pt>
                <c:pt idx="10">
                  <c:v>0.69822485207100604</c:v>
                </c:pt>
                <c:pt idx="11">
                  <c:v>0.69767441860465118</c:v>
                </c:pt>
                <c:pt idx="12">
                  <c:v>0.69714285714285706</c:v>
                </c:pt>
                <c:pt idx="13">
                  <c:v>0.6966292134831461</c:v>
                </c:pt>
                <c:pt idx="14">
                  <c:v>0.7</c:v>
                </c:pt>
                <c:pt idx="15">
                  <c:v>0.69945355191256831</c:v>
                </c:pt>
                <c:pt idx="16">
                  <c:v>0.69354838709677413</c:v>
                </c:pt>
                <c:pt idx="17">
                  <c:v>0.69312169312169314</c:v>
                </c:pt>
                <c:pt idx="18">
                  <c:v>0.69633507853403143</c:v>
                </c:pt>
                <c:pt idx="19">
                  <c:v>0.69072164948453618</c:v>
                </c:pt>
                <c:pt idx="20">
                  <c:v>0.69035532994923854</c:v>
                </c:pt>
                <c:pt idx="21">
                  <c:v>0.68499999999999994</c:v>
                </c:pt>
                <c:pt idx="22">
                  <c:v>0.68472906403940881</c:v>
                </c:pt>
                <c:pt idx="23">
                  <c:v>0.67961165048543681</c:v>
                </c:pt>
                <c:pt idx="24">
                  <c:v>0.67942583732057416</c:v>
                </c:pt>
                <c:pt idx="25">
                  <c:v>0.67452830188679247</c:v>
                </c:pt>
                <c:pt idx="26">
                  <c:v>0.67441860465116277</c:v>
                </c:pt>
                <c:pt idx="27">
                  <c:v>0.66972477064220182</c:v>
                </c:pt>
                <c:pt idx="28">
                  <c:v>0.66968325791855199</c:v>
                </c:pt>
                <c:pt idx="29">
                  <c:v>0.66964285714285721</c:v>
                </c:pt>
                <c:pt idx="30">
                  <c:v>0.66519823788546251</c:v>
                </c:pt>
                <c:pt idx="31">
                  <c:v>0.66521739130434787</c:v>
                </c:pt>
                <c:pt idx="32">
                  <c:v>0.66094420600858372</c:v>
                </c:pt>
                <c:pt idx="33">
                  <c:v>0.66101694915254228</c:v>
                </c:pt>
                <c:pt idx="34">
                  <c:v>0.66108786610878667</c:v>
                </c:pt>
                <c:pt idx="35">
                  <c:v>0.65843621399176955</c:v>
                </c:pt>
                <c:pt idx="36">
                  <c:v>0.65853658536585358</c:v>
                </c:pt>
                <c:pt idx="37">
                  <c:v>0.65863453815261042</c:v>
                </c:pt>
                <c:pt idx="38">
                  <c:v>0.65873015873015883</c:v>
                </c:pt>
                <c:pt idx="39">
                  <c:v>0.66015624999999989</c:v>
                </c:pt>
                <c:pt idx="40">
                  <c:v>0.66023166023166036</c:v>
                </c:pt>
                <c:pt idx="41">
                  <c:v>0.66030534351145043</c:v>
                </c:pt>
                <c:pt idx="42">
                  <c:v>0.660377358490566</c:v>
                </c:pt>
                <c:pt idx="43">
                  <c:v>0.65799256505576209</c:v>
                </c:pt>
                <c:pt idx="44">
                  <c:v>0.65808823529411764</c:v>
                </c:pt>
                <c:pt idx="45">
                  <c:v>0.65579710144927539</c:v>
                </c:pt>
                <c:pt idx="46">
                  <c:v>0.65591397849462374</c:v>
                </c:pt>
                <c:pt idx="47">
                  <c:v>0.65602836879432624</c:v>
                </c:pt>
                <c:pt idx="48">
                  <c:v>0.65384615384615374</c:v>
                </c:pt>
                <c:pt idx="49">
                  <c:v>0.65397923875432529</c:v>
                </c:pt>
                <c:pt idx="50">
                  <c:v>0.65187713310580209</c:v>
                </c:pt>
                <c:pt idx="51">
                  <c:v>0.65202702702702697</c:v>
                </c:pt>
                <c:pt idx="52">
                  <c:v>0.65</c:v>
                </c:pt>
                <c:pt idx="53">
                  <c:v>0.65016501650165015</c:v>
                </c:pt>
                <c:pt idx="54">
                  <c:v>0.64495114006514664</c:v>
                </c:pt>
                <c:pt idx="55">
                  <c:v>0.64308681672025725</c:v>
                </c:pt>
                <c:pt idx="56">
                  <c:v>0.64331210191082799</c:v>
                </c:pt>
                <c:pt idx="57">
                  <c:v>0.64150943396226412</c:v>
                </c:pt>
                <c:pt idx="58">
                  <c:v>0.64174454828660443</c:v>
                </c:pt>
                <c:pt idx="59">
                  <c:v>0.64</c:v>
                </c:pt>
                <c:pt idx="60">
                  <c:v>0.63829787234042556</c:v>
                </c:pt>
                <c:pt idx="61">
                  <c:v>0.63663663663663672</c:v>
                </c:pt>
                <c:pt idx="62">
                  <c:v>0.63690476190476186</c:v>
                </c:pt>
                <c:pt idx="63">
                  <c:v>0.6352941176470589</c:v>
                </c:pt>
                <c:pt idx="64">
                  <c:v>0.63372093023255816</c:v>
                </c:pt>
                <c:pt idx="65">
                  <c:v>0.63218390804597702</c:v>
                </c:pt>
                <c:pt idx="66">
                  <c:v>0.63068181818181812</c:v>
                </c:pt>
                <c:pt idx="67">
                  <c:v>0.63098591549295768</c:v>
                </c:pt>
                <c:pt idx="68">
                  <c:v>0.62952646239554322</c:v>
                </c:pt>
                <c:pt idx="69">
                  <c:v>0.63085399449035817</c:v>
                </c:pt>
                <c:pt idx="70">
                  <c:v>0.6294277929155313</c:v>
                </c:pt>
                <c:pt idx="71">
                  <c:v>0.63072776280323439</c:v>
                </c:pt>
                <c:pt idx="72">
                  <c:v>0.62933333333333341</c:v>
                </c:pt>
                <c:pt idx="73">
                  <c:v>0.63060686015831136</c:v>
                </c:pt>
                <c:pt idx="74">
                  <c:v>0.62924281984334207</c:v>
                </c:pt>
                <c:pt idx="75">
                  <c:v>0.63049095607235128</c:v>
                </c:pt>
                <c:pt idx="76">
                  <c:v>0.62915601023017909</c:v>
                </c:pt>
                <c:pt idx="77">
                  <c:v>0.6278481012658228</c:v>
                </c:pt>
                <c:pt idx="78">
                  <c:v>0.62656641604010033</c:v>
                </c:pt>
                <c:pt idx="79">
                  <c:v>0.62531017369727049</c:v>
                </c:pt>
                <c:pt idx="80">
                  <c:v>0.62407862407862402</c:v>
                </c:pt>
                <c:pt idx="81">
                  <c:v>0.62135922330097082</c:v>
                </c:pt>
                <c:pt idx="82">
                  <c:v>0.62019230769230771</c:v>
                </c:pt>
                <c:pt idx="83">
                  <c:v>0.61904761904761907</c:v>
                </c:pt>
                <c:pt idx="84">
                  <c:v>0.61792452830188682</c:v>
                </c:pt>
                <c:pt idx="85">
                  <c:v>0.61915887850467299</c:v>
                </c:pt>
                <c:pt idx="86">
                  <c:v>0.61893764434180143</c:v>
                </c:pt>
                <c:pt idx="87">
                  <c:v>0.62013729977116705</c:v>
                </c:pt>
                <c:pt idx="88">
                  <c:v>0.61904761904761907</c:v>
                </c:pt>
                <c:pt idx="89">
                  <c:v>0.62022471910112364</c:v>
                </c:pt>
                <c:pt idx="90">
                  <c:v>0.62</c:v>
                </c:pt>
                <c:pt idx="91">
                  <c:v>0.61894273127753308</c:v>
                </c:pt>
                <c:pt idx="92">
                  <c:v>0.62091503267973858</c:v>
                </c:pt>
                <c:pt idx="93">
                  <c:v>0.61987041036717061</c:v>
                </c:pt>
                <c:pt idx="94">
                  <c:v>0.62098501070663803</c:v>
                </c:pt>
                <c:pt idx="95">
                  <c:v>0.62076271186440679</c:v>
                </c:pt>
                <c:pt idx="96">
                  <c:v>0.61974789915966388</c:v>
                </c:pt>
                <c:pt idx="97">
                  <c:v>0.61954261954261958</c:v>
                </c:pt>
                <c:pt idx="98">
                  <c:v>0.62061855670103094</c:v>
                </c:pt>
                <c:pt idx="99">
                  <c:v>0.62040816326530612</c:v>
                </c:pt>
                <c:pt idx="100">
                  <c:v>0.61943319838056687</c:v>
                </c:pt>
                <c:pt idx="101">
                  <c:v>0.61923847695390777</c:v>
                </c:pt>
                <c:pt idx="102">
                  <c:v>0.61904761904761907</c:v>
                </c:pt>
                <c:pt idx="103">
                  <c:v>0.62007874015748032</c:v>
                </c:pt>
                <c:pt idx="104">
                  <c:v>0.61988304093567259</c:v>
                </c:pt>
                <c:pt idx="105">
                  <c:v>0.620889748549323</c:v>
                </c:pt>
                <c:pt idx="106">
                  <c:v>0.6206896551724137</c:v>
                </c:pt>
                <c:pt idx="107">
                  <c:v>0.62049335863377608</c:v>
                </c:pt>
                <c:pt idx="108">
                  <c:v>0.62030075187969924</c:v>
                </c:pt>
                <c:pt idx="109">
                  <c:v>0.61940298507462688</c:v>
                </c:pt>
                <c:pt idx="110">
                  <c:v>0.61922365988909422</c:v>
                </c:pt>
                <c:pt idx="111">
                  <c:v>0.62087912087912078</c:v>
                </c:pt>
                <c:pt idx="112">
                  <c:v>0.62181818181818183</c:v>
                </c:pt>
                <c:pt idx="113">
                  <c:v>0.61981981981981982</c:v>
                </c:pt>
                <c:pt idx="114">
                  <c:v>0.61964285714285716</c:v>
                </c:pt>
                <c:pt idx="115">
                  <c:v>0.61946902654867253</c:v>
                </c:pt>
                <c:pt idx="116">
                  <c:v>0.61929824561403501</c:v>
                </c:pt>
                <c:pt idx="117">
                  <c:v>0.61913043478260876</c:v>
                </c:pt>
                <c:pt idx="118">
                  <c:v>0.62068965517241381</c:v>
                </c:pt>
                <c:pt idx="119">
                  <c:v>0.62051282051282042</c:v>
                </c:pt>
                <c:pt idx="120">
                  <c:v>0.62033898305084745</c:v>
                </c:pt>
                <c:pt idx="121">
                  <c:v>0.62016806722689077</c:v>
                </c:pt>
                <c:pt idx="122">
                  <c:v>0.62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3CE-4175-B6A1-47A7C96C8A2B}"/>
            </c:ext>
          </c:extLst>
        </c:ser>
        <c:ser>
          <c:idx val="2"/>
          <c:order val="2"/>
          <c:tx>
            <c:strRef>
              <c:f>'apendice A'!$AD$17</c:f>
              <c:strCache>
                <c:ptCount val="1"/>
                <c:pt idx="0">
                  <c:v>dm=5.0mm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A'!$A$36:$A$160</c:f>
              <c:numCache>
                <c:formatCode>General</c:formatCode>
                <c:ptCount val="125"/>
                <c:pt idx="0">
                  <c:v>23.2</c:v>
                </c:pt>
                <c:pt idx="1">
                  <c:v>23.4</c:v>
                </c:pt>
                <c:pt idx="2">
                  <c:v>23.6</c:v>
                </c:pt>
                <c:pt idx="3">
                  <c:v>23.8</c:v>
                </c:pt>
                <c:pt idx="4" formatCode="0.0">
                  <c:v>24</c:v>
                </c:pt>
                <c:pt idx="5" formatCode="0.0">
                  <c:v>24.2</c:v>
                </c:pt>
                <c:pt idx="6" formatCode="0.0">
                  <c:v>24.4</c:v>
                </c:pt>
                <c:pt idx="7" formatCode="0.0">
                  <c:v>24.6</c:v>
                </c:pt>
                <c:pt idx="8" formatCode="0.0">
                  <c:v>24.8</c:v>
                </c:pt>
                <c:pt idx="9" formatCode="0.0">
                  <c:v>25</c:v>
                </c:pt>
                <c:pt idx="10" formatCode="0.0">
                  <c:v>25.2</c:v>
                </c:pt>
                <c:pt idx="11" formatCode="0.0">
                  <c:v>25.4</c:v>
                </c:pt>
                <c:pt idx="12" formatCode="0.0">
                  <c:v>25.6</c:v>
                </c:pt>
                <c:pt idx="13" formatCode="0.0">
                  <c:v>25.8</c:v>
                </c:pt>
                <c:pt idx="14" formatCode="0.0">
                  <c:v>26</c:v>
                </c:pt>
                <c:pt idx="15" formatCode="0.0">
                  <c:v>26.2</c:v>
                </c:pt>
                <c:pt idx="16" formatCode="0.0">
                  <c:v>26.4</c:v>
                </c:pt>
                <c:pt idx="17" formatCode="0.0">
                  <c:v>26.6</c:v>
                </c:pt>
                <c:pt idx="18" formatCode="0.0">
                  <c:v>26.8</c:v>
                </c:pt>
                <c:pt idx="19" formatCode="0.0">
                  <c:v>27</c:v>
                </c:pt>
                <c:pt idx="20" formatCode="0.0">
                  <c:v>27.2</c:v>
                </c:pt>
                <c:pt idx="21" formatCode="0.0">
                  <c:v>27.4</c:v>
                </c:pt>
                <c:pt idx="22" formatCode="0.0">
                  <c:v>27.6</c:v>
                </c:pt>
                <c:pt idx="23" formatCode="0.0">
                  <c:v>27.8</c:v>
                </c:pt>
                <c:pt idx="24" formatCode="0.0">
                  <c:v>28</c:v>
                </c:pt>
                <c:pt idx="25" formatCode="0.0">
                  <c:v>28.2</c:v>
                </c:pt>
                <c:pt idx="26" formatCode="0.0">
                  <c:v>28.4</c:v>
                </c:pt>
                <c:pt idx="27">
                  <c:v>28.6</c:v>
                </c:pt>
                <c:pt idx="28">
                  <c:v>28.8</c:v>
                </c:pt>
                <c:pt idx="29">
                  <c:v>29</c:v>
                </c:pt>
                <c:pt idx="30">
                  <c:v>29.2</c:v>
                </c:pt>
                <c:pt idx="31">
                  <c:v>29.4</c:v>
                </c:pt>
                <c:pt idx="32">
                  <c:v>29.6</c:v>
                </c:pt>
                <c:pt idx="33">
                  <c:v>29.8</c:v>
                </c:pt>
                <c:pt idx="34">
                  <c:v>30</c:v>
                </c:pt>
                <c:pt idx="35">
                  <c:v>30.2</c:v>
                </c:pt>
                <c:pt idx="36">
                  <c:v>30.4</c:v>
                </c:pt>
                <c:pt idx="37">
                  <c:v>30.6</c:v>
                </c:pt>
                <c:pt idx="38">
                  <c:v>30.8</c:v>
                </c:pt>
                <c:pt idx="39">
                  <c:v>31</c:v>
                </c:pt>
                <c:pt idx="40">
                  <c:v>31.2</c:v>
                </c:pt>
                <c:pt idx="41">
                  <c:v>31.4</c:v>
                </c:pt>
                <c:pt idx="42">
                  <c:v>31.6</c:v>
                </c:pt>
                <c:pt idx="43">
                  <c:v>31.8</c:v>
                </c:pt>
                <c:pt idx="44">
                  <c:v>32</c:v>
                </c:pt>
                <c:pt idx="45">
                  <c:v>32.200000000000003</c:v>
                </c:pt>
                <c:pt idx="46">
                  <c:v>32.4</c:v>
                </c:pt>
                <c:pt idx="47">
                  <c:v>32.6</c:v>
                </c:pt>
                <c:pt idx="48">
                  <c:v>32.799999999999997</c:v>
                </c:pt>
                <c:pt idx="49">
                  <c:v>33</c:v>
                </c:pt>
                <c:pt idx="50">
                  <c:v>33.200000000000003</c:v>
                </c:pt>
                <c:pt idx="51">
                  <c:v>33.4</c:v>
                </c:pt>
                <c:pt idx="52">
                  <c:v>33.6</c:v>
                </c:pt>
                <c:pt idx="53">
                  <c:v>33.799999999999997</c:v>
                </c:pt>
                <c:pt idx="54">
                  <c:v>34</c:v>
                </c:pt>
                <c:pt idx="55">
                  <c:v>34.200000000000003</c:v>
                </c:pt>
                <c:pt idx="56">
                  <c:v>34.4</c:v>
                </c:pt>
                <c:pt idx="57">
                  <c:v>34.6</c:v>
                </c:pt>
                <c:pt idx="58">
                  <c:v>34.799999999999997</c:v>
                </c:pt>
                <c:pt idx="59">
                  <c:v>35</c:v>
                </c:pt>
                <c:pt idx="60">
                  <c:v>35.200000000000003</c:v>
                </c:pt>
                <c:pt idx="61">
                  <c:v>35.4</c:v>
                </c:pt>
                <c:pt idx="62">
                  <c:v>35.6</c:v>
                </c:pt>
                <c:pt idx="63">
                  <c:v>35.799999999999997</c:v>
                </c:pt>
                <c:pt idx="64">
                  <c:v>36</c:v>
                </c:pt>
                <c:pt idx="65">
                  <c:v>36.200000000000003</c:v>
                </c:pt>
                <c:pt idx="66">
                  <c:v>36.4</c:v>
                </c:pt>
                <c:pt idx="67">
                  <c:v>36.6</c:v>
                </c:pt>
                <c:pt idx="68">
                  <c:v>36.799999999999997</c:v>
                </c:pt>
                <c:pt idx="69">
                  <c:v>37</c:v>
                </c:pt>
                <c:pt idx="70">
                  <c:v>37.200000000000003</c:v>
                </c:pt>
                <c:pt idx="71">
                  <c:v>37.4</c:v>
                </c:pt>
                <c:pt idx="72">
                  <c:v>37.6</c:v>
                </c:pt>
                <c:pt idx="73">
                  <c:v>37.799999999999997</c:v>
                </c:pt>
                <c:pt idx="74">
                  <c:v>38</c:v>
                </c:pt>
                <c:pt idx="75">
                  <c:v>38.200000000000003</c:v>
                </c:pt>
                <c:pt idx="76">
                  <c:v>38.4</c:v>
                </c:pt>
                <c:pt idx="77">
                  <c:v>38.6</c:v>
                </c:pt>
                <c:pt idx="78">
                  <c:v>38.799999999999997</c:v>
                </c:pt>
                <c:pt idx="79">
                  <c:v>39</c:v>
                </c:pt>
                <c:pt idx="80">
                  <c:v>39.200000000000003</c:v>
                </c:pt>
                <c:pt idx="81">
                  <c:v>39.4</c:v>
                </c:pt>
                <c:pt idx="82">
                  <c:v>39.6</c:v>
                </c:pt>
                <c:pt idx="83">
                  <c:v>39.799999999999997</c:v>
                </c:pt>
                <c:pt idx="84">
                  <c:v>40</c:v>
                </c:pt>
                <c:pt idx="85">
                  <c:v>40.200000000000003</c:v>
                </c:pt>
                <c:pt idx="86">
                  <c:v>40.4</c:v>
                </c:pt>
                <c:pt idx="87">
                  <c:v>40.6</c:v>
                </c:pt>
                <c:pt idx="88">
                  <c:v>40.799999999999997</c:v>
                </c:pt>
                <c:pt idx="89">
                  <c:v>41</c:v>
                </c:pt>
                <c:pt idx="90">
                  <c:v>41.2</c:v>
                </c:pt>
                <c:pt idx="91">
                  <c:v>41.4</c:v>
                </c:pt>
                <c:pt idx="92">
                  <c:v>41.6</c:v>
                </c:pt>
                <c:pt idx="93">
                  <c:v>41.8</c:v>
                </c:pt>
                <c:pt idx="94">
                  <c:v>42</c:v>
                </c:pt>
                <c:pt idx="95">
                  <c:v>42.2</c:v>
                </c:pt>
                <c:pt idx="96">
                  <c:v>42.4</c:v>
                </c:pt>
                <c:pt idx="97">
                  <c:v>42.6</c:v>
                </c:pt>
                <c:pt idx="98">
                  <c:v>42.8</c:v>
                </c:pt>
                <c:pt idx="99">
                  <c:v>43</c:v>
                </c:pt>
                <c:pt idx="100">
                  <c:v>43.2</c:v>
                </c:pt>
                <c:pt idx="101">
                  <c:v>43.4</c:v>
                </c:pt>
                <c:pt idx="102">
                  <c:v>43.6</c:v>
                </c:pt>
                <c:pt idx="103">
                  <c:v>43.8</c:v>
                </c:pt>
                <c:pt idx="104">
                  <c:v>44</c:v>
                </c:pt>
                <c:pt idx="105">
                  <c:v>44.2</c:v>
                </c:pt>
                <c:pt idx="106">
                  <c:v>44.4</c:v>
                </c:pt>
                <c:pt idx="107">
                  <c:v>44.6</c:v>
                </c:pt>
                <c:pt idx="108">
                  <c:v>44.8</c:v>
                </c:pt>
                <c:pt idx="109">
                  <c:v>45</c:v>
                </c:pt>
                <c:pt idx="110">
                  <c:v>45.2</c:v>
                </c:pt>
                <c:pt idx="111">
                  <c:v>45.4</c:v>
                </c:pt>
                <c:pt idx="112">
                  <c:v>45.6</c:v>
                </c:pt>
                <c:pt idx="113">
                  <c:v>45.8</c:v>
                </c:pt>
                <c:pt idx="114">
                  <c:v>46</c:v>
                </c:pt>
                <c:pt idx="115">
                  <c:v>46.2</c:v>
                </c:pt>
                <c:pt idx="116">
                  <c:v>46.4</c:v>
                </c:pt>
                <c:pt idx="117">
                  <c:v>46.6</c:v>
                </c:pt>
                <c:pt idx="118">
                  <c:v>46.8</c:v>
                </c:pt>
                <c:pt idx="119">
                  <c:v>47</c:v>
                </c:pt>
                <c:pt idx="120">
                  <c:v>47.2</c:v>
                </c:pt>
                <c:pt idx="121">
                  <c:v>47.4</c:v>
                </c:pt>
                <c:pt idx="122">
                  <c:v>47.6</c:v>
                </c:pt>
                <c:pt idx="123">
                  <c:v>47.8</c:v>
                </c:pt>
                <c:pt idx="124">
                  <c:v>48</c:v>
                </c:pt>
              </c:numCache>
            </c:numRef>
          </c:xVal>
          <c:yVal>
            <c:numRef>
              <c:f>'apendice A'!$AD$36:$AD$160</c:f>
              <c:numCache>
                <c:formatCode>0.000</c:formatCode>
                <c:ptCount val="125"/>
                <c:pt idx="0">
                  <c:v>0.71942446043165464</c:v>
                </c:pt>
                <c:pt idx="1">
                  <c:v>0.72340425531914887</c:v>
                </c:pt>
                <c:pt idx="2">
                  <c:v>0.72222222222222221</c:v>
                </c:pt>
                <c:pt idx="3">
                  <c:v>0.71917808219178081</c:v>
                </c:pt>
                <c:pt idx="4">
                  <c:v>0.71812080536912748</c:v>
                </c:pt>
                <c:pt idx="5">
                  <c:v>0.72185430463576161</c:v>
                </c:pt>
                <c:pt idx="6">
                  <c:v>0.72077922077922074</c:v>
                </c:pt>
                <c:pt idx="7">
                  <c:v>0.71794871794871795</c:v>
                </c:pt>
                <c:pt idx="8">
                  <c:v>0.71698113207547165</c:v>
                </c:pt>
                <c:pt idx="9">
                  <c:v>0.72222222222222221</c:v>
                </c:pt>
                <c:pt idx="10">
                  <c:v>0.7195121951219513</c:v>
                </c:pt>
                <c:pt idx="11">
                  <c:v>0.71856287425149701</c:v>
                </c:pt>
                <c:pt idx="12">
                  <c:v>0.72189349112426038</c:v>
                </c:pt>
                <c:pt idx="13">
                  <c:v>0.72093023255813959</c:v>
                </c:pt>
                <c:pt idx="14">
                  <c:v>0.72</c:v>
                </c:pt>
                <c:pt idx="15">
                  <c:v>0.7191011235955056</c:v>
                </c:pt>
                <c:pt idx="16">
                  <c:v>0.72222222222222221</c:v>
                </c:pt>
                <c:pt idx="17">
                  <c:v>0.72131147540983598</c:v>
                </c:pt>
                <c:pt idx="18">
                  <c:v>0.72043010752688164</c:v>
                </c:pt>
                <c:pt idx="19">
                  <c:v>0.71957671957671965</c:v>
                </c:pt>
                <c:pt idx="20">
                  <c:v>0.72251308900523559</c:v>
                </c:pt>
                <c:pt idx="21">
                  <c:v>0.72164948453608257</c:v>
                </c:pt>
                <c:pt idx="22">
                  <c:v>0.71573604060913709</c:v>
                </c:pt>
                <c:pt idx="23">
                  <c:v>0.71</c:v>
                </c:pt>
                <c:pt idx="24">
                  <c:v>0.70935960591133007</c:v>
                </c:pt>
                <c:pt idx="25">
                  <c:v>0.70873786407766981</c:v>
                </c:pt>
                <c:pt idx="26">
                  <c:v>0.70813397129186606</c:v>
                </c:pt>
                <c:pt idx="27">
                  <c:v>0.70754716981132082</c:v>
                </c:pt>
                <c:pt idx="28">
                  <c:v>0.7069767441860465</c:v>
                </c:pt>
                <c:pt idx="29">
                  <c:v>0.70642201834862384</c:v>
                </c:pt>
                <c:pt idx="30">
                  <c:v>0.70588235294117641</c:v>
                </c:pt>
                <c:pt idx="31">
                  <c:v>0.7053571428571429</c:v>
                </c:pt>
                <c:pt idx="32">
                  <c:v>0.70484581497797361</c:v>
                </c:pt>
                <c:pt idx="33">
                  <c:v>0.70434782608695645</c:v>
                </c:pt>
                <c:pt idx="34">
                  <c:v>0.70386266094420591</c:v>
                </c:pt>
                <c:pt idx="35">
                  <c:v>0.70338983050847459</c:v>
                </c:pt>
                <c:pt idx="36">
                  <c:v>0.70292887029288709</c:v>
                </c:pt>
                <c:pt idx="37">
                  <c:v>0.69958847736625507</c:v>
                </c:pt>
                <c:pt idx="38">
                  <c:v>0.69918699186991862</c:v>
                </c:pt>
                <c:pt idx="39">
                  <c:v>0.6987951807228916</c:v>
                </c:pt>
                <c:pt idx="40">
                  <c:v>0.69841269841269848</c:v>
                </c:pt>
                <c:pt idx="41">
                  <c:v>0.6953125</c:v>
                </c:pt>
                <c:pt idx="42">
                  <c:v>0.69498069498069504</c:v>
                </c:pt>
                <c:pt idx="43">
                  <c:v>0.69465648854961837</c:v>
                </c:pt>
                <c:pt idx="44">
                  <c:v>0.69433962264150939</c:v>
                </c:pt>
                <c:pt idx="45">
                  <c:v>0.69144981412639417</c:v>
                </c:pt>
                <c:pt idx="46">
                  <c:v>0.69117647058823539</c:v>
                </c:pt>
                <c:pt idx="47">
                  <c:v>0.68840579710144922</c:v>
                </c:pt>
                <c:pt idx="48">
                  <c:v>0.68817204301075274</c:v>
                </c:pt>
                <c:pt idx="49">
                  <c:v>0.68794326241134751</c:v>
                </c:pt>
                <c:pt idx="50">
                  <c:v>0.68531468531468531</c:v>
                </c:pt>
                <c:pt idx="51">
                  <c:v>0.68512110726643605</c:v>
                </c:pt>
                <c:pt idx="52">
                  <c:v>0.68259385665529004</c:v>
                </c:pt>
                <c:pt idx="53">
                  <c:v>0.68243243243243235</c:v>
                </c:pt>
                <c:pt idx="54">
                  <c:v>0.67999999999999994</c:v>
                </c:pt>
                <c:pt idx="55">
                  <c:v>0.67986798679867988</c:v>
                </c:pt>
                <c:pt idx="56">
                  <c:v>0.67752442996742679</c:v>
                </c:pt>
                <c:pt idx="57">
                  <c:v>0.67524115755627001</c:v>
                </c:pt>
                <c:pt idx="58">
                  <c:v>0.67515923566878977</c:v>
                </c:pt>
                <c:pt idx="59">
                  <c:v>0.67295597484276726</c:v>
                </c:pt>
                <c:pt idx="60">
                  <c:v>0.67289719626168221</c:v>
                </c:pt>
                <c:pt idx="61">
                  <c:v>0.67076923076923078</c:v>
                </c:pt>
                <c:pt idx="62">
                  <c:v>0.66869300911854102</c:v>
                </c:pt>
                <c:pt idx="63">
                  <c:v>0.66666666666666674</c:v>
                </c:pt>
                <c:pt idx="64">
                  <c:v>0.66666666666666663</c:v>
                </c:pt>
                <c:pt idx="65">
                  <c:v>0.66470588235294126</c:v>
                </c:pt>
                <c:pt idx="66">
                  <c:v>0.66279069767441867</c:v>
                </c:pt>
                <c:pt idx="67">
                  <c:v>0.66091954022988508</c:v>
                </c:pt>
                <c:pt idx="68">
                  <c:v>0.65909090909090906</c:v>
                </c:pt>
                <c:pt idx="69">
                  <c:v>0.6591549295774648</c:v>
                </c:pt>
                <c:pt idx="70">
                  <c:v>0.66016713091922008</c:v>
                </c:pt>
                <c:pt idx="71">
                  <c:v>0.66115702479338845</c:v>
                </c:pt>
                <c:pt idx="72">
                  <c:v>0.65940054495912803</c:v>
                </c:pt>
                <c:pt idx="73">
                  <c:v>0.660377358490566</c:v>
                </c:pt>
                <c:pt idx="74">
                  <c:v>0.66133333333333333</c:v>
                </c:pt>
                <c:pt idx="75">
                  <c:v>0.65963060686015829</c:v>
                </c:pt>
                <c:pt idx="76">
                  <c:v>0.66057441253263716</c:v>
                </c:pt>
                <c:pt idx="77">
                  <c:v>0.65891472868217049</c:v>
                </c:pt>
                <c:pt idx="78">
                  <c:v>0.65984654731457804</c:v>
                </c:pt>
                <c:pt idx="79">
                  <c:v>0.65822784810126578</c:v>
                </c:pt>
                <c:pt idx="80">
                  <c:v>0.65664160401002503</c:v>
                </c:pt>
                <c:pt idx="81">
                  <c:v>0.6550868486352357</c:v>
                </c:pt>
                <c:pt idx="82">
                  <c:v>0.65356265356265353</c:v>
                </c:pt>
                <c:pt idx="83">
                  <c:v>0.65048543689320382</c:v>
                </c:pt>
                <c:pt idx="84">
                  <c:v>0.64903846153846156</c:v>
                </c:pt>
                <c:pt idx="85">
                  <c:v>0.65</c:v>
                </c:pt>
                <c:pt idx="86">
                  <c:v>0.65094339622641517</c:v>
                </c:pt>
                <c:pt idx="87">
                  <c:v>0.64953271028037385</c:v>
                </c:pt>
                <c:pt idx="88">
                  <c:v>0.64896073903002316</c:v>
                </c:pt>
                <c:pt idx="89">
                  <c:v>0.64988558352402737</c:v>
                </c:pt>
                <c:pt idx="90">
                  <c:v>0.6507936507936507</c:v>
                </c:pt>
                <c:pt idx="91">
                  <c:v>0.64943820224719095</c:v>
                </c:pt>
                <c:pt idx="92">
                  <c:v>0.64888888888888885</c:v>
                </c:pt>
                <c:pt idx="93">
                  <c:v>0.64977973568281944</c:v>
                </c:pt>
                <c:pt idx="94">
                  <c:v>0.64923747276688459</c:v>
                </c:pt>
                <c:pt idx="95">
                  <c:v>0.6501079913606912</c:v>
                </c:pt>
                <c:pt idx="96">
                  <c:v>0.65096359743040677</c:v>
                </c:pt>
                <c:pt idx="97">
                  <c:v>0.65042372881355925</c:v>
                </c:pt>
                <c:pt idx="98">
                  <c:v>0.64915966386554613</c:v>
                </c:pt>
                <c:pt idx="99">
                  <c:v>0.65072765072765071</c:v>
                </c:pt>
                <c:pt idx="100">
                  <c:v>0.64948453608247425</c:v>
                </c:pt>
                <c:pt idx="101">
                  <c:v>0.6489795918367347</c:v>
                </c:pt>
                <c:pt idx="102">
                  <c:v>0.64979757085020251</c:v>
                </c:pt>
                <c:pt idx="103">
                  <c:v>0.64929859719438876</c:v>
                </c:pt>
                <c:pt idx="104">
                  <c:v>0.6507936507936507</c:v>
                </c:pt>
                <c:pt idx="105">
                  <c:v>0.64960629921259849</c:v>
                </c:pt>
                <c:pt idx="106">
                  <c:v>0.64912280701754388</c:v>
                </c:pt>
                <c:pt idx="107">
                  <c:v>0.6499032882011605</c:v>
                </c:pt>
                <c:pt idx="108">
                  <c:v>0.64942528735632177</c:v>
                </c:pt>
                <c:pt idx="109">
                  <c:v>0.65085388994307392</c:v>
                </c:pt>
                <c:pt idx="110">
                  <c:v>0.65037593984962405</c:v>
                </c:pt>
                <c:pt idx="111">
                  <c:v>0.64925373134328346</c:v>
                </c:pt>
                <c:pt idx="112">
                  <c:v>0.65064695009242146</c:v>
                </c:pt>
                <c:pt idx="113">
                  <c:v>0.6501831501831502</c:v>
                </c:pt>
                <c:pt idx="114">
                  <c:v>0.65090909090909088</c:v>
                </c:pt>
                <c:pt idx="115">
                  <c:v>0.65045045045045047</c:v>
                </c:pt>
                <c:pt idx="116">
                  <c:v>0.65</c:v>
                </c:pt>
                <c:pt idx="117">
                  <c:v>0.64955752212389384</c:v>
                </c:pt>
                <c:pt idx="118">
                  <c:v>0.64912280701754388</c:v>
                </c:pt>
                <c:pt idx="119">
                  <c:v>0.65043478260869558</c:v>
                </c:pt>
                <c:pt idx="120">
                  <c:v>0.65</c:v>
                </c:pt>
                <c:pt idx="121">
                  <c:v>0.6495726495726496</c:v>
                </c:pt>
                <c:pt idx="122">
                  <c:v>0.6508474576271186</c:v>
                </c:pt>
                <c:pt idx="123">
                  <c:v>0.65042016806722691</c:v>
                </c:pt>
                <c:pt idx="124">
                  <c:v>0.65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3CE-4175-B6A1-47A7C96C8A2B}"/>
            </c:ext>
          </c:extLst>
        </c:ser>
        <c:ser>
          <c:idx val="3"/>
          <c:order val="3"/>
          <c:tx>
            <c:strRef>
              <c:f>'apendice A'!$AC$17</c:f>
              <c:strCache>
                <c:ptCount val="1"/>
                <c:pt idx="0">
                  <c:v>dm=4.5mm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A'!$A$35:$A$160</c:f>
              <c:numCache>
                <c:formatCode>General</c:formatCode>
                <c:ptCount val="126"/>
                <c:pt idx="0">
                  <c:v>23</c:v>
                </c:pt>
                <c:pt idx="1">
                  <c:v>23.2</c:v>
                </c:pt>
                <c:pt idx="2">
                  <c:v>23.4</c:v>
                </c:pt>
                <c:pt idx="3">
                  <c:v>23.6</c:v>
                </c:pt>
                <c:pt idx="4">
                  <c:v>23.8</c:v>
                </c:pt>
                <c:pt idx="5" formatCode="0.0">
                  <c:v>24</c:v>
                </c:pt>
                <c:pt idx="6" formatCode="0.0">
                  <c:v>24.2</c:v>
                </c:pt>
                <c:pt idx="7" formatCode="0.0">
                  <c:v>24.4</c:v>
                </c:pt>
                <c:pt idx="8" formatCode="0.0">
                  <c:v>24.6</c:v>
                </c:pt>
                <c:pt idx="9" formatCode="0.0">
                  <c:v>24.8</c:v>
                </c:pt>
                <c:pt idx="10" formatCode="0.0">
                  <c:v>25</c:v>
                </c:pt>
                <c:pt idx="11" formatCode="0.0">
                  <c:v>25.2</c:v>
                </c:pt>
                <c:pt idx="12" formatCode="0.0">
                  <c:v>25.4</c:v>
                </c:pt>
                <c:pt idx="13" formatCode="0.0">
                  <c:v>25.6</c:v>
                </c:pt>
                <c:pt idx="14" formatCode="0.0">
                  <c:v>25.8</c:v>
                </c:pt>
                <c:pt idx="15" formatCode="0.0">
                  <c:v>26</c:v>
                </c:pt>
                <c:pt idx="16" formatCode="0.0">
                  <c:v>26.2</c:v>
                </c:pt>
                <c:pt idx="17" formatCode="0.0">
                  <c:v>26.4</c:v>
                </c:pt>
                <c:pt idx="18" formatCode="0.0">
                  <c:v>26.6</c:v>
                </c:pt>
                <c:pt idx="19" formatCode="0.0">
                  <c:v>26.8</c:v>
                </c:pt>
                <c:pt idx="20" formatCode="0.0">
                  <c:v>27</c:v>
                </c:pt>
                <c:pt idx="21" formatCode="0.0">
                  <c:v>27.2</c:v>
                </c:pt>
                <c:pt idx="22" formatCode="0.0">
                  <c:v>27.4</c:v>
                </c:pt>
                <c:pt idx="23" formatCode="0.0">
                  <c:v>27.6</c:v>
                </c:pt>
                <c:pt idx="24" formatCode="0.0">
                  <c:v>27.8</c:v>
                </c:pt>
                <c:pt idx="25" formatCode="0.0">
                  <c:v>28</c:v>
                </c:pt>
                <c:pt idx="26" formatCode="0.0">
                  <c:v>28.2</c:v>
                </c:pt>
                <c:pt idx="27" formatCode="0.0">
                  <c:v>28.4</c:v>
                </c:pt>
                <c:pt idx="28">
                  <c:v>28.6</c:v>
                </c:pt>
                <c:pt idx="29">
                  <c:v>28.8</c:v>
                </c:pt>
                <c:pt idx="30">
                  <c:v>29</c:v>
                </c:pt>
                <c:pt idx="31">
                  <c:v>29.2</c:v>
                </c:pt>
                <c:pt idx="32">
                  <c:v>29.4</c:v>
                </c:pt>
                <c:pt idx="33">
                  <c:v>29.6</c:v>
                </c:pt>
                <c:pt idx="34">
                  <c:v>29.8</c:v>
                </c:pt>
                <c:pt idx="35">
                  <c:v>30</c:v>
                </c:pt>
                <c:pt idx="36">
                  <c:v>30.2</c:v>
                </c:pt>
                <c:pt idx="37">
                  <c:v>30.4</c:v>
                </c:pt>
                <c:pt idx="38">
                  <c:v>30.6</c:v>
                </c:pt>
                <c:pt idx="39">
                  <c:v>30.8</c:v>
                </c:pt>
                <c:pt idx="40">
                  <c:v>31</c:v>
                </c:pt>
                <c:pt idx="41">
                  <c:v>31.2</c:v>
                </c:pt>
                <c:pt idx="42">
                  <c:v>31.4</c:v>
                </c:pt>
                <c:pt idx="43">
                  <c:v>31.6</c:v>
                </c:pt>
                <c:pt idx="44">
                  <c:v>31.8</c:v>
                </c:pt>
                <c:pt idx="45">
                  <c:v>32</c:v>
                </c:pt>
                <c:pt idx="46">
                  <c:v>32.200000000000003</c:v>
                </c:pt>
                <c:pt idx="47">
                  <c:v>32.4</c:v>
                </c:pt>
                <c:pt idx="48">
                  <c:v>32.6</c:v>
                </c:pt>
                <c:pt idx="49">
                  <c:v>32.799999999999997</c:v>
                </c:pt>
                <c:pt idx="50">
                  <c:v>33</c:v>
                </c:pt>
                <c:pt idx="51">
                  <c:v>33.200000000000003</c:v>
                </c:pt>
                <c:pt idx="52">
                  <c:v>33.4</c:v>
                </c:pt>
                <c:pt idx="53">
                  <c:v>33.6</c:v>
                </c:pt>
                <c:pt idx="54">
                  <c:v>33.799999999999997</c:v>
                </c:pt>
                <c:pt idx="55">
                  <c:v>34</c:v>
                </c:pt>
                <c:pt idx="56">
                  <c:v>34.200000000000003</c:v>
                </c:pt>
                <c:pt idx="57">
                  <c:v>34.4</c:v>
                </c:pt>
                <c:pt idx="58">
                  <c:v>34.6</c:v>
                </c:pt>
                <c:pt idx="59">
                  <c:v>34.799999999999997</c:v>
                </c:pt>
                <c:pt idx="60">
                  <c:v>35</c:v>
                </c:pt>
                <c:pt idx="61">
                  <c:v>35.200000000000003</c:v>
                </c:pt>
                <c:pt idx="62">
                  <c:v>35.4</c:v>
                </c:pt>
                <c:pt idx="63">
                  <c:v>35.6</c:v>
                </c:pt>
                <c:pt idx="64">
                  <c:v>35.799999999999997</c:v>
                </c:pt>
                <c:pt idx="65">
                  <c:v>36</c:v>
                </c:pt>
                <c:pt idx="66">
                  <c:v>36.200000000000003</c:v>
                </c:pt>
                <c:pt idx="67">
                  <c:v>36.4</c:v>
                </c:pt>
                <c:pt idx="68">
                  <c:v>36.6</c:v>
                </c:pt>
                <c:pt idx="69">
                  <c:v>36.799999999999997</c:v>
                </c:pt>
                <c:pt idx="70">
                  <c:v>37</c:v>
                </c:pt>
                <c:pt idx="71">
                  <c:v>37.200000000000003</c:v>
                </c:pt>
                <c:pt idx="72">
                  <c:v>37.4</c:v>
                </c:pt>
                <c:pt idx="73">
                  <c:v>37.6</c:v>
                </c:pt>
                <c:pt idx="74">
                  <c:v>37.799999999999997</c:v>
                </c:pt>
                <c:pt idx="75">
                  <c:v>38</c:v>
                </c:pt>
                <c:pt idx="76">
                  <c:v>38.200000000000003</c:v>
                </c:pt>
                <c:pt idx="77">
                  <c:v>38.4</c:v>
                </c:pt>
                <c:pt idx="78">
                  <c:v>38.6</c:v>
                </c:pt>
                <c:pt idx="79">
                  <c:v>38.799999999999997</c:v>
                </c:pt>
                <c:pt idx="80">
                  <c:v>39</c:v>
                </c:pt>
                <c:pt idx="81">
                  <c:v>39.200000000000003</c:v>
                </c:pt>
                <c:pt idx="82">
                  <c:v>39.4</c:v>
                </c:pt>
                <c:pt idx="83">
                  <c:v>39.6</c:v>
                </c:pt>
                <c:pt idx="84">
                  <c:v>39.799999999999997</c:v>
                </c:pt>
                <c:pt idx="85">
                  <c:v>40</c:v>
                </c:pt>
                <c:pt idx="86">
                  <c:v>40.200000000000003</c:v>
                </c:pt>
                <c:pt idx="87">
                  <c:v>40.4</c:v>
                </c:pt>
                <c:pt idx="88">
                  <c:v>40.6</c:v>
                </c:pt>
                <c:pt idx="89">
                  <c:v>40.799999999999997</c:v>
                </c:pt>
                <c:pt idx="90">
                  <c:v>41</c:v>
                </c:pt>
                <c:pt idx="91">
                  <c:v>41.2</c:v>
                </c:pt>
                <c:pt idx="92">
                  <c:v>41.4</c:v>
                </c:pt>
                <c:pt idx="93">
                  <c:v>41.6</c:v>
                </c:pt>
                <c:pt idx="94">
                  <c:v>41.8</c:v>
                </c:pt>
                <c:pt idx="95">
                  <c:v>42</c:v>
                </c:pt>
                <c:pt idx="96">
                  <c:v>42.2</c:v>
                </c:pt>
                <c:pt idx="97">
                  <c:v>42.4</c:v>
                </c:pt>
                <c:pt idx="98">
                  <c:v>42.6</c:v>
                </c:pt>
                <c:pt idx="99">
                  <c:v>42.8</c:v>
                </c:pt>
                <c:pt idx="100">
                  <c:v>43</c:v>
                </c:pt>
                <c:pt idx="101">
                  <c:v>43.2</c:v>
                </c:pt>
                <c:pt idx="102">
                  <c:v>43.4</c:v>
                </c:pt>
                <c:pt idx="103">
                  <c:v>43.6</c:v>
                </c:pt>
                <c:pt idx="104">
                  <c:v>43.8</c:v>
                </c:pt>
                <c:pt idx="105">
                  <c:v>44</c:v>
                </c:pt>
                <c:pt idx="106">
                  <c:v>44.2</c:v>
                </c:pt>
                <c:pt idx="107">
                  <c:v>44.4</c:v>
                </c:pt>
                <c:pt idx="108">
                  <c:v>44.6</c:v>
                </c:pt>
                <c:pt idx="109">
                  <c:v>44.8</c:v>
                </c:pt>
                <c:pt idx="110">
                  <c:v>45</c:v>
                </c:pt>
                <c:pt idx="111">
                  <c:v>45.2</c:v>
                </c:pt>
                <c:pt idx="112">
                  <c:v>45.4</c:v>
                </c:pt>
                <c:pt idx="113">
                  <c:v>45.6</c:v>
                </c:pt>
                <c:pt idx="114">
                  <c:v>45.8</c:v>
                </c:pt>
                <c:pt idx="115">
                  <c:v>46</c:v>
                </c:pt>
                <c:pt idx="116">
                  <c:v>46.2</c:v>
                </c:pt>
                <c:pt idx="117">
                  <c:v>46.4</c:v>
                </c:pt>
                <c:pt idx="118">
                  <c:v>46.6</c:v>
                </c:pt>
                <c:pt idx="119">
                  <c:v>46.8</c:v>
                </c:pt>
                <c:pt idx="120">
                  <c:v>47</c:v>
                </c:pt>
                <c:pt idx="121">
                  <c:v>47.2</c:v>
                </c:pt>
                <c:pt idx="122">
                  <c:v>47.4</c:v>
                </c:pt>
                <c:pt idx="123">
                  <c:v>47.6</c:v>
                </c:pt>
                <c:pt idx="124">
                  <c:v>47.8</c:v>
                </c:pt>
                <c:pt idx="125">
                  <c:v>48</c:v>
                </c:pt>
              </c:numCache>
            </c:numRef>
          </c:xVal>
          <c:yVal>
            <c:numRef>
              <c:f>'apendice A'!$AC$35:$AC$160</c:f>
              <c:numCache>
                <c:formatCode>0.000</c:formatCode>
                <c:ptCount val="126"/>
                <c:pt idx="0">
                  <c:v>0.73722627737226276</c:v>
                </c:pt>
                <c:pt idx="1">
                  <c:v>0.74100719424460437</c:v>
                </c:pt>
                <c:pt idx="2">
                  <c:v>0.73758865248226957</c:v>
                </c:pt>
                <c:pt idx="3">
                  <c:v>0.74305555555555547</c:v>
                </c:pt>
                <c:pt idx="4">
                  <c:v>0.73972602739726034</c:v>
                </c:pt>
                <c:pt idx="5">
                  <c:v>0.73825503355704691</c:v>
                </c:pt>
                <c:pt idx="6">
                  <c:v>0.74172185430463577</c:v>
                </c:pt>
                <c:pt idx="7">
                  <c:v>0.74025974025974028</c:v>
                </c:pt>
                <c:pt idx="8">
                  <c:v>0.73717948717948723</c:v>
                </c:pt>
                <c:pt idx="9">
                  <c:v>0.74213836477987427</c:v>
                </c:pt>
                <c:pt idx="10">
                  <c:v>0.74074074074074081</c:v>
                </c:pt>
                <c:pt idx="11">
                  <c:v>0.73780487804878048</c:v>
                </c:pt>
                <c:pt idx="12">
                  <c:v>0.74251497005988032</c:v>
                </c:pt>
                <c:pt idx="13">
                  <c:v>0.7396449704142013</c:v>
                </c:pt>
                <c:pt idx="14">
                  <c:v>0.73837209302325579</c:v>
                </c:pt>
                <c:pt idx="15">
                  <c:v>0.74285714285714288</c:v>
                </c:pt>
                <c:pt idx="16">
                  <c:v>0.74157303370786509</c:v>
                </c:pt>
                <c:pt idx="17">
                  <c:v>0.73888888888888893</c:v>
                </c:pt>
                <c:pt idx="18">
                  <c:v>0.73770491803278682</c:v>
                </c:pt>
                <c:pt idx="19">
                  <c:v>0.74193548387096775</c:v>
                </c:pt>
                <c:pt idx="20">
                  <c:v>0.74074074074074081</c:v>
                </c:pt>
                <c:pt idx="21">
                  <c:v>0.73821989528795806</c:v>
                </c:pt>
                <c:pt idx="22">
                  <c:v>0.73711340206185572</c:v>
                </c:pt>
                <c:pt idx="23">
                  <c:v>0.73604060913705582</c:v>
                </c:pt>
                <c:pt idx="24">
                  <c:v>0.73499999999999999</c:v>
                </c:pt>
                <c:pt idx="25">
                  <c:v>0.72906403940886699</c:v>
                </c:pt>
                <c:pt idx="26">
                  <c:v>0.72815533980582514</c:v>
                </c:pt>
                <c:pt idx="27">
                  <c:v>0.72727272727272729</c:v>
                </c:pt>
                <c:pt idx="28">
                  <c:v>0.7264150943396227</c:v>
                </c:pt>
                <c:pt idx="29">
                  <c:v>0.72558139534883714</c:v>
                </c:pt>
                <c:pt idx="30">
                  <c:v>0.72477064220183485</c:v>
                </c:pt>
                <c:pt idx="31">
                  <c:v>0.72398190045248867</c:v>
                </c:pt>
                <c:pt idx="32">
                  <c:v>0.7232142857142857</c:v>
                </c:pt>
                <c:pt idx="33">
                  <c:v>0.72246696035242286</c:v>
                </c:pt>
                <c:pt idx="34">
                  <c:v>0.72173913043478266</c:v>
                </c:pt>
                <c:pt idx="35">
                  <c:v>0.72103004291845496</c:v>
                </c:pt>
                <c:pt idx="36">
                  <c:v>0.72033898305084743</c:v>
                </c:pt>
                <c:pt idx="37">
                  <c:v>0.71966527196652719</c:v>
                </c:pt>
                <c:pt idx="38">
                  <c:v>0.72016460905349788</c:v>
                </c:pt>
                <c:pt idx="39">
                  <c:v>0.71951219512195119</c:v>
                </c:pt>
                <c:pt idx="40">
                  <c:v>0.71887550200803207</c:v>
                </c:pt>
                <c:pt idx="41">
                  <c:v>0.71825396825396837</c:v>
                </c:pt>
                <c:pt idx="42">
                  <c:v>0.71874999999999989</c:v>
                </c:pt>
                <c:pt idx="43">
                  <c:v>0.71814671814671827</c:v>
                </c:pt>
                <c:pt idx="44">
                  <c:v>0.72137404580152664</c:v>
                </c:pt>
                <c:pt idx="45">
                  <c:v>0.72075471698113214</c:v>
                </c:pt>
                <c:pt idx="46">
                  <c:v>0.72118959107806691</c:v>
                </c:pt>
                <c:pt idx="47">
                  <c:v>0.72058823529411775</c:v>
                </c:pt>
                <c:pt idx="48">
                  <c:v>0.72101449275362306</c:v>
                </c:pt>
                <c:pt idx="49">
                  <c:v>0.72043010752688186</c:v>
                </c:pt>
                <c:pt idx="50">
                  <c:v>0.71985815602836889</c:v>
                </c:pt>
                <c:pt idx="51">
                  <c:v>0.71678321678321677</c:v>
                </c:pt>
                <c:pt idx="52">
                  <c:v>0.7162629757785467</c:v>
                </c:pt>
                <c:pt idx="53">
                  <c:v>0.71331058020477811</c:v>
                </c:pt>
                <c:pt idx="54">
                  <c:v>0.71283783783783783</c:v>
                </c:pt>
                <c:pt idx="55">
                  <c:v>0.71000000000000008</c:v>
                </c:pt>
                <c:pt idx="56">
                  <c:v>0.70957095709570961</c:v>
                </c:pt>
                <c:pt idx="57">
                  <c:v>0.70684039087947881</c:v>
                </c:pt>
                <c:pt idx="58">
                  <c:v>0.70418006430868163</c:v>
                </c:pt>
                <c:pt idx="59">
                  <c:v>0.70382165605095548</c:v>
                </c:pt>
                <c:pt idx="60">
                  <c:v>0.70125786163522008</c:v>
                </c:pt>
                <c:pt idx="61">
                  <c:v>0.7009345794392523</c:v>
                </c:pt>
                <c:pt idx="62">
                  <c:v>0.70153846153846156</c:v>
                </c:pt>
                <c:pt idx="63">
                  <c:v>0.69908814589665658</c:v>
                </c:pt>
                <c:pt idx="64">
                  <c:v>0.69969969969969981</c:v>
                </c:pt>
                <c:pt idx="65">
                  <c:v>0.69940476190476186</c:v>
                </c:pt>
                <c:pt idx="66">
                  <c:v>0.70000000000000007</c:v>
                </c:pt>
                <c:pt idx="67">
                  <c:v>0.70058139534883723</c:v>
                </c:pt>
                <c:pt idx="68">
                  <c:v>0.70114942528735635</c:v>
                </c:pt>
                <c:pt idx="69">
                  <c:v>0.69886363636363635</c:v>
                </c:pt>
                <c:pt idx="70">
                  <c:v>0.69859154929577472</c:v>
                </c:pt>
                <c:pt idx="71">
                  <c:v>0.69916434540389982</c:v>
                </c:pt>
                <c:pt idx="72">
                  <c:v>0.69972451790633605</c:v>
                </c:pt>
                <c:pt idx="73">
                  <c:v>0.7002724795640326</c:v>
                </c:pt>
                <c:pt idx="74">
                  <c:v>0.70080862533692723</c:v>
                </c:pt>
                <c:pt idx="75">
                  <c:v>0.69866666666666666</c:v>
                </c:pt>
                <c:pt idx="76">
                  <c:v>0.69920844327176779</c:v>
                </c:pt>
                <c:pt idx="77">
                  <c:v>0.69712793733681466</c:v>
                </c:pt>
                <c:pt idx="78">
                  <c:v>0.69767441860465107</c:v>
                </c:pt>
                <c:pt idx="79">
                  <c:v>0.69565217391304346</c:v>
                </c:pt>
                <c:pt idx="80">
                  <c:v>0.69367088607594929</c:v>
                </c:pt>
                <c:pt idx="81">
                  <c:v>0.69172932330827075</c:v>
                </c:pt>
                <c:pt idx="82">
                  <c:v>0.68982630272952861</c:v>
                </c:pt>
                <c:pt idx="83">
                  <c:v>0.68796068796068788</c:v>
                </c:pt>
                <c:pt idx="84">
                  <c:v>0.68446601941747565</c:v>
                </c:pt>
                <c:pt idx="85">
                  <c:v>0.6826923076923076</c:v>
                </c:pt>
                <c:pt idx="86">
                  <c:v>0.68095238095238098</c:v>
                </c:pt>
                <c:pt idx="87">
                  <c:v>0.679245283018868</c:v>
                </c:pt>
                <c:pt idx="88">
                  <c:v>0.67990654205607481</c:v>
                </c:pt>
                <c:pt idx="89">
                  <c:v>0.67898383371824478</c:v>
                </c:pt>
                <c:pt idx="90">
                  <c:v>0.67963386727688779</c:v>
                </c:pt>
                <c:pt idx="91">
                  <c:v>0.68027210884353739</c:v>
                </c:pt>
                <c:pt idx="92">
                  <c:v>0.68089887640449442</c:v>
                </c:pt>
                <c:pt idx="93">
                  <c:v>0.68</c:v>
                </c:pt>
                <c:pt idx="94">
                  <c:v>0.68061674008810569</c:v>
                </c:pt>
                <c:pt idx="95">
                  <c:v>0.6797385620915033</c:v>
                </c:pt>
                <c:pt idx="96">
                  <c:v>0.68034557235421167</c:v>
                </c:pt>
                <c:pt idx="97">
                  <c:v>0.68094218415417551</c:v>
                </c:pt>
                <c:pt idx="98">
                  <c:v>0.68008474576271183</c:v>
                </c:pt>
                <c:pt idx="99">
                  <c:v>0.68067226890756294</c:v>
                </c:pt>
                <c:pt idx="100">
                  <c:v>0.67983367983367993</c:v>
                </c:pt>
                <c:pt idx="101">
                  <c:v>0.68041237113402064</c:v>
                </c:pt>
                <c:pt idx="102">
                  <c:v>0.67959183673469381</c:v>
                </c:pt>
                <c:pt idx="103">
                  <c:v>0.68016194331983815</c:v>
                </c:pt>
                <c:pt idx="104">
                  <c:v>0.67935871743486975</c:v>
                </c:pt>
                <c:pt idx="105">
                  <c:v>0.68055555555555547</c:v>
                </c:pt>
                <c:pt idx="106">
                  <c:v>0.67913385826771655</c:v>
                </c:pt>
                <c:pt idx="107">
                  <c:v>0.68031189083820665</c:v>
                </c:pt>
                <c:pt idx="108">
                  <c:v>0.68085106382978722</c:v>
                </c:pt>
                <c:pt idx="109">
                  <c:v>0.68007662835249039</c:v>
                </c:pt>
                <c:pt idx="110">
                  <c:v>0.67931688804554069</c:v>
                </c:pt>
                <c:pt idx="111">
                  <c:v>0.68045112781954886</c:v>
                </c:pt>
                <c:pt idx="112">
                  <c:v>0.67910447761194026</c:v>
                </c:pt>
                <c:pt idx="113">
                  <c:v>0.68022181146025873</c:v>
                </c:pt>
                <c:pt idx="114">
                  <c:v>0.67948717948717952</c:v>
                </c:pt>
                <c:pt idx="115">
                  <c:v>0.68181818181818177</c:v>
                </c:pt>
                <c:pt idx="116">
                  <c:v>0.67927927927927934</c:v>
                </c:pt>
                <c:pt idx="117">
                  <c:v>0.68035714285714288</c:v>
                </c:pt>
                <c:pt idx="118">
                  <c:v>0.67964601769911503</c:v>
                </c:pt>
                <c:pt idx="119">
                  <c:v>0.68070175438596481</c:v>
                </c:pt>
                <c:pt idx="120">
                  <c:v>0.68</c:v>
                </c:pt>
                <c:pt idx="121">
                  <c:v>0.67931034482758623</c:v>
                </c:pt>
                <c:pt idx="122">
                  <c:v>0.68034188034188026</c:v>
                </c:pt>
                <c:pt idx="123">
                  <c:v>0.6796610169491526</c:v>
                </c:pt>
                <c:pt idx="124">
                  <c:v>0.68067226890756305</c:v>
                </c:pt>
                <c:pt idx="125">
                  <c:v>0.67999999999999994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3CE-4175-B6A1-47A7C96C8A2B}"/>
            </c:ext>
          </c:extLst>
        </c:ser>
        <c:ser>
          <c:idx val="4"/>
          <c:order val="4"/>
          <c:tx>
            <c:strRef>
              <c:f>'apendice A'!$AB$17</c:f>
              <c:strCache>
                <c:ptCount val="1"/>
                <c:pt idx="0">
                  <c:v>dm=4.0mm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A'!$A$32:$A$160</c:f>
              <c:numCache>
                <c:formatCode>General</c:formatCode>
                <c:ptCount val="129"/>
                <c:pt idx="0">
                  <c:v>22.4</c:v>
                </c:pt>
                <c:pt idx="1">
                  <c:v>22.6</c:v>
                </c:pt>
                <c:pt idx="2">
                  <c:v>22.8</c:v>
                </c:pt>
                <c:pt idx="3">
                  <c:v>23</c:v>
                </c:pt>
                <c:pt idx="4">
                  <c:v>23.2</c:v>
                </c:pt>
                <c:pt idx="5">
                  <c:v>23.4</c:v>
                </c:pt>
                <c:pt idx="6">
                  <c:v>23.6</c:v>
                </c:pt>
                <c:pt idx="7">
                  <c:v>23.8</c:v>
                </c:pt>
                <c:pt idx="8" formatCode="0.0">
                  <c:v>24</c:v>
                </c:pt>
                <c:pt idx="9" formatCode="0.0">
                  <c:v>24.2</c:v>
                </c:pt>
                <c:pt idx="10" formatCode="0.0">
                  <c:v>24.4</c:v>
                </c:pt>
                <c:pt idx="11" formatCode="0.0">
                  <c:v>24.6</c:v>
                </c:pt>
                <c:pt idx="12" formatCode="0.0">
                  <c:v>24.8</c:v>
                </c:pt>
                <c:pt idx="13" formatCode="0.0">
                  <c:v>25</c:v>
                </c:pt>
                <c:pt idx="14" formatCode="0.0">
                  <c:v>25.2</c:v>
                </c:pt>
                <c:pt idx="15" formatCode="0.0">
                  <c:v>25.4</c:v>
                </c:pt>
                <c:pt idx="16" formatCode="0.0">
                  <c:v>25.6</c:v>
                </c:pt>
                <c:pt idx="17" formatCode="0.0">
                  <c:v>25.8</c:v>
                </c:pt>
                <c:pt idx="18" formatCode="0.0">
                  <c:v>26</c:v>
                </c:pt>
                <c:pt idx="19" formatCode="0.0">
                  <c:v>26.2</c:v>
                </c:pt>
                <c:pt idx="20" formatCode="0.0">
                  <c:v>26.4</c:v>
                </c:pt>
                <c:pt idx="21" formatCode="0.0">
                  <c:v>26.6</c:v>
                </c:pt>
                <c:pt idx="22" formatCode="0.0">
                  <c:v>26.8</c:v>
                </c:pt>
                <c:pt idx="23" formatCode="0.0">
                  <c:v>27</c:v>
                </c:pt>
                <c:pt idx="24" formatCode="0.0">
                  <c:v>27.2</c:v>
                </c:pt>
                <c:pt idx="25" formatCode="0.0">
                  <c:v>27.4</c:v>
                </c:pt>
                <c:pt idx="26" formatCode="0.0">
                  <c:v>27.6</c:v>
                </c:pt>
                <c:pt idx="27" formatCode="0.0">
                  <c:v>27.8</c:v>
                </c:pt>
                <c:pt idx="28" formatCode="0.0">
                  <c:v>28</c:v>
                </c:pt>
                <c:pt idx="29" formatCode="0.0">
                  <c:v>28.2</c:v>
                </c:pt>
                <c:pt idx="30" formatCode="0.0">
                  <c:v>28.4</c:v>
                </c:pt>
                <c:pt idx="31">
                  <c:v>28.6</c:v>
                </c:pt>
                <c:pt idx="32">
                  <c:v>28.8</c:v>
                </c:pt>
                <c:pt idx="33">
                  <c:v>29</c:v>
                </c:pt>
                <c:pt idx="34">
                  <c:v>29.2</c:v>
                </c:pt>
                <c:pt idx="35">
                  <c:v>29.4</c:v>
                </c:pt>
                <c:pt idx="36">
                  <c:v>29.6</c:v>
                </c:pt>
                <c:pt idx="37">
                  <c:v>29.8</c:v>
                </c:pt>
                <c:pt idx="38">
                  <c:v>30</c:v>
                </c:pt>
                <c:pt idx="39">
                  <c:v>30.2</c:v>
                </c:pt>
                <c:pt idx="40">
                  <c:v>30.4</c:v>
                </c:pt>
                <c:pt idx="41">
                  <c:v>30.6</c:v>
                </c:pt>
                <c:pt idx="42">
                  <c:v>30.8</c:v>
                </c:pt>
                <c:pt idx="43">
                  <c:v>31</c:v>
                </c:pt>
                <c:pt idx="44">
                  <c:v>31.2</c:v>
                </c:pt>
                <c:pt idx="45">
                  <c:v>31.4</c:v>
                </c:pt>
                <c:pt idx="46">
                  <c:v>31.6</c:v>
                </c:pt>
                <c:pt idx="47">
                  <c:v>31.8</c:v>
                </c:pt>
                <c:pt idx="48">
                  <c:v>32</c:v>
                </c:pt>
                <c:pt idx="49">
                  <c:v>32.200000000000003</c:v>
                </c:pt>
                <c:pt idx="50">
                  <c:v>32.4</c:v>
                </c:pt>
                <c:pt idx="51">
                  <c:v>32.6</c:v>
                </c:pt>
                <c:pt idx="52">
                  <c:v>32.799999999999997</c:v>
                </c:pt>
                <c:pt idx="53">
                  <c:v>33</c:v>
                </c:pt>
                <c:pt idx="54">
                  <c:v>33.200000000000003</c:v>
                </c:pt>
                <c:pt idx="55">
                  <c:v>33.4</c:v>
                </c:pt>
                <c:pt idx="56">
                  <c:v>33.6</c:v>
                </c:pt>
                <c:pt idx="57">
                  <c:v>33.799999999999997</c:v>
                </c:pt>
                <c:pt idx="58">
                  <c:v>34</c:v>
                </c:pt>
                <c:pt idx="59">
                  <c:v>34.200000000000003</c:v>
                </c:pt>
                <c:pt idx="60">
                  <c:v>34.4</c:v>
                </c:pt>
                <c:pt idx="61">
                  <c:v>34.6</c:v>
                </c:pt>
                <c:pt idx="62">
                  <c:v>34.799999999999997</c:v>
                </c:pt>
                <c:pt idx="63">
                  <c:v>35</c:v>
                </c:pt>
                <c:pt idx="64">
                  <c:v>35.200000000000003</c:v>
                </c:pt>
                <c:pt idx="65">
                  <c:v>35.4</c:v>
                </c:pt>
                <c:pt idx="66">
                  <c:v>35.6</c:v>
                </c:pt>
                <c:pt idx="67">
                  <c:v>35.799999999999997</c:v>
                </c:pt>
                <c:pt idx="68">
                  <c:v>36</c:v>
                </c:pt>
                <c:pt idx="69">
                  <c:v>36.200000000000003</c:v>
                </c:pt>
                <c:pt idx="70">
                  <c:v>36.4</c:v>
                </c:pt>
                <c:pt idx="71">
                  <c:v>36.6</c:v>
                </c:pt>
                <c:pt idx="72">
                  <c:v>36.799999999999997</c:v>
                </c:pt>
                <c:pt idx="73">
                  <c:v>37</c:v>
                </c:pt>
                <c:pt idx="74">
                  <c:v>37.200000000000003</c:v>
                </c:pt>
                <c:pt idx="75">
                  <c:v>37.4</c:v>
                </c:pt>
                <c:pt idx="76">
                  <c:v>37.6</c:v>
                </c:pt>
                <c:pt idx="77">
                  <c:v>37.799999999999997</c:v>
                </c:pt>
                <c:pt idx="78">
                  <c:v>38</c:v>
                </c:pt>
                <c:pt idx="79">
                  <c:v>38.200000000000003</c:v>
                </c:pt>
                <c:pt idx="80">
                  <c:v>38.4</c:v>
                </c:pt>
                <c:pt idx="81">
                  <c:v>38.6</c:v>
                </c:pt>
                <c:pt idx="82">
                  <c:v>38.799999999999997</c:v>
                </c:pt>
                <c:pt idx="83">
                  <c:v>39</c:v>
                </c:pt>
                <c:pt idx="84">
                  <c:v>39.200000000000003</c:v>
                </c:pt>
                <c:pt idx="85">
                  <c:v>39.4</c:v>
                </c:pt>
                <c:pt idx="86">
                  <c:v>39.6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40.200000000000003</c:v>
                </c:pt>
                <c:pt idx="90">
                  <c:v>40.4</c:v>
                </c:pt>
                <c:pt idx="91">
                  <c:v>40.6</c:v>
                </c:pt>
                <c:pt idx="92">
                  <c:v>40.799999999999997</c:v>
                </c:pt>
                <c:pt idx="93">
                  <c:v>41</c:v>
                </c:pt>
                <c:pt idx="94">
                  <c:v>41.2</c:v>
                </c:pt>
                <c:pt idx="95">
                  <c:v>41.4</c:v>
                </c:pt>
                <c:pt idx="96">
                  <c:v>41.6</c:v>
                </c:pt>
                <c:pt idx="97">
                  <c:v>41.8</c:v>
                </c:pt>
                <c:pt idx="98">
                  <c:v>42</c:v>
                </c:pt>
                <c:pt idx="99">
                  <c:v>42.2</c:v>
                </c:pt>
                <c:pt idx="100">
                  <c:v>42.4</c:v>
                </c:pt>
                <c:pt idx="101">
                  <c:v>42.6</c:v>
                </c:pt>
                <c:pt idx="102">
                  <c:v>42.8</c:v>
                </c:pt>
                <c:pt idx="103">
                  <c:v>43</c:v>
                </c:pt>
                <c:pt idx="104">
                  <c:v>43.2</c:v>
                </c:pt>
                <c:pt idx="105">
                  <c:v>43.4</c:v>
                </c:pt>
                <c:pt idx="106">
                  <c:v>43.6</c:v>
                </c:pt>
                <c:pt idx="107">
                  <c:v>43.8</c:v>
                </c:pt>
                <c:pt idx="108">
                  <c:v>44</c:v>
                </c:pt>
                <c:pt idx="109">
                  <c:v>44.2</c:v>
                </c:pt>
                <c:pt idx="110">
                  <c:v>44.4</c:v>
                </c:pt>
                <c:pt idx="111">
                  <c:v>44.6</c:v>
                </c:pt>
                <c:pt idx="112">
                  <c:v>44.8</c:v>
                </c:pt>
                <c:pt idx="113">
                  <c:v>45</c:v>
                </c:pt>
                <c:pt idx="114">
                  <c:v>45.2</c:v>
                </c:pt>
                <c:pt idx="115">
                  <c:v>45.4</c:v>
                </c:pt>
                <c:pt idx="116">
                  <c:v>45.6</c:v>
                </c:pt>
                <c:pt idx="117">
                  <c:v>45.8</c:v>
                </c:pt>
                <c:pt idx="118">
                  <c:v>46</c:v>
                </c:pt>
                <c:pt idx="119">
                  <c:v>46.2</c:v>
                </c:pt>
                <c:pt idx="120">
                  <c:v>46.4</c:v>
                </c:pt>
                <c:pt idx="121">
                  <c:v>46.6</c:v>
                </c:pt>
                <c:pt idx="122">
                  <c:v>46.8</c:v>
                </c:pt>
                <c:pt idx="123">
                  <c:v>47</c:v>
                </c:pt>
                <c:pt idx="124">
                  <c:v>47.2</c:v>
                </c:pt>
                <c:pt idx="125">
                  <c:v>47.4</c:v>
                </c:pt>
                <c:pt idx="126">
                  <c:v>47.6</c:v>
                </c:pt>
                <c:pt idx="127">
                  <c:v>47.8</c:v>
                </c:pt>
                <c:pt idx="128">
                  <c:v>48</c:v>
                </c:pt>
              </c:numCache>
            </c:numRef>
          </c:xVal>
          <c:yVal>
            <c:numRef>
              <c:f>'apendice A'!$AB$32:$AB$160</c:f>
              <c:numCache>
                <c:formatCode>0.000</c:formatCode>
                <c:ptCount val="129"/>
                <c:pt idx="0">
                  <c:v>0.76923076923076927</c:v>
                </c:pt>
                <c:pt idx="1">
                  <c:v>0.77272727272727271</c:v>
                </c:pt>
                <c:pt idx="2">
                  <c:v>0.76865671641791045</c:v>
                </c:pt>
                <c:pt idx="3">
                  <c:v>0.76642335766423364</c:v>
                </c:pt>
                <c:pt idx="4">
                  <c:v>0.76978417266187038</c:v>
                </c:pt>
                <c:pt idx="5">
                  <c:v>0.77304964539007093</c:v>
                </c:pt>
                <c:pt idx="6">
                  <c:v>0.77083333333333326</c:v>
                </c:pt>
                <c:pt idx="7">
                  <c:v>0.76712328767123283</c:v>
                </c:pt>
                <c:pt idx="8">
                  <c:v>0.77181208053691275</c:v>
                </c:pt>
                <c:pt idx="9">
                  <c:v>0.76821192052980136</c:v>
                </c:pt>
                <c:pt idx="10">
                  <c:v>0.77272727272727271</c:v>
                </c:pt>
                <c:pt idx="11">
                  <c:v>0.76923076923076927</c:v>
                </c:pt>
                <c:pt idx="12">
                  <c:v>0.76729559748427667</c:v>
                </c:pt>
                <c:pt idx="13">
                  <c:v>0.77160493827160492</c:v>
                </c:pt>
                <c:pt idx="14">
                  <c:v>0.76829268292682928</c:v>
                </c:pt>
                <c:pt idx="15">
                  <c:v>0.77245508982035938</c:v>
                </c:pt>
                <c:pt idx="16">
                  <c:v>0.76923076923076927</c:v>
                </c:pt>
                <c:pt idx="17">
                  <c:v>0.76744186046511631</c:v>
                </c:pt>
                <c:pt idx="18">
                  <c:v>0.77142857142857146</c:v>
                </c:pt>
                <c:pt idx="19">
                  <c:v>0.76966292134831449</c:v>
                </c:pt>
                <c:pt idx="20">
                  <c:v>0.77222222222222225</c:v>
                </c:pt>
                <c:pt idx="21">
                  <c:v>0.77049180327868849</c:v>
                </c:pt>
                <c:pt idx="22">
                  <c:v>0.76881720430107525</c:v>
                </c:pt>
                <c:pt idx="23">
                  <c:v>0.77248677248677255</c:v>
                </c:pt>
                <c:pt idx="24">
                  <c:v>0.76963350785340301</c:v>
                </c:pt>
                <c:pt idx="25">
                  <c:v>0.76804123711340211</c:v>
                </c:pt>
                <c:pt idx="26">
                  <c:v>0.76649746192893398</c:v>
                </c:pt>
                <c:pt idx="27">
                  <c:v>0.76500000000000001</c:v>
                </c:pt>
                <c:pt idx="28">
                  <c:v>0.75862068965517238</c:v>
                </c:pt>
                <c:pt idx="29">
                  <c:v>0.75728155339805814</c:v>
                </c:pt>
                <c:pt idx="30">
                  <c:v>0.7559808612440192</c:v>
                </c:pt>
                <c:pt idx="31">
                  <c:v>0.75471698113207553</c:v>
                </c:pt>
                <c:pt idx="32">
                  <c:v>0.75348837209302322</c:v>
                </c:pt>
                <c:pt idx="33">
                  <c:v>0.75229357798165131</c:v>
                </c:pt>
                <c:pt idx="34">
                  <c:v>0.75113122171945701</c:v>
                </c:pt>
                <c:pt idx="35">
                  <c:v>0.75000000000000011</c:v>
                </c:pt>
                <c:pt idx="36">
                  <c:v>0.74889867841409696</c:v>
                </c:pt>
                <c:pt idx="37">
                  <c:v>0.74782608695652175</c:v>
                </c:pt>
                <c:pt idx="38">
                  <c:v>0.74678111587982821</c:v>
                </c:pt>
                <c:pt idx="39">
                  <c:v>0.74576271186440679</c:v>
                </c:pt>
                <c:pt idx="40">
                  <c:v>0.7447698744769875</c:v>
                </c:pt>
                <c:pt idx="41">
                  <c:v>0.7407407407407407</c:v>
                </c:pt>
                <c:pt idx="42">
                  <c:v>0.73983739837398366</c:v>
                </c:pt>
                <c:pt idx="43">
                  <c:v>0.73895582329317266</c:v>
                </c:pt>
                <c:pt idx="44">
                  <c:v>0.73809523809523814</c:v>
                </c:pt>
                <c:pt idx="45">
                  <c:v>0.73828124999999989</c:v>
                </c:pt>
                <c:pt idx="46">
                  <c:v>0.74131274131274127</c:v>
                </c:pt>
                <c:pt idx="47">
                  <c:v>0.74045801526717558</c:v>
                </c:pt>
                <c:pt idx="48">
                  <c:v>0.73962264150943402</c:v>
                </c:pt>
                <c:pt idx="49">
                  <c:v>0.73977695167286239</c:v>
                </c:pt>
                <c:pt idx="50">
                  <c:v>0.73897058823529416</c:v>
                </c:pt>
                <c:pt idx="51">
                  <c:v>0.73913043478260865</c:v>
                </c:pt>
                <c:pt idx="52">
                  <c:v>0.73835125448028682</c:v>
                </c:pt>
                <c:pt idx="53">
                  <c:v>0.74113475177304966</c:v>
                </c:pt>
                <c:pt idx="54">
                  <c:v>0.74125874125874125</c:v>
                </c:pt>
                <c:pt idx="55">
                  <c:v>0.74048442906574397</c:v>
                </c:pt>
                <c:pt idx="56">
                  <c:v>0.74061433447098968</c:v>
                </c:pt>
                <c:pt idx="57">
                  <c:v>0.7398648648648648</c:v>
                </c:pt>
                <c:pt idx="58">
                  <c:v>0.73666666666666669</c:v>
                </c:pt>
                <c:pt idx="59">
                  <c:v>0.735973597359736</c:v>
                </c:pt>
                <c:pt idx="60">
                  <c:v>0.73289902280130292</c:v>
                </c:pt>
                <c:pt idx="61">
                  <c:v>0.72990353697749188</c:v>
                </c:pt>
                <c:pt idx="62">
                  <c:v>0.72929936305732479</c:v>
                </c:pt>
                <c:pt idx="63">
                  <c:v>0.72955974842767291</c:v>
                </c:pt>
                <c:pt idx="64">
                  <c:v>0.7289719626168224</c:v>
                </c:pt>
                <c:pt idx="65">
                  <c:v>0.72923076923076924</c:v>
                </c:pt>
                <c:pt idx="66">
                  <c:v>0.72948328267477203</c:v>
                </c:pt>
                <c:pt idx="67">
                  <c:v>0.72972972972972983</c:v>
                </c:pt>
                <c:pt idx="68">
                  <c:v>0.72916666666666663</c:v>
                </c:pt>
                <c:pt idx="69">
                  <c:v>0.72941176470588243</c:v>
                </c:pt>
                <c:pt idx="70">
                  <c:v>0.72965116279069775</c:v>
                </c:pt>
                <c:pt idx="71">
                  <c:v>0.72988505747126442</c:v>
                </c:pt>
                <c:pt idx="72">
                  <c:v>0.73011363636363624</c:v>
                </c:pt>
                <c:pt idx="73">
                  <c:v>0.72957746478873231</c:v>
                </c:pt>
                <c:pt idx="74">
                  <c:v>0.72980501392757657</c:v>
                </c:pt>
                <c:pt idx="75">
                  <c:v>0.73278236914600559</c:v>
                </c:pt>
                <c:pt idx="76">
                  <c:v>0.73024523160762944</c:v>
                </c:pt>
                <c:pt idx="77">
                  <c:v>0.73045822102425872</c:v>
                </c:pt>
                <c:pt idx="78">
                  <c:v>0.73066666666666658</c:v>
                </c:pt>
                <c:pt idx="79">
                  <c:v>0.73087071240105539</c:v>
                </c:pt>
                <c:pt idx="80">
                  <c:v>0.73107049608355101</c:v>
                </c:pt>
                <c:pt idx="81">
                  <c:v>0.73126614987080096</c:v>
                </c:pt>
                <c:pt idx="82">
                  <c:v>0.7289002557544757</c:v>
                </c:pt>
                <c:pt idx="83">
                  <c:v>0.72911392405063291</c:v>
                </c:pt>
                <c:pt idx="84">
                  <c:v>0.72681704260651636</c:v>
                </c:pt>
                <c:pt idx="85">
                  <c:v>0.72456575682382141</c:v>
                </c:pt>
                <c:pt idx="86">
                  <c:v>0.72235872235872223</c:v>
                </c:pt>
                <c:pt idx="87">
                  <c:v>0.72087378640776689</c:v>
                </c:pt>
                <c:pt idx="88">
                  <c:v>0.72115384615384615</c:v>
                </c:pt>
                <c:pt idx="89">
                  <c:v>0.71904761904761905</c:v>
                </c:pt>
                <c:pt idx="90">
                  <c:v>0.71933962264150941</c:v>
                </c:pt>
                <c:pt idx="91">
                  <c:v>0.71962616822429915</c:v>
                </c:pt>
                <c:pt idx="92">
                  <c:v>0.72055427251732107</c:v>
                </c:pt>
                <c:pt idx="93">
                  <c:v>0.72082379862700219</c:v>
                </c:pt>
                <c:pt idx="94">
                  <c:v>0.72108843537414968</c:v>
                </c:pt>
                <c:pt idx="95">
                  <c:v>0.7191011235955056</c:v>
                </c:pt>
                <c:pt idx="96">
                  <c:v>0.72</c:v>
                </c:pt>
                <c:pt idx="97">
                  <c:v>0.72026431718061679</c:v>
                </c:pt>
                <c:pt idx="98">
                  <c:v>0.71895424836601307</c:v>
                </c:pt>
                <c:pt idx="99">
                  <c:v>0.71922246220302377</c:v>
                </c:pt>
                <c:pt idx="100">
                  <c:v>0.71948608137044967</c:v>
                </c:pt>
                <c:pt idx="101">
                  <c:v>0.72033898305084743</c:v>
                </c:pt>
                <c:pt idx="102">
                  <c:v>0.72058823529411753</c:v>
                </c:pt>
                <c:pt idx="103">
                  <c:v>0.71933471933471937</c:v>
                </c:pt>
                <c:pt idx="104">
                  <c:v>0.71958762886597938</c:v>
                </c:pt>
                <c:pt idx="105">
                  <c:v>0.7204081632653061</c:v>
                </c:pt>
                <c:pt idx="106">
                  <c:v>0.72064777327935226</c:v>
                </c:pt>
                <c:pt idx="107">
                  <c:v>0.71943887775551096</c:v>
                </c:pt>
                <c:pt idx="108">
                  <c:v>0.72023809523809523</c:v>
                </c:pt>
                <c:pt idx="109">
                  <c:v>0.72047244094488194</c:v>
                </c:pt>
                <c:pt idx="110">
                  <c:v>0.7192982456140351</c:v>
                </c:pt>
                <c:pt idx="111">
                  <c:v>0.71953578336557067</c:v>
                </c:pt>
                <c:pt idx="112">
                  <c:v>0.72030651340996166</c:v>
                </c:pt>
                <c:pt idx="113">
                  <c:v>0.71916508538899426</c:v>
                </c:pt>
                <c:pt idx="114">
                  <c:v>0.71992481203007508</c:v>
                </c:pt>
                <c:pt idx="115">
                  <c:v>0.72014925373134331</c:v>
                </c:pt>
                <c:pt idx="116">
                  <c:v>0.72088724584103514</c:v>
                </c:pt>
                <c:pt idx="117">
                  <c:v>0.71978021978021967</c:v>
                </c:pt>
                <c:pt idx="118">
                  <c:v>0.72181818181818191</c:v>
                </c:pt>
                <c:pt idx="119">
                  <c:v>0.72072072072072069</c:v>
                </c:pt>
                <c:pt idx="120">
                  <c:v>0.71964285714285714</c:v>
                </c:pt>
                <c:pt idx="121">
                  <c:v>0.72035398230088499</c:v>
                </c:pt>
                <c:pt idx="122">
                  <c:v>0.7192982456140351</c:v>
                </c:pt>
                <c:pt idx="123">
                  <c:v>0.72</c:v>
                </c:pt>
                <c:pt idx="124">
                  <c:v>0.72068965517241379</c:v>
                </c:pt>
                <c:pt idx="125">
                  <c:v>0.71965811965811965</c:v>
                </c:pt>
                <c:pt idx="126">
                  <c:v>0.72033898305084743</c:v>
                </c:pt>
                <c:pt idx="127">
                  <c:v>0.71932773109243697</c:v>
                </c:pt>
                <c:pt idx="128">
                  <c:v>0.72000000000000008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3CE-4175-B6A1-47A7C96C8A2B}"/>
            </c:ext>
          </c:extLst>
        </c:ser>
        <c:ser>
          <c:idx val="5"/>
          <c:order val="5"/>
          <c:tx>
            <c:strRef>
              <c:f>'apendice A'!$AA$17</c:f>
              <c:strCache>
                <c:ptCount val="1"/>
                <c:pt idx="0">
                  <c:v>dm=3.5mm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'apendice A'!$A$31:$A$160</c:f>
              <c:numCache>
                <c:formatCode>General</c:formatCode>
                <c:ptCount val="130"/>
                <c:pt idx="0">
                  <c:v>22.2</c:v>
                </c:pt>
                <c:pt idx="1">
                  <c:v>22.4</c:v>
                </c:pt>
                <c:pt idx="2">
                  <c:v>22.6</c:v>
                </c:pt>
                <c:pt idx="3">
                  <c:v>22.8</c:v>
                </c:pt>
                <c:pt idx="4">
                  <c:v>23</c:v>
                </c:pt>
                <c:pt idx="5">
                  <c:v>23.2</c:v>
                </c:pt>
                <c:pt idx="6">
                  <c:v>23.4</c:v>
                </c:pt>
                <c:pt idx="7">
                  <c:v>23.6</c:v>
                </c:pt>
                <c:pt idx="8">
                  <c:v>23.8</c:v>
                </c:pt>
                <c:pt idx="9" formatCode="0.0">
                  <c:v>24</c:v>
                </c:pt>
                <c:pt idx="10" formatCode="0.0">
                  <c:v>24.2</c:v>
                </c:pt>
                <c:pt idx="11" formatCode="0.0">
                  <c:v>24.4</c:v>
                </c:pt>
                <c:pt idx="12" formatCode="0.0">
                  <c:v>24.6</c:v>
                </c:pt>
                <c:pt idx="13" formatCode="0.0">
                  <c:v>24.8</c:v>
                </c:pt>
                <c:pt idx="14" formatCode="0.0">
                  <c:v>25</c:v>
                </c:pt>
                <c:pt idx="15" formatCode="0.0">
                  <c:v>25.2</c:v>
                </c:pt>
                <c:pt idx="16" formatCode="0.0">
                  <c:v>25.4</c:v>
                </c:pt>
                <c:pt idx="17" formatCode="0.0">
                  <c:v>25.6</c:v>
                </c:pt>
                <c:pt idx="18" formatCode="0.0">
                  <c:v>25.8</c:v>
                </c:pt>
                <c:pt idx="19" formatCode="0.0">
                  <c:v>26</c:v>
                </c:pt>
                <c:pt idx="20" formatCode="0.0">
                  <c:v>26.2</c:v>
                </c:pt>
                <c:pt idx="21" formatCode="0.0">
                  <c:v>26.4</c:v>
                </c:pt>
                <c:pt idx="22" formatCode="0.0">
                  <c:v>26.6</c:v>
                </c:pt>
                <c:pt idx="23" formatCode="0.0">
                  <c:v>26.8</c:v>
                </c:pt>
                <c:pt idx="24" formatCode="0.0">
                  <c:v>27</c:v>
                </c:pt>
                <c:pt idx="25" formatCode="0.0">
                  <c:v>27.2</c:v>
                </c:pt>
                <c:pt idx="26" formatCode="0.0">
                  <c:v>27.4</c:v>
                </c:pt>
                <c:pt idx="27" formatCode="0.0">
                  <c:v>27.6</c:v>
                </c:pt>
                <c:pt idx="28" formatCode="0.0">
                  <c:v>27.8</c:v>
                </c:pt>
                <c:pt idx="29" formatCode="0.0">
                  <c:v>28</c:v>
                </c:pt>
                <c:pt idx="30" formatCode="0.0">
                  <c:v>28.2</c:v>
                </c:pt>
                <c:pt idx="31" formatCode="0.0">
                  <c:v>28.4</c:v>
                </c:pt>
                <c:pt idx="32">
                  <c:v>28.6</c:v>
                </c:pt>
                <c:pt idx="33">
                  <c:v>28.8</c:v>
                </c:pt>
                <c:pt idx="34">
                  <c:v>29</c:v>
                </c:pt>
                <c:pt idx="35">
                  <c:v>29.2</c:v>
                </c:pt>
                <c:pt idx="36">
                  <c:v>29.4</c:v>
                </c:pt>
                <c:pt idx="37">
                  <c:v>29.6</c:v>
                </c:pt>
                <c:pt idx="38">
                  <c:v>29.8</c:v>
                </c:pt>
                <c:pt idx="39">
                  <c:v>30</c:v>
                </c:pt>
                <c:pt idx="40">
                  <c:v>30.2</c:v>
                </c:pt>
                <c:pt idx="41">
                  <c:v>30.4</c:v>
                </c:pt>
                <c:pt idx="42">
                  <c:v>30.6</c:v>
                </c:pt>
                <c:pt idx="43">
                  <c:v>30.8</c:v>
                </c:pt>
                <c:pt idx="44">
                  <c:v>31</c:v>
                </c:pt>
                <c:pt idx="45">
                  <c:v>31.2</c:v>
                </c:pt>
                <c:pt idx="46">
                  <c:v>31.4</c:v>
                </c:pt>
                <c:pt idx="47">
                  <c:v>31.6</c:v>
                </c:pt>
                <c:pt idx="48">
                  <c:v>31.8</c:v>
                </c:pt>
                <c:pt idx="49">
                  <c:v>32</c:v>
                </c:pt>
                <c:pt idx="50">
                  <c:v>32.200000000000003</c:v>
                </c:pt>
                <c:pt idx="51">
                  <c:v>32.4</c:v>
                </c:pt>
                <c:pt idx="52">
                  <c:v>32.6</c:v>
                </c:pt>
                <c:pt idx="53">
                  <c:v>32.799999999999997</c:v>
                </c:pt>
                <c:pt idx="54">
                  <c:v>33</c:v>
                </c:pt>
                <c:pt idx="55">
                  <c:v>33.200000000000003</c:v>
                </c:pt>
                <c:pt idx="56">
                  <c:v>33.4</c:v>
                </c:pt>
                <c:pt idx="57">
                  <c:v>33.6</c:v>
                </c:pt>
                <c:pt idx="58">
                  <c:v>33.799999999999997</c:v>
                </c:pt>
                <c:pt idx="59">
                  <c:v>34</c:v>
                </c:pt>
                <c:pt idx="60">
                  <c:v>34.200000000000003</c:v>
                </c:pt>
                <c:pt idx="61">
                  <c:v>34.4</c:v>
                </c:pt>
                <c:pt idx="62">
                  <c:v>34.6</c:v>
                </c:pt>
                <c:pt idx="63">
                  <c:v>34.799999999999997</c:v>
                </c:pt>
                <c:pt idx="64">
                  <c:v>35</c:v>
                </c:pt>
                <c:pt idx="65">
                  <c:v>35.200000000000003</c:v>
                </c:pt>
                <c:pt idx="66">
                  <c:v>35.4</c:v>
                </c:pt>
                <c:pt idx="67">
                  <c:v>35.6</c:v>
                </c:pt>
                <c:pt idx="68">
                  <c:v>35.799999999999997</c:v>
                </c:pt>
                <c:pt idx="69">
                  <c:v>36</c:v>
                </c:pt>
                <c:pt idx="70">
                  <c:v>36.200000000000003</c:v>
                </c:pt>
                <c:pt idx="71">
                  <c:v>36.4</c:v>
                </c:pt>
                <c:pt idx="72">
                  <c:v>36.6</c:v>
                </c:pt>
                <c:pt idx="73">
                  <c:v>36.799999999999997</c:v>
                </c:pt>
                <c:pt idx="74">
                  <c:v>37</c:v>
                </c:pt>
                <c:pt idx="75">
                  <c:v>37.200000000000003</c:v>
                </c:pt>
                <c:pt idx="76">
                  <c:v>37.4</c:v>
                </c:pt>
                <c:pt idx="77">
                  <c:v>37.6</c:v>
                </c:pt>
                <c:pt idx="78">
                  <c:v>37.799999999999997</c:v>
                </c:pt>
                <c:pt idx="79">
                  <c:v>38</c:v>
                </c:pt>
                <c:pt idx="80">
                  <c:v>38.200000000000003</c:v>
                </c:pt>
                <c:pt idx="81">
                  <c:v>38.4</c:v>
                </c:pt>
                <c:pt idx="82">
                  <c:v>38.6</c:v>
                </c:pt>
                <c:pt idx="83">
                  <c:v>38.799999999999997</c:v>
                </c:pt>
                <c:pt idx="84">
                  <c:v>39</c:v>
                </c:pt>
                <c:pt idx="85">
                  <c:v>39.200000000000003</c:v>
                </c:pt>
                <c:pt idx="86">
                  <c:v>39.4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40</c:v>
                </c:pt>
                <c:pt idx="90">
                  <c:v>40.200000000000003</c:v>
                </c:pt>
                <c:pt idx="91">
                  <c:v>40.4</c:v>
                </c:pt>
                <c:pt idx="92">
                  <c:v>40.6</c:v>
                </c:pt>
                <c:pt idx="93">
                  <c:v>40.799999999999997</c:v>
                </c:pt>
                <c:pt idx="94">
                  <c:v>41</c:v>
                </c:pt>
                <c:pt idx="95">
                  <c:v>41.2</c:v>
                </c:pt>
                <c:pt idx="96">
                  <c:v>41.4</c:v>
                </c:pt>
                <c:pt idx="97">
                  <c:v>41.6</c:v>
                </c:pt>
                <c:pt idx="98">
                  <c:v>41.8</c:v>
                </c:pt>
                <c:pt idx="99">
                  <c:v>42</c:v>
                </c:pt>
                <c:pt idx="100">
                  <c:v>42.2</c:v>
                </c:pt>
                <c:pt idx="101">
                  <c:v>42.4</c:v>
                </c:pt>
                <c:pt idx="102">
                  <c:v>42.6</c:v>
                </c:pt>
                <c:pt idx="103">
                  <c:v>42.8</c:v>
                </c:pt>
                <c:pt idx="104">
                  <c:v>43</c:v>
                </c:pt>
                <c:pt idx="105">
                  <c:v>43.2</c:v>
                </c:pt>
                <c:pt idx="106">
                  <c:v>43.4</c:v>
                </c:pt>
                <c:pt idx="107">
                  <c:v>43.6</c:v>
                </c:pt>
                <c:pt idx="108">
                  <c:v>43.8</c:v>
                </c:pt>
                <c:pt idx="109">
                  <c:v>44</c:v>
                </c:pt>
                <c:pt idx="110">
                  <c:v>44.2</c:v>
                </c:pt>
                <c:pt idx="111">
                  <c:v>44.4</c:v>
                </c:pt>
                <c:pt idx="112">
                  <c:v>44.6</c:v>
                </c:pt>
                <c:pt idx="113">
                  <c:v>44.8</c:v>
                </c:pt>
                <c:pt idx="114">
                  <c:v>45</c:v>
                </c:pt>
                <c:pt idx="115">
                  <c:v>45.2</c:v>
                </c:pt>
                <c:pt idx="116">
                  <c:v>45.4</c:v>
                </c:pt>
                <c:pt idx="117">
                  <c:v>45.6</c:v>
                </c:pt>
                <c:pt idx="118">
                  <c:v>45.8</c:v>
                </c:pt>
                <c:pt idx="119">
                  <c:v>46</c:v>
                </c:pt>
                <c:pt idx="120">
                  <c:v>46.2</c:v>
                </c:pt>
                <c:pt idx="121">
                  <c:v>46.4</c:v>
                </c:pt>
                <c:pt idx="122">
                  <c:v>46.6</c:v>
                </c:pt>
                <c:pt idx="123">
                  <c:v>46.8</c:v>
                </c:pt>
                <c:pt idx="124">
                  <c:v>47</c:v>
                </c:pt>
                <c:pt idx="125">
                  <c:v>47.2</c:v>
                </c:pt>
                <c:pt idx="126">
                  <c:v>47.4</c:v>
                </c:pt>
                <c:pt idx="127">
                  <c:v>47.6</c:v>
                </c:pt>
                <c:pt idx="128">
                  <c:v>47.8</c:v>
                </c:pt>
                <c:pt idx="129">
                  <c:v>48</c:v>
                </c:pt>
              </c:numCache>
            </c:numRef>
          </c:xVal>
          <c:yVal>
            <c:numRef>
              <c:f>'apendice A'!$AA$31:$AA$160</c:f>
              <c:numCache>
                <c:formatCode>0.000</c:formatCode>
                <c:ptCount val="130"/>
                <c:pt idx="0">
                  <c:v>0.78740157480314965</c:v>
                </c:pt>
                <c:pt idx="1">
                  <c:v>0.79230769230769238</c:v>
                </c:pt>
                <c:pt idx="2">
                  <c:v>0.78787878787878796</c:v>
                </c:pt>
                <c:pt idx="3">
                  <c:v>0.79104477611940294</c:v>
                </c:pt>
                <c:pt idx="4">
                  <c:v>0.78832116788321183</c:v>
                </c:pt>
                <c:pt idx="5">
                  <c:v>0.79136690647482011</c:v>
                </c:pt>
                <c:pt idx="6">
                  <c:v>0.7943262411347517</c:v>
                </c:pt>
                <c:pt idx="7">
                  <c:v>0.79166666666666663</c:v>
                </c:pt>
                <c:pt idx="8">
                  <c:v>0.78767123287671237</c:v>
                </c:pt>
                <c:pt idx="9">
                  <c:v>0.79194630872483229</c:v>
                </c:pt>
                <c:pt idx="10">
                  <c:v>0.78807947019867552</c:v>
                </c:pt>
                <c:pt idx="11">
                  <c:v>0.79220779220779214</c:v>
                </c:pt>
                <c:pt idx="12">
                  <c:v>0.78846153846153855</c:v>
                </c:pt>
                <c:pt idx="13">
                  <c:v>0.79245283018867918</c:v>
                </c:pt>
                <c:pt idx="14">
                  <c:v>0.79012345679012352</c:v>
                </c:pt>
                <c:pt idx="15">
                  <c:v>0.79268292682926833</c:v>
                </c:pt>
                <c:pt idx="16">
                  <c:v>0.79041916167664672</c:v>
                </c:pt>
                <c:pt idx="17">
                  <c:v>0.79289940828402372</c:v>
                </c:pt>
                <c:pt idx="18">
                  <c:v>0.79069767441860461</c:v>
                </c:pt>
                <c:pt idx="19">
                  <c:v>0.78857142857142859</c:v>
                </c:pt>
                <c:pt idx="20">
                  <c:v>0.78651685393258419</c:v>
                </c:pt>
                <c:pt idx="21">
                  <c:v>0.78888888888888886</c:v>
                </c:pt>
                <c:pt idx="22">
                  <c:v>0.78688524590163933</c:v>
                </c:pt>
                <c:pt idx="23">
                  <c:v>0.78494623655913975</c:v>
                </c:pt>
                <c:pt idx="24">
                  <c:v>0.78306878306878314</c:v>
                </c:pt>
                <c:pt idx="25">
                  <c:v>0.78534031413612559</c:v>
                </c:pt>
                <c:pt idx="26">
                  <c:v>0.78350515463917525</c:v>
                </c:pt>
                <c:pt idx="27">
                  <c:v>0.78172588832487311</c:v>
                </c:pt>
                <c:pt idx="28">
                  <c:v>0.78</c:v>
                </c:pt>
                <c:pt idx="29">
                  <c:v>0.77832512315270941</c:v>
                </c:pt>
                <c:pt idx="30">
                  <c:v>0.77669902912621358</c:v>
                </c:pt>
                <c:pt idx="31">
                  <c:v>0.77511961722488043</c:v>
                </c:pt>
                <c:pt idx="32">
                  <c:v>0.7735849056603773</c:v>
                </c:pt>
                <c:pt idx="33">
                  <c:v>0.77209302325581397</c:v>
                </c:pt>
                <c:pt idx="34">
                  <c:v>0.77064220183486243</c:v>
                </c:pt>
                <c:pt idx="35">
                  <c:v>0.76923076923076916</c:v>
                </c:pt>
                <c:pt idx="36">
                  <c:v>0.7678571428571429</c:v>
                </c:pt>
                <c:pt idx="37">
                  <c:v>0.77092511013215859</c:v>
                </c:pt>
                <c:pt idx="38">
                  <c:v>0.76956521739130435</c:v>
                </c:pt>
                <c:pt idx="39">
                  <c:v>0.76824034334763935</c:v>
                </c:pt>
                <c:pt idx="40">
                  <c:v>0.77118644067796605</c:v>
                </c:pt>
                <c:pt idx="41">
                  <c:v>0.76987447698744771</c:v>
                </c:pt>
                <c:pt idx="42">
                  <c:v>0.7695473251028806</c:v>
                </c:pt>
                <c:pt idx="43">
                  <c:v>0.76829268292682917</c:v>
                </c:pt>
                <c:pt idx="44">
                  <c:v>0.77108433734939763</c:v>
                </c:pt>
                <c:pt idx="45">
                  <c:v>0.76984126984126977</c:v>
                </c:pt>
                <c:pt idx="46">
                  <c:v>0.76953124999999989</c:v>
                </c:pt>
                <c:pt idx="47">
                  <c:v>0.76833976833976836</c:v>
                </c:pt>
                <c:pt idx="48">
                  <c:v>0.77099236641221369</c:v>
                </c:pt>
                <c:pt idx="49">
                  <c:v>0.76981132075471692</c:v>
                </c:pt>
                <c:pt idx="50">
                  <c:v>0.76951672862453535</c:v>
                </c:pt>
                <c:pt idx="51">
                  <c:v>0.76838235294117641</c:v>
                </c:pt>
                <c:pt idx="52">
                  <c:v>0.77173913043478259</c:v>
                </c:pt>
                <c:pt idx="53">
                  <c:v>0.77060931899641583</c:v>
                </c:pt>
                <c:pt idx="54">
                  <c:v>0.76950354609929073</c:v>
                </c:pt>
                <c:pt idx="55">
                  <c:v>0.76923076923076916</c:v>
                </c:pt>
                <c:pt idx="56">
                  <c:v>0.77162629757785473</c:v>
                </c:pt>
                <c:pt idx="57">
                  <c:v>0.77133105802047786</c:v>
                </c:pt>
                <c:pt idx="58">
                  <c:v>0.77027027027027029</c:v>
                </c:pt>
                <c:pt idx="59">
                  <c:v>0.76666666666666672</c:v>
                </c:pt>
                <c:pt idx="60">
                  <c:v>0.76567656765676562</c:v>
                </c:pt>
                <c:pt idx="61">
                  <c:v>0.76221498371335505</c:v>
                </c:pt>
                <c:pt idx="62">
                  <c:v>0.7588424437299035</c:v>
                </c:pt>
                <c:pt idx="63">
                  <c:v>0.7579617834394905</c:v>
                </c:pt>
                <c:pt idx="64">
                  <c:v>0.75471698113207542</c:v>
                </c:pt>
                <c:pt idx="65">
                  <c:v>0.75389408099688471</c:v>
                </c:pt>
                <c:pt idx="66">
                  <c:v>0.75076923076923074</c:v>
                </c:pt>
                <c:pt idx="67">
                  <c:v>0.75075987841945291</c:v>
                </c:pt>
                <c:pt idx="68">
                  <c:v>0.75075075075075082</c:v>
                </c:pt>
                <c:pt idx="69">
                  <c:v>0.75</c:v>
                </c:pt>
                <c:pt idx="70">
                  <c:v>0.75</c:v>
                </c:pt>
                <c:pt idx="71">
                  <c:v>0.75</c:v>
                </c:pt>
                <c:pt idx="72">
                  <c:v>0.75000000000000011</c:v>
                </c:pt>
                <c:pt idx="73">
                  <c:v>0.74999999999999989</c:v>
                </c:pt>
                <c:pt idx="74">
                  <c:v>0.74929577464788732</c:v>
                </c:pt>
                <c:pt idx="75">
                  <c:v>0.74930362116991645</c:v>
                </c:pt>
                <c:pt idx="76">
                  <c:v>0.74931129476584024</c:v>
                </c:pt>
                <c:pt idx="77">
                  <c:v>0.74931880108991822</c:v>
                </c:pt>
                <c:pt idx="78">
                  <c:v>0.74932614555256061</c:v>
                </c:pt>
                <c:pt idx="79">
                  <c:v>0.74933333333333341</c:v>
                </c:pt>
                <c:pt idx="80">
                  <c:v>0.74934036939313986</c:v>
                </c:pt>
                <c:pt idx="81">
                  <c:v>0.74934725848563977</c:v>
                </c:pt>
                <c:pt idx="82">
                  <c:v>0.74935400516795858</c:v>
                </c:pt>
                <c:pt idx="83">
                  <c:v>0.7493606138107417</c:v>
                </c:pt>
                <c:pt idx="84">
                  <c:v>0.74936708860759493</c:v>
                </c:pt>
                <c:pt idx="85">
                  <c:v>0.74686716791979957</c:v>
                </c:pt>
                <c:pt idx="86">
                  <c:v>0.74441687344913154</c:v>
                </c:pt>
                <c:pt idx="87">
                  <c:v>0.74201474201474193</c:v>
                </c:pt>
                <c:pt idx="88">
                  <c:v>0.74029126213592233</c:v>
                </c:pt>
                <c:pt idx="89">
                  <c:v>0.74038461538461542</c:v>
                </c:pt>
                <c:pt idx="90">
                  <c:v>0.74047619047619051</c:v>
                </c:pt>
                <c:pt idx="91">
                  <c:v>0.74056603773584906</c:v>
                </c:pt>
                <c:pt idx="92">
                  <c:v>0.74065420560747663</c:v>
                </c:pt>
                <c:pt idx="93">
                  <c:v>0.73903002309468824</c:v>
                </c:pt>
                <c:pt idx="94">
                  <c:v>0.73913043478260854</c:v>
                </c:pt>
                <c:pt idx="95">
                  <c:v>0.73922902494331066</c:v>
                </c:pt>
                <c:pt idx="96">
                  <c:v>0.73932584269662915</c:v>
                </c:pt>
                <c:pt idx="97">
                  <c:v>0.74</c:v>
                </c:pt>
                <c:pt idx="98">
                  <c:v>0.74008810572687234</c:v>
                </c:pt>
                <c:pt idx="99">
                  <c:v>0.74074074074074081</c:v>
                </c:pt>
                <c:pt idx="100">
                  <c:v>0.74082073434125273</c:v>
                </c:pt>
                <c:pt idx="101">
                  <c:v>0.74089935760171299</c:v>
                </c:pt>
                <c:pt idx="102">
                  <c:v>0.73940677966101687</c:v>
                </c:pt>
                <c:pt idx="103">
                  <c:v>0.73949579831932777</c:v>
                </c:pt>
                <c:pt idx="104">
                  <c:v>0.74012474012474017</c:v>
                </c:pt>
                <c:pt idx="105">
                  <c:v>0.74020618556701023</c:v>
                </c:pt>
                <c:pt idx="106">
                  <c:v>0.74081632653061213</c:v>
                </c:pt>
                <c:pt idx="107">
                  <c:v>0.74089068825910931</c:v>
                </c:pt>
                <c:pt idx="108">
                  <c:v>0.73947895791583163</c:v>
                </c:pt>
                <c:pt idx="109">
                  <c:v>0.740079365079365</c:v>
                </c:pt>
                <c:pt idx="110">
                  <c:v>0.74015748031496065</c:v>
                </c:pt>
                <c:pt idx="111">
                  <c:v>0.74074074074074081</c:v>
                </c:pt>
                <c:pt idx="112">
                  <c:v>0.74081237911025133</c:v>
                </c:pt>
                <c:pt idx="113">
                  <c:v>0.73946360153256707</c:v>
                </c:pt>
                <c:pt idx="114">
                  <c:v>0.74003795066413658</c:v>
                </c:pt>
                <c:pt idx="115">
                  <c:v>0.74060150375939848</c:v>
                </c:pt>
                <c:pt idx="116">
                  <c:v>0.74067164179104483</c:v>
                </c:pt>
                <c:pt idx="117">
                  <c:v>0.73937153419593349</c:v>
                </c:pt>
                <c:pt idx="118">
                  <c:v>0.73992673992673985</c:v>
                </c:pt>
                <c:pt idx="119">
                  <c:v>0.74181818181818182</c:v>
                </c:pt>
                <c:pt idx="120">
                  <c:v>0.74054054054054053</c:v>
                </c:pt>
                <c:pt idx="121">
                  <c:v>0.73928571428571421</c:v>
                </c:pt>
                <c:pt idx="122">
                  <c:v>0.73982300884955743</c:v>
                </c:pt>
                <c:pt idx="123">
                  <c:v>0.74035087719298254</c:v>
                </c:pt>
                <c:pt idx="124">
                  <c:v>0.74086956521739133</c:v>
                </c:pt>
                <c:pt idx="125">
                  <c:v>0.73965517241379308</c:v>
                </c:pt>
                <c:pt idx="126">
                  <c:v>0.74017094017094009</c:v>
                </c:pt>
                <c:pt idx="127">
                  <c:v>0.74067796610169501</c:v>
                </c:pt>
                <c:pt idx="128">
                  <c:v>0.73949579831932777</c:v>
                </c:pt>
                <c:pt idx="129">
                  <c:v>0.74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3CE-4175-B6A1-47A7C96C8A2B}"/>
            </c:ext>
          </c:extLst>
        </c:ser>
        <c:ser>
          <c:idx val="6"/>
          <c:order val="6"/>
          <c:tx>
            <c:strRef>
              <c:f>'apendice A'!$Z$17</c:f>
              <c:strCache>
                <c:ptCount val="1"/>
                <c:pt idx="0">
                  <c:v>dm=3.0mm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A'!$A$29:$A$160</c:f>
              <c:numCache>
                <c:formatCode>General</c:formatCode>
                <c:ptCount val="132"/>
                <c:pt idx="0">
                  <c:v>21.8</c:v>
                </c:pt>
                <c:pt idx="1">
                  <c:v>22</c:v>
                </c:pt>
                <c:pt idx="2">
                  <c:v>22.2</c:v>
                </c:pt>
                <c:pt idx="3">
                  <c:v>22.4</c:v>
                </c:pt>
                <c:pt idx="4">
                  <c:v>22.6</c:v>
                </c:pt>
                <c:pt idx="5">
                  <c:v>22.8</c:v>
                </c:pt>
                <c:pt idx="6">
                  <c:v>23</c:v>
                </c:pt>
                <c:pt idx="7">
                  <c:v>23.2</c:v>
                </c:pt>
                <c:pt idx="8">
                  <c:v>23.4</c:v>
                </c:pt>
                <c:pt idx="9">
                  <c:v>23.6</c:v>
                </c:pt>
                <c:pt idx="10">
                  <c:v>23.8</c:v>
                </c:pt>
                <c:pt idx="11" formatCode="0.0">
                  <c:v>24</c:v>
                </c:pt>
                <c:pt idx="12" formatCode="0.0">
                  <c:v>24.2</c:v>
                </c:pt>
                <c:pt idx="13" formatCode="0.0">
                  <c:v>24.4</c:v>
                </c:pt>
                <c:pt idx="14" formatCode="0.0">
                  <c:v>24.6</c:v>
                </c:pt>
                <c:pt idx="15" formatCode="0.0">
                  <c:v>24.8</c:v>
                </c:pt>
                <c:pt idx="16" formatCode="0.0">
                  <c:v>25</c:v>
                </c:pt>
                <c:pt idx="17" formatCode="0.0">
                  <c:v>25.2</c:v>
                </c:pt>
                <c:pt idx="18" formatCode="0.0">
                  <c:v>25.4</c:v>
                </c:pt>
                <c:pt idx="19" formatCode="0.0">
                  <c:v>25.6</c:v>
                </c:pt>
                <c:pt idx="20" formatCode="0.0">
                  <c:v>25.8</c:v>
                </c:pt>
                <c:pt idx="21" formatCode="0.0">
                  <c:v>26</c:v>
                </c:pt>
                <c:pt idx="22" formatCode="0.0">
                  <c:v>26.2</c:v>
                </c:pt>
                <c:pt idx="23" formatCode="0.0">
                  <c:v>26.4</c:v>
                </c:pt>
                <c:pt idx="24" formatCode="0.0">
                  <c:v>26.6</c:v>
                </c:pt>
                <c:pt idx="25" formatCode="0.0">
                  <c:v>26.8</c:v>
                </c:pt>
                <c:pt idx="26" formatCode="0.0">
                  <c:v>27</c:v>
                </c:pt>
                <c:pt idx="27" formatCode="0.0">
                  <c:v>27.2</c:v>
                </c:pt>
                <c:pt idx="28" formatCode="0.0">
                  <c:v>27.4</c:v>
                </c:pt>
                <c:pt idx="29" formatCode="0.0">
                  <c:v>27.6</c:v>
                </c:pt>
                <c:pt idx="30" formatCode="0.0">
                  <c:v>27.8</c:v>
                </c:pt>
                <c:pt idx="31" formatCode="0.0">
                  <c:v>28</c:v>
                </c:pt>
                <c:pt idx="32" formatCode="0.0">
                  <c:v>28.2</c:v>
                </c:pt>
                <c:pt idx="33" formatCode="0.0">
                  <c:v>28.4</c:v>
                </c:pt>
                <c:pt idx="34">
                  <c:v>28.6</c:v>
                </c:pt>
                <c:pt idx="35">
                  <c:v>28.8</c:v>
                </c:pt>
                <c:pt idx="36">
                  <c:v>29</c:v>
                </c:pt>
                <c:pt idx="37">
                  <c:v>29.2</c:v>
                </c:pt>
                <c:pt idx="38">
                  <c:v>29.4</c:v>
                </c:pt>
                <c:pt idx="39">
                  <c:v>29.6</c:v>
                </c:pt>
                <c:pt idx="40">
                  <c:v>29.8</c:v>
                </c:pt>
                <c:pt idx="41">
                  <c:v>30</c:v>
                </c:pt>
                <c:pt idx="42">
                  <c:v>30.2</c:v>
                </c:pt>
                <c:pt idx="43">
                  <c:v>30.4</c:v>
                </c:pt>
                <c:pt idx="44">
                  <c:v>30.6</c:v>
                </c:pt>
                <c:pt idx="45">
                  <c:v>30.8</c:v>
                </c:pt>
                <c:pt idx="46">
                  <c:v>31</c:v>
                </c:pt>
                <c:pt idx="47">
                  <c:v>31.2</c:v>
                </c:pt>
                <c:pt idx="48">
                  <c:v>31.4</c:v>
                </c:pt>
                <c:pt idx="49">
                  <c:v>31.6</c:v>
                </c:pt>
                <c:pt idx="50">
                  <c:v>31.8</c:v>
                </c:pt>
                <c:pt idx="51">
                  <c:v>32</c:v>
                </c:pt>
                <c:pt idx="52">
                  <c:v>32.200000000000003</c:v>
                </c:pt>
                <c:pt idx="53">
                  <c:v>32.4</c:v>
                </c:pt>
                <c:pt idx="54">
                  <c:v>32.6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33.200000000000003</c:v>
                </c:pt>
                <c:pt idx="58">
                  <c:v>33.4</c:v>
                </c:pt>
                <c:pt idx="59">
                  <c:v>33.6</c:v>
                </c:pt>
                <c:pt idx="60">
                  <c:v>33.799999999999997</c:v>
                </c:pt>
                <c:pt idx="61">
                  <c:v>34</c:v>
                </c:pt>
                <c:pt idx="62">
                  <c:v>34.200000000000003</c:v>
                </c:pt>
                <c:pt idx="63">
                  <c:v>34.4</c:v>
                </c:pt>
                <c:pt idx="64">
                  <c:v>34.6</c:v>
                </c:pt>
                <c:pt idx="65">
                  <c:v>34.799999999999997</c:v>
                </c:pt>
                <c:pt idx="66">
                  <c:v>35</c:v>
                </c:pt>
                <c:pt idx="67">
                  <c:v>35.200000000000003</c:v>
                </c:pt>
                <c:pt idx="68">
                  <c:v>35.4</c:v>
                </c:pt>
                <c:pt idx="69">
                  <c:v>35.6</c:v>
                </c:pt>
                <c:pt idx="70">
                  <c:v>35.799999999999997</c:v>
                </c:pt>
                <c:pt idx="71">
                  <c:v>36</c:v>
                </c:pt>
                <c:pt idx="72">
                  <c:v>36.200000000000003</c:v>
                </c:pt>
                <c:pt idx="73">
                  <c:v>36.4</c:v>
                </c:pt>
                <c:pt idx="74">
                  <c:v>36.6</c:v>
                </c:pt>
                <c:pt idx="75">
                  <c:v>36.799999999999997</c:v>
                </c:pt>
                <c:pt idx="76">
                  <c:v>37</c:v>
                </c:pt>
                <c:pt idx="77">
                  <c:v>37.200000000000003</c:v>
                </c:pt>
                <c:pt idx="78">
                  <c:v>37.4</c:v>
                </c:pt>
                <c:pt idx="79">
                  <c:v>37.6</c:v>
                </c:pt>
                <c:pt idx="80">
                  <c:v>37.799999999999997</c:v>
                </c:pt>
                <c:pt idx="81">
                  <c:v>38</c:v>
                </c:pt>
                <c:pt idx="82">
                  <c:v>38.200000000000003</c:v>
                </c:pt>
                <c:pt idx="83">
                  <c:v>38.4</c:v>
                </c:pt>
                <c:pt idx="84">
                  <c:v>38.6</c:v>
                </c:pt>
                <c:pt idx="85">
                  <c:v>38.799999999999997</c:v>
                </c:pt>
                <c:pt idx="86">
                  <c:v>39</c:v>
                </c:pt>
                <c:pt idx="87">
                  <c:v>39.200000000000003</c:v>
                </c:pt>
                <c:pt idx="88">
                  <c:v>39.4</c:v>
                </c:pt>
                <c:pt idx="89">
                  <c:v>39.6</c:v>
                </c:pt>
                <c:pt idx="90">
                  <c:v>39.799999999999997</c:v>
                </c:pt>
                <c:pt idx="91">
                  <c:v>40</c:v>
                </c:pt>
                <c:pt idx="92">
                  <c:v>40.200000000000003</c:v>
                </c:pt>
                <c:pt idx="93">
                  <c:v>40.4</c:v>
                </c:pt>
                <c:pt idx="94">
                  <c:v>40.6</c:v>
                </c:pt>
                <c:pt idx="95">
                  <c:v>40.799999999999997</c:v>
                </c:pt>
                <c:pt idx="96">
                  <c:v>41</c:v>
                </c:pt>
                <c:pt idx="97">
                  <c:v>41.2</c:v>
                </c:pt>
                <c:pt idx="98">
                  <c:v>41.4</c:v>
                </c:pt>
                <c:pt idx="99">
                  <c:v>41.6</c:v>
                </c:pt>
                <c:pt idx="100">
                  <c:v>41.8</c:v>
                </c:pt>
                <c:pt idx="101">
                  <c:v>42</c:v>
                </c:pt>
                <c:pt idx="102">
                  <c:v>42.2</c:v>
                </c:pt>
                <c:pt idx="103">
                  <c:v>42.4</c:v>
                </c:pt>
                <c:pt idx="104">
                  <c:v>42.6</c:v>
                </c:pt>
                <c:pt idx="105">
                  <c:v>42.8</c:v>
                </c:pt>
                <c:pt idx="106">
                  <c:v>43</c:v>
                </c:pt>
                <c:pt idx="107">
                  <c:v>43.2</c:v>
                </c:pt>
                <c:pt idx="108">
                  <c:v>43.4</c:v>
                </c:pt>
                <c:pt idx="109">
                  <c:v>43.6</c:v>
                </c:pt>
                <c:pt idx="110">
                  <c:v>43.8</c:v>
                </c:pt>
                <c:pt idx="111">
                  <c:v>44</c:v>
                </c:pt>
                <c:pt idx="112">
                  <c:v>44.2</c:v>
                </c:pt>
                <c:pt idx="113">
                  <c:v>44.4</c:v>
                </c:pt>
                <c:pt idx="114">
                  <c:v>44.6</c:v>
                </c:pt>
                <c:pt idx="115">
                  <c:v>44.8</c:v>
                </c:pt>
                <c:pt idx="116">
                  <c:v>45</c:v>
                </c:pt>
                <c:pt idx="117">
                  <c:v>45.2</c:v>
                </c:pt>
                <c:pt idx="118">
                  <c:v>45.4</c:v>
                </c:pt>
                <c:pt idx="119">
                  <c:v>45.6</c:v>
                </c:pt>
                <c:pt idx="120">
                  <c:v>45.8</c:v>
                </c:pt>
                <c:pt idx="121">
                  <c:v>46</c:v>
                </c:pt>
                <c:pt idx="122">
                  <c:v>46.2</c:v>
                </c:pt>
                <c:pt idx="123">
                  <c:v>46.4</c:v>
                </c:pt>
                <c:pt idx="124">
                  <c:v>46.6</c:v>
                </c:pt>
                <c:pt idx="125">
                  <c:v>46.8</c:v>
                </c:pt>
                <c:pt idx="126">
                  <c:v>47</c:v>
                </c:pt>
                <c:pt idx="127">
                  <c:v>47.2</c:v>
                </c:pt>
                <c:pt idx="128">
                  <c:v>47.4</c:v>
                </c:pt>
                <c:pt idx="129">
                  <c:v>47.6</c:v>
                </c:pt>
                <c:pt idx="130">
                  <c:v>47.8</c:v>
                </c:pt>
                <c:pt idx="131">
                  <c:v>48</c:v>
                </c:pt>
              </c:numCache>
            </c:numRef>
          </c:xVal>
          <c:yVal>
            <c:numRef>
              <c:f>'apendice A'!$Z$29:$Z$160</c:f>
              <c:numCache>
                <c:formatCode>0.000</c:formatCode>
                <c:ptCount val="132"/>
                <c:pt idx="0">
                  <c:v>0.82113821138211374</c:v>
                </c:pt>
                <c:pt idx="1">
                  <c:v>0.81599999999999995</c:v>
                </c:pt>
                <c:pt idx="2">
                  <c:v>0.81889763779527569</c:v>
                </c:pt>
                <c:pt idx="3">
                  <c:v>0.82307692307692304</c:v>
                </c:pt>
                <c:pt idx="4">
                  <c:v>0.81818181818181823</c:v>
                </c:pt>
                <c:pt idx="5">
                  <c:v>0.82089552238805963</c:v>
                </c:pt>
                <c:pt idx="6">
                  <c:v>0.81751824817518248</c:v>
                </c:pt>
                <c:pt idx="7">
                  <c:v>0.82014388489208634</c:v>
                </c:pt>
                <c:pt idx="8">
                  <c:v>0.82269503546099287</c:v>
                </c:pt>
                <c:pt idx="9">
                  <c:v>0.81944444444444442</c:v>
                </c:pt>
                <c:pt idx="10">
                  <c:v>0.82191780821917815</c:v>
                </c:pt>
                <c:pt idx="11">
                  <c:v>0.81879194630872476</c:v>
                </c:pt>
                <c:pt idx="12">
                  <c:v>0.82119205298013254</c:v>
                </c:pt>
                <c:pt idx="13">
                  <c:v>0.81818181818181812</c:v>
                </c:pt>
                <c:pt idx="14">
                  <c:v>0.8205128205128206</c:v>
                </c:pt>
                <c:pt idx="15">
                  <c:v>0.81761006289308169</c:v>
                </c:pt>
                <c:pt idx="16">
                  <c:v>0.82098765432098775</c:v>
                </c:pt>
                <c:pt idx="17">
                  <c:v>0.81707317073170738</c:v>
                </c:pt>
                <c:pt idx="18">
                  <c:v>0.82035928143712578</c:v>
                </c:pt>
                <c:pt idx="19">
                  <c:v>0.82248520710059181</c:v>
                </c:pt>
                <c:pt idx="20">
                  <c:v>0.81976744186046513</c:v>
                </c:pt>
                <c:pt idx="21">
                  <c:v>0.82285714285714284</c:v>
                </c:pt>
                <c:pt idx="22">
                  <c:v>0.82022471910112349</c:v>
                </c:pt>
                <c:pt idx="23">
                  <c:v>0.8222222222222223</c:v>
                </c:pt>
                <c:pt idx="24">
                  <c:v>0.81967213114754101</c:v>
                </c:pt>
                <c:pt idx="25">
                  <c:v>0.82258064516129026</c:v>
                </c:pt>
                <c:pt idx="26">
                  <c:v>0.82010582010582012</c:v>
                </c:pt>
                <c:pt idx="27">
                  <c:v>0.82198952879581144</c:v>
                </c:pt>
                <c:pt idx="28">
                  <c:v>0.81958762886597947</c:v>
                </c:pt>
                <c:pt idx="29">
                  <c:v>0.81725888324873108</c:v>
                </c:pt>
                <c:pt idx="30">
                  <c:v>0.81500000000000006</c:v>
                </c:pt>
                <c:pt idx="31">
                  <c:v>0.81280788177339902</c:v>
                </c:pt>
                <c:pt idx="32">
                  <c:v>0.8106796116504853</c:v>
                </c:pt>
                <c:pt idx="33">
                  <c:v>0.80861244019138756</c:v>
                </c:pt>
                <c:pt idx="34">
                  <c:v>0.80660377358490576</c:v>
                </c:pt>
                <c:pt idx="35">
                  <c:v>0.8046511627906977</c:v>
                </c:pt>
                <c:pt idx="36">
                  <c:v>0.80275229357798161</c:v>
                </c:pt>
                <c:pt idx="37">
                  <c:v>0.80090497737556554</c:v>
                </c:pt>
                <c:pt idx="38">
                  <c:v>0.79910714285714279</c:v>
                </c:pt>
                <c:pt idx="39">
                  <c:v>0.80176211453744495</c:v>
                </c:pt>
                <c:pt idx="40">
                  <c:v>0.79999999999999993</c:v>
                </c:pt>
                <c:pt idx="41">
                  <c:v>0.79828326180257514</c:v>
                </c:pt>
                <c:pt idx="42">
                  <c:v>0.80084745762711851</c:v>
                </c:pt>
                <c:pt idx="43">
                  <c:v>0.79916317991631813</c:v>
                </c:pt>
                <c:pt idx="44">
                  <c:v>0.79835390946502049</c:v>
                </c:pt>
                <c:pt idx="45">
                  <c:v>0.80081300813008127</c:v>
                </c:pt>
                <c:pt idx="46">
                  <c:v>0.79919678714859432</c:v>
                </c:pt>
                <c:pt idx="47">
                  <c:v>0.80158730158730163</c:v>
                </c:pt>
                <c:pt idx="48">
                  <c:v>0.80078125</c:v>
                </c:pt>
                <c:pt idx="49">
                  <c:v>0.7992277992277993</c:v>
                </c:pt>
                <c:pt idx="50">
                  <c:v>0.80152671755725191</c:v>
                </c:pt>
                <c:pt idx="51">
                  <c:v>0.79999999999999993</c:v>
                </c:pt>
                <c:pt idx="52">
                  <c:v>0.7992565055762082</c:v>
                </c:pt>
                <c:pt idx="53">
                  <c:v>0.80147058823529416</c:v>
                </c:pt>
                <c:pt idx="54">
                  <c:v>0.80072463768115942</c:v>
                </c:pt>
                <c:pt idx="55">
                  <c:v>0.7992831541218639</c:v>
                </c:pt>
                <c:pt idx="56">
                  <c:v>0.8014184397163121</c:v>
                </c:pt>
                <c:pt idx="57">
                  <c:v>0.80069930069930062</c:v>
                </c:pt>
                <c:pt idx="58">
                  <c:v>0.79930795847750868</c:v>
                </c:pt>
                <c:pt idx="59">
                  <c:v>0.79522184300341292</c:v>
                </c:pt>
                <c:pt idx="60">
                  <c:v>0.79391891891891886</c:v>
                </c:pt>
                <c:pt idx="61">
                  <c:v>0.78999999999999992</c:v>
                </c:pt>
                <c:pt idx="62">
                  <c:v>0.78877887788778867</c:v>
                </c:pt>
                <c:pt idx="63">
                  <c:v>0.78501628664495116</c:v>
                </c:pt>
                <c:pt idx="64">
                  <c:v>0.7813504823151125</c:v>
                </c:pt>
                <c:pt idx="65">
                  <c:v>0.78025477707006374</c:v>
                </c:pt>
                <c:pt idx="66">
                  <c:v>0.77987421383647804</c:v>
                </c:pt>
                <c:pt idx="67">
                  <c:v>0.77881619937694702</c:v>
                </c:pt>
                <c:pt idx="68">
                  <c:v>0.78153846153846152</c:v>
                </c:pt>
                <c:pt idx="69">
                  <c:v>0.78115501519756836</c:v>
                </c:pt>
                <c:pt idx="70">
                  <c:v>0.78078078078078084</c:v>
                </c:pt>
                <c:pt idx="71">
                  <c:v>0.77976190476190466</c:v>
                </c:pt>
                <c:pt idx="72">
                  <c:v>0.77941176470588236</c:v>
                </c:pt>
                <c:pt idx="73">
                  <c:v>0.77906976744186052</c:v>
                </c:pt>
                <c:pt idx="74">
                  <c:v>0.77873563218390818</c:v>
                </c:pt>
                <c:pt idx="75">
                  <c:v>0.78124999999999989</c:v>
                </c:pt>
                <c:pt idx="76">
                  <c:v>0.78028169014084503</c:v>
                </c:pt>
                <c:pt idx="77">
                  <c:v>0.77994428969359331</c:v>
                </c:pt>
                <c:pt idx="78">
                  <c:v>0.77961432506887063</c:v>
                </c:pt>
                <c:pt idx="79">
                  <c:v>0.77929155313351495</c:v>
                </c:pt>
                <c:pt idx="80">
                  <c:v>0.77897574123989211</c:v>
                </c:pt>
                <c:pt idx="81">
                  <c:v>0.77866666666666662</c:v>
                </c:pt>
                <c:pt idx="82">
                  <c:v>0.77836411609498679</c:v>
                </c:pt>
                <c:pt idx="83">
                  <c:v>0.77806788511749359</c:v>
                </c:pt>
                <c:pt idx="84">
                  <c:v>0.77777777777777779</c:v>
                </c:pt>
                <c:pt idx="85">
                  <c:v>0.77749360613810736</c:v>
                </c:pt>
                <c:pt idx="86">
                  <c:v>0.77468354430379749</c:v>
                </c:pt>
                <c:pt idx="87">
                  <c:v>0.77192982456140358</c:v>
                </c:pt>
                <c:pt idx="88">
                  <c:v>0.76923076923076927</c:v>
                </c:pt>
                <c:pt idx="89">
                  <c:v>0.76658476658476649</c:v>
                </c:pt>
                <c:pt idx="90">
                  <c:v>0.76213592233009697</c:v>
                </c:pt>
                <c:pt idx="91">
                  <c:v>0.76201923076923073</c:v>
                </c:pt>
                <c:pt idx="92">
                  <c:v>0.76190476190476186</c:v>
                </c:pt>
                <c:pt idx="93">
                  <c:v>0.76179245283018859</c:v>
                </c:pt>
                <c:pt idx="94">
                  <c:v>0.76168224299065423</c:v>
                </c:pt>
                <c:pt idx="95">
                  <c:v>0.75981524249422638</c:v>
                </c:pt>
                <c:pt idx="96">
                  <c:v>0.7597254004576659</c:v>
                </c:pt>
                <c:pt idx="97">
                  <c:v>0.75963718820861681</c:v>
                </c:pt>
                <c:pt idx="98">
                  <c:v>0.75955056179775271</c:v>
                </c:pt>
                <c:pt idx="99">
                  <c:v>0.76</c:v>
                </c:pt>
                <c:pt idx="100">
                  <c:v>0.75991189427312777</c:v>
                </c:pt>
                <c:pt idx="101">
                  <c:v>0.76034858387799564</c:v>
                </c:pt>
                <c:pt idx="102">
                  <c:v>0.76025917926565889</c:v>
                </c:pt>
                <c:pt idx="103">
                  <c:v>0.76017130620985007</c:v>
                </c:pt>
                <c:pt idx="104">
                  <c:v>0.76059322033898302</c:v>
                </c:pt>
                <c:pt idx="105">
                  <c:v>0.76050420168067234</c:v>
                </c:pt>
                <c:pt idx="106">
                  <c:v>0.76091476091476096</c:v>
                </c:pt>
                <c:pt idx="107">
                  <c:v>0.7608247422680412</c:v>
                </c:pt>
                <c:pt idx="108">
                  <c:v>0.75918367346938787</c:v>
                </c:pt>
                <c:pt idx="109">
                  <c:v>0.75910931174089069</c:v>
                </c:pt>
                <c:pt idx="110">
                  <c:v>0.75951903807615229</c:v>
                </c:pt>
                <c:pt idx="111">
                  <c:v>0.75992063492063489</c:v>
                </c:pt>
                <c:pt idx="112">
                  <c:v>0.75984251968503946</c:v>
                </c:pt>
                <c:pt idx="113">
                  <c:v>0.76023391812865504</c:v>
                </c:pt>
                <c:pt idx="114">
                  <c:v>0.760154738878143</c:v>
                </c:pt>
                <c:pt idx="115">
                  <c:v>0.76053639846743293</c:v>
                </c:pt>
                <c:pt idx="116">
                  <c:v>0.7609108159392789</c:v>
                </c:pt>
                <c:pt idx="117">
                  <c:v>0.75939849624060141</c:v>
                </c:pt>
                <c:pt idx="118">
                  <c:v>0.75932835820895528</c:v>
                </c:pt>
                <c:pt idx="119">
                  <c:v>0.75970425138632158</c:v>
                </c:pt>
                <c:pt idx="120">
                  <c:v>0.76007326007326004</c:v>
                </c:pt>
                <c:pt idx="121">
                  <c:v>0.76181818181818184</c:v>
                </c:pt>
                <c:pt idx="122">
                  <c:v>0.76036036036036037</c:v>
                </c:pt>
                <c:pt idx="123">
                  <c:v>0.76071428571428579</c:v>
                </c:pt>
                <c:pt idx="124">
                  <c:v>0.75929203539823009</c:v>
                </c:pt>
                <c:pt idx="125">
                  <c:v>0.75964912280701746</c:v>
                </c:pt>
                <c:pt idx="126">
                  <c:v>0.76</c:v>
                </c:pt>
                <c:pt idx="127">
                  <c:v>0.76034482758620692</c:v>
                </c:pt>
                <c:pt idx="128">
                  <c:v>0.76068376068376065</c:v>
                </c:pt>
                <c:pt idx="129">
                  <c:v>0.75932203389830499</c:v>
                </c:pt>
                <c:pt idx="130">
                  <c:v>0.75966386554621856</c:v>
                </c:pt>
                <c:pt idx="131">
                  <c:v>0.76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3CE-4175-B6A1-47A7C96C8A2B}"/>
            </c:ext>
          </c:extLst>
        </c:ser>
        <c:ser>
          <c:idx val="7"/>
          <c:order val="7"/>
          <c:tx>
            <c:strRef>
              <c:f>'apendice A'!$Y$17</c:f>
              <c:strCache>
                <c:ptCount val="1"/>
                <c:pt idx="0">
                  <c:v>dm=2.5mm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A'!$A$27:$A$160</c:f>
              <c:numCache>
                <c:formatCode>General</c:formatCode>
                <c:ptCount val="134"/>
                <c:pt idx="0">
                  <c:v>21.4</c:v>
                </c:pt>
                <c:pt idx="1">
                  <c:v>21.6</c:v>
                </c:pt>
                <c:pt idx="2">
                  <c:v>21.8</c:v>
                </c:pt>
                <c:pt idx="3">
                  <c:v>22</c:v>
                </c:pt>
                <c:pt idx="4">
                  <c:v>22.2</c:v>
                </c:pt>
                <c:pt idx="5">
                  <c:v>22.4</c:v>
                </c:pt>
                <c:pt idx="6">
                  <c:v>22.6</c:v>
                </c:pt>
                <c:pt idx="7">
                  <c:v>22.8</c:v>
                </c:pt>
                <c:pt idx="8">
                  <c:v>23</c:v>
                </c:pt>
                <c:pt idx="9">
                  <c:v>23.2</c:v>
                </c:pt>
                <c:pt idx="10">
                  <c:v>23.4</c:v>
                </c:pt>
                <c:pt idx="11">
                  <c:v>23.6</c:v>
                </c:pt>
                <c:pt idx="12">
                  <c:v>23.8</c:v>
                </c:pt>
                <c:pt idx="13" formatCode="0.0">
                  <c:v>24</c:v>
                </c:pt>
                <c:pt idx="14" formatCode="0.0">
                  <c:v>24.2</c:v>
                </c:pt>
                <c:pt idx="15" formatCode="0.0">
                  <c:v>24.4</c:v>
                </c:pt>
                <c:pt idx="16" formatCode="0.0">
                  <c:v>24.6</c:v>
                </c:pt>
                <c:pt idx="17" formatCode="0.0">
                  <c:v>24.8</c:v>
                </c:pt>
                <c:pt idx="18" formatCode="0.0">
                  <c:v>25</c:v>
                </c:pt>
                <c:pt idx="19" formatCode="0.0">
                  <c:v>25.2</c:v>
                </c:pt>
                <c:pt idx="20" formatCode="0.0">
                  <c:v>25.4</c:v>
                </c:pt>
                <c:pt idx="21" formatCode="0.0">
                  <c:v>25.6</c:v>
                </c:pt>
                <c:pt idx="22" formatCode="0.0">
                  <c:v>25.8</c:v>
                </c:pt>
                <c:pt idx="23" formatCode="0.0">
                  <c:v>26</c:v>
                </c:pt>
                <c:pt idx="24" formatCode="0.0">
                  <c:v>26.2</c:v>
                </c:pt>
                <c:pt idx="25" formatCode="0.0">
                  <c:v>26.4</c:v>
                </c:pt>
                <c:pt idx="26" formatCode="0.0">
                  <c:v>26.6</c:v>
                </c:pt>
                <c:pt idx="27" formatCode="0.0">
                  <c:v>26.8</c:v>
                </c:pt>
                <c:pt idx="28" formatCode="0.0">
                  <c:v>27</c:v>
                </c:pt>
                <c:pt idx="29" formatCode="0.0">
                  <c:v>27.2</c:v>
                </c:pt>
                <c:pt idx="30" formatCode="0.0">
                  <c:v>27.4</c:v>
                </c:pt>
                <c:pt idx="31" formatCode="0.0">
                  <c:v>27.6</c:v>
                </c:pt>
                <c:pt idx="32" formatCode="0.0">
                  <c:v>27.8</c:v>
                </c:pt>
                <c:pt idx="33" formatCode="0.0">
                  <c:v>28</c:v>
                </c:pt>
                <c:pt idx="34" formatCode="0.0">
                  <c:v>28.2</c:v>
                </c:pt>
                <c:pt idx="35" formatCode="0.0">
                  <c:v>28.4</c:v>
                </c:pt>
                <c:pt idx="36">
                  <c:v>28.6</c:v>
                </c:pt>
                <c:pt idx="37">
                  <c:v>28.8</c:v>
                </c:pt>
                <c:pt idx="38">
                  <c:v>29</c:v>
                </c:pt>
                <c:pt idx="39">
                  <c:v>29.2</c:v>
                </c:pt>
                <c:pt idx="40">
                  <c:v>29.4</c:v>
                </c:pt>
                <c:pt idx="41">
                  <c:v>29.6</c:v>
                </c:pt>
                <c:pt idx="42">
                  <c:v>29.8</c:v>
                </c:pt>
                <c:pt idx="43">
                  <c:v>30</c:v>
                </c:pt>
                <c:pt idx="44">
                  <c:v>30.2</c:v>
                </c:pt>
                <c:pt idx="45">
                  <c:v>30.4</c:v>
                </c:pt>
                <c:pt idx="46">
                  <c:v>30.6</c:v>
                </c:pt>
                <c:pt idx="47">
                  <c:v>30.8</c:v>
                </c:pt>
                <c:pt idx="48">
                  <c:v>31</c:v>
                </c:pt>
                <c:pt idx="49">
                  <c:v>31.2</c:v>
                </c:pt>
                <c:pt idx="50">
                  <c:v>31.4</c:v>
                </c:pt>
                <c:pt idx="51">
                  <c:v>31.6</c:v>
                </c:pt>
                <c:pt idx="52">
                  <c:v>31.8</c:v>
                </c:pt>
                <c:pt idx="53">
                  <c:v>32</c:v>
                </c:pt>
                <c:pt idx="54">
                  <c:v>32.200000000000003</c:v>
                </c:pt>
                <c:pt idx="55">
                  <c:v>32.4</c:v>
                </c:pt>
                <c:pt idx="56">
                  <c:v>32.6</c:v>
                </c:pt>
                <c:pt idx="57">
                  <c:v>32.799999999999997</c:v>
                </c:pt>
                <c:pt idx="58">
                  <c:v>33</c:v>
                </c:pt>
                <c:pt idx="59">
                  <c:v>33.200000000000003</c:v>
                </c:pt>
                <c:pt idx="60">
                  <c:v>33.4</c:v>
                </c:pt>
                <c:pt idx="61">
                  <c:v>33.6</c:v>
                </c:pt>
                <c:pt idx="62">
                  <c:v>33.799999999999997</c:v>
                </c:pt>
                <c:pt idx="63">
                  <c:v>34</c:v>
                </c:pt>
                <c:pt idx="64">
                  <c:v>34.200000000000003</c:v>
                </c:pt>
                <c:pt idx="65">
                  <c:v>34.4</c:v>
                </c:pt>
                <c:pt idx="66">
                  <c:v>34.6</c:v>
                </c:pt>
                <c:pt idx="67">
                  <c:v>34.799999999999997</c:v>
                </c:pt>
                <c:pt idx="68">
                  <c:v>35</c:v>
                </c:pt>
                <c:pt idx="69">
                  <c:v>35.200000000000003</c:v>
                </c:pt>
                <c:pt idx="70">
                  <c:v>35.4</c:v>
                </c:pt>
                <c:pt idx="71">
                  <c:v>35.6</c:v>
                </c:pt>
                <c:pt idx="72">
                  <c:v>35.799999999999997</c:v>
                </c:pt>
                <c:pt idx="73">
                  <c:v>36</c:v>
                </c:pt>
                <c:pt idx="74">
                  <c:v>36.200000000000003</c:v>
                </c:pt>
                <c:pt idx="75">
                  <c:v>36.4</c:v>
                </c:pt>
                <c:pt idx="76">
                  <c:v>36.6</c:v>
                </c:pt>
                <c:pt idx="77">
                  <c:v>36.799999999999997</c:v>
                </c:pt>
                <c:pt idx="78">
                  <c:v>37</c:v>
                </c:pt>
                <c:pt idx="79">
                  <c:v>37.200000000000003</c:v>
                </c:pt>
                <c:pt idx="80">
                  <c:v>37.4</c:v>
                </c:pt>
                <c:pt idx="81">
                  <c:v>37.6</c:v>
                </c:pt>
                <c:pt idx="82">
                  <c:v>37.799999999999997</c:v>
                </c:pt>
                <c:pt idx="83">
                  <c:v>38</c:v>
                </c:pt>
                <c:pt idx="84">
                  <c:v>38.200000000000003</c:v>
                </c:pt>
                <c:pt idx="85">
                  <c:v>38.4</c:v>
                </c:pt>
                <c:pt idx="86">
                  <c:v>38.6</c:v>
                </c:pt>
                <c:pt idx="87">
                  <c:v>38.799999999999997</c:v>
                </c:pt>
                <c:pt idx="88">
                  <c:v>39</c:v>
                </c:pt>
                <c:pt idx="89">
                  <c:v>39.200000000000003</c:v>
                </c:pt>
                <c:pt idx="90">
                  <c:v>39.4</c:v>
                </c:pt>
                <c:pt idx="91">
                  <c:v>39.6</c:v>
                </c:pt>
                <c:pt idx="92">
                  <c:v>39.799999999999997</c:v>
                </c:pt>
                <c:pt idx="93">
                  <c:v>40</c:v>
                </c:pt>
                <c:pt idx="94">
                  <c:v>40.200000000000003</c:v>
                </c:pt>
                <c:pt idx="95">
                  <c:v>40.4</c:v>
                </c:pt>
                <c:pt idx="96">
                  <c:v>40.6</c:v>
                </c:pt>
                <c:pt idx="97">
                  <c:v>40.799999999999997</c:v>
                </c:pt>
                <c:pt idx="98">
                  <c:v>41</c:v>
                </c:pt>
                <c:pt idx="99">
                  <c:v>41.2</c:v>
                </c:pt>
                <c:pt idx="100">
                  <c:v>41.4</c:v>
                </c:pt>
                <c:pt idx="101">
                  <c:v>41.6</c:v>
                </c:pt>
                <c:pt idx="102">
                  <c:v>41.8</c:v>
                </c:pt>
                <c:pt idx="103">
                  <c:v>42</c:v>
                </c:pt>
                <c:pt idx="104">
                  <c:v>42.2</c:v>
                </c:pt>
                <c:pt idx="105">
                  <c:v>42.4</c:v>
                </c:pt>
                <c:pt idx="106">
                  <c:v>42.6</c:v>
                </c:pt>
                <c:pt idx="107">
                  <c:v>42.8</c:v>
                </c:pt>
                <c:pt idx="108">
                  <c:v>43</c:v>
                </c:pt>
                <c:pt idx="109">
                  <c:v>43.2</c:v>
                </c:pt>
                <c:pt idx="110">
                  <c:v>43.4</c:v>
                </c:pt>
                <c:pt idx="111">
                  <c:v>43.6</c:v>
                </c:pt>
                <c:pt idx="112">
                  <c:v>43.8</c:v>
                </c:pt>
                <c:pt idx="113">
                  <c:v>44</c:v>
                </c:pt>
                <c:pt idx="114">
                  <c:v>44.2</c:v>
                </c:pt>
                <c:pt idx="115">
                  <c:v>44.4</c:v>
                </c:pt>
                <c:pt idx="116">
                  <c:v>44.6</c:v>
                </c:pt>
                <c:pt idx="117">
                  <c:v>44.8</c:v>
                </c:pt>
                <c:pt idx="118">
                  <c:v>45</c:v>
                </c:pt>
                <c:pt idx="119">
                  <c:v>45.2</c:v>
                </c:pt>
                <c:pt idx="120">
                  <c:v>45.4</c:v>
                </c:pt>
                <c:pt idx="121">
                  <c:v>45.6</c:v>
                </c:pt>
                <c:pt idx="122">
                  <c:v>45.8</c:v>
                </c:pt>
                <c:pt idx="123">
                  <c:v>46</c:v>
                </c:pt>
                <c:pt idx="124">
                  <c:v>46.2</c:v>
                </c:pt>
                <c:pt idx="125">
                  <c:v>46.4</c:v>
                </c:pt>
                <c:pt idx="126">
                  <c:v>46.6</c:v>
                </c:pt>
                <c:pt idx="127">
                  <c:v>46.8</c:v>
                </c:pt>
                <c:pt idx="128">
                  <c:v>47</c:v>
                </c:pt>
                <c:pt idx="129">
                  <c:v>47.2</c:v>
                </c:pt>
                <c:pt idx="130">
                  <c:v>47.4</c:v>
                </c:pt>
                <c:pt idx="131">
                  <c:v>47.6</c:v>
                </c:pt>
                <c:pt idx="132">
                  <c:v>47.8</c:v>
                </c:pt>
                <c:pt idx="133">
                  <c:v>48</c:v>
                </c:pt>
              </c:numCache>
            </c:numRef>
          </c:xVal>
          <c:yVal>
            <c:numRef>
              <c:f>'apendice A'!$Y$27:$Y$160</c:f>
              <c:numCache>
                <c:formatCode>0.000</c:formatCode>
                <c:ptCount val="134"/>
                <c:pt idx="0">
                  <c:v>0.84745762711864403</c:v>
                </c:pt>
                <c:pt idx="1">
                  <c:v>0.85</c:v>
                </c:pt>
                <c:pt idx="2">
                  <c:v>0.85365853658536583</c:v>
                </c:pt>
                <c:pt idx="3">
                  <c:v>0.84799999999999998</c:v>
                </c:pt>
                <c:pt idx="4">
                  <c:v>0.85039370078740173</c:v>
                </c:pt>
                <c:pt idx="5">
                  <c:v>0.84615384615384615</c:v>
                </c:pt>
                <c:pt idx="6">
                  <c:v>0.84848484848484851</c:v>
                </c:pt>
                <c:pt idx="7">
                  <c:v>0.85074626865671643</c:v>
                </c:pt>
                <c:pt idx="8">
                  <c:v>0.84671532846715325</c:v>
                </c:pt>
                <c:pt idx="9">
                  <c:v>0.84892086330935257</c:v>
                </c:pt>
                <c:pt idx="10">
                  <c:v>0.85106382978723405</c:v>
                </c:pt>
                <c:pt idx="11">
                  <c:v>0.8472222222222221</c:v>
                </c:pt>
                <c:pt idx="12">
                  <c:v>0.84931506849315075</c:v>
                </c:pt>
                <c:pt idx="13">
                  <c:v>0.85234899328859048</c:v>
                </c:pt>
                <c:pt idx="14">
                  <c:v>0.84768211920529812</c:v>
                </c:pt>
                <c:pt idx="15">
                  <c:v>0.85064935064935066</c:v>
                </c:pt>
                <c:pt idx="16">
                  <c:v>0.85256410256410264</c:v>
                </c:pt>
                <c:pt idx="17">
                  <c:v>0.84905660377358494</c:v>
                </c:pt>
                <c:pt idx="18">
                  <c:v>0.85185185185185197</c:v>
                </c:pt>
                <c:pt idx="19">
                  <c:v>0.84756097560975618</c:v>
                </c:pt>
                <c:pt idx="20">
                  <c:v>0.85029940119760483</c:v>
                </c:pt>
                <c:pt idx="21">
                  <c:v>0.8520710059171599</c:v>
                </c:pt>
                <c:pt idx="22">
                  <c:v>0.84883720930232565</c:v>
                </c:pt>
                <c:pt idx="23">
                  <c:v>0.85142857142857142</c:v>
                </c:pt>
                <c:pt idx="24">
                  <c:v>0.848314606741573</c:v>
                </c:pt>
                <c:pt idx="25">
                  <c:v>0.85000000000000009</c:v>
                </c:pt>
                <c:pt idx="26">
                  <c:v>0.85245901639344257</c:v>
                </c:pt>
                <c:pt idx="27">
                  <c:v>0.84946236559139787</c:v>
                </c:pt>
                <c:pt idx="28">
                  <c:v>0.85185185185185197</c:v>
                </c:pt>
                <c:pt idx="29">
                  <c:v>0.8481675392670156</c:v>
                </c:pt>
                <c:pt idx="30">
                  <c:v>0.84536082474226804</c:v>
                </c:pt>
                <c:pt idx="31">
                  <c:v>0.84263959390862953</c:v>
                </c:pt>
                <c:pt idx="32">
                  <c:v>0.84000000000000008</c:v>
                </c:pt>
                <c:pt idx="33">
                  <c:v>0.83743842364532017</c:v>
                </c:pt>
                <c:pt idx="34">
                  <c:v>0.83495145631067957</c:v>
                </c:pt>
                <c:pt idx="35">
                  <c:v>0.83253588516746413</c:v>
                </c:pt>
                <c:pt idx="36">
                  <c:v>0.83018867924528317</c:v>
                </c:pt>
                <c:pt idx="37">
                  <c:v>0.82790697674418612</c:v>
                </c:pt>
                <c:pt idx="38">
                  <c:v>0.83027522935779818</c:v>
                </c:pt>
                <c:pt idx="39">
                  <c:v>0.82805429864253388</c:v>
                </c:pt>
                <c:pt idx="40">
                  <c:v>0.83035714285714302</c:v>
                </c:pt>
                <c:pt idx="41">
                  <c:v>0.82819383259911905</c:v>
                </c:pt>
                <c:pt idx="42">
                  <c:v>0.83043478260869574</c:v>
                </c:pt>
                <c:pt idx="43">
                  <c:v>0.8283261802575107</c:v>
                </c:pt>
                <c:pt idx="44">
                  <c:v>0.83050847457627119</c:v>
                </c:pt>
                <c:pt idx="45">
                  <c:v>0.82845188284518834</c:v>
                </c:pt>
                <c:pt idx="46">
                  <c:v>0.83127572016460904</c:v>
                </c:pt>
                <c:pt idx="47">
                  <c:v>0.82926829268292668</c:v>
                </c:pt>
                <c:pt idx="48">
                  <c:v>0.83132530120481929</c:v>
                </c:pt>
                <c:pt idx="49">
                  <c:v>0.82936507936507931</c:v>
                </c:pt>
                <c:pt idx="50">
                  <c:v>0.82812499999999989</c:v>
                </c:pt>
                <c:pt idx="51">
                  <c:v>0.83011583011583012</c:v>
                </c:pt>
                <c:pt idx="52">
                  <c:v>0.8282442748091603</c:v>
                </c:pt>
                <c:pt idx="53">
                  <c:v>0.83018867924528306</c:v>
                </c:pt>
                <c:pt idx="54">
                  <c:v>0.82899628252788116</c:v>
                </c:pt>
                <c:pt idx="55">
                  <c:v>0.83088235294117652</c:v>
                </c:pt>
                <c:pt idx="56">
                  <c:v>0.82971014492753614</c:v>
                </c:pt>
                <c:pt idx="57">
                  <c:v>0.8315412186379928</c:v>
                </c:pt>
                <c:pt idx="58">
                  <c:v>0.82978723404255317</c:v>
                </c:pt>
                <c:pt idx="59">
                  <c:v>0.82867132867132864</c:v>
                </c:pt>
                <c:pt idx="60">
                  <c:v>0.83044982698961944</c:v>
                </c:pt>
                <c:pt idx="61">
                  <c:v>0.82593856655290099</c:v>
                </c:pt>
                <c:pt idx="62">
                  <c:v>0.82432432432432423</c:v>
                </c:pt>
                <c:pt idx="63">
                  <c:v>0.82000000000000006</c:v>
                </c:pt>
                <c:pt idx="64">
                  <c:v>0.81848184818481851</c:v>
                </c:pt>
                <c:pt idx="65">
                  <c:v>0.81433224755700329</c:v>
                </c:pt>
                <c:pt idx="66">
                  <c:v>0.81028938906752401</c:v>
                </c:pt>
                <c:pt idx="67">
                  <c:v>0.80891719745222934</c:v>
                </c:pt>
                <c:pt idx="68">
                  <c:v>0.81132075471698117</c:v>
                </c:pt>
                <c:pt idx="69">
                  <c:v>0.8099688473520249</c:v>
                </c:pt>
                <c:pt idx="70">
                  <c:v>0.8092307692307692</c:v>
                </c:pt>
                <c:pt idx="71">
                  <c:v>0.8085106382978724</c:v>
                </c:pt>
                <c:pt idx="72">
                  <c:v>0.81081081081081086</c:v>
                </c:pt>
                <c:pt idx="73">
                  <c:v>0.80952380952380942</c:v>
                </c:pt>
                <c:pt idx="74">
                  <c:v>0.80882352941176472</c:v>
                </c:pt>
                <c:pt idx="75">
                  <c:v>0.81104651162790697</c:v>
                </c:pt>
                <c:pt idx="76">
                  <c:v>0.81034482758620696</c:v>
                </c:pt>
                <c:pt idx="77">
                  <c:v>0.80965909090909083</c:v>
                </c:pt>
                <c:pt idx="78">
                  <c:v>0.81126760563380285</c:v>
                </c:pt>
                <c:pt idx="79">
                  <c:v>0.81058495821727028</c:v>
                </c:pt>
                <c:pt idx="80">
                  <c:v>0.8099173553719009</c:v>
                </c:pt>
                <c:pt idx="81">
                  <c:v>0.80926430517711168</c:v>
                </c:pt>
                <c:pt idx="82">
                  <c:v>0.80862533692722371</c:v>
                </c:pt>
                <c:pt idx="83">
                  <c:v>0.80800000000000005</c:v>
                </c:pt>
                <c:pt idx="84">
                  <c:v>0.80738786279683383</c:v>
                </c:pt>
                <c:pt idx="85">
                  <c:v>0.80678851174934729</c:v>
                </c:pt>
                <c:pt idx="86">
                  <c:v>0.80620155038759678</c:v>
                </c:pt>
                <c:pt idx="87">
                  <c:v>0.80562659846547313</c:v>
                </c:pt>
                <c:pt idx="88">
                  <c:v>0.80506329113924058</c:v>
                </c:pt>
                <c:pt idx="89">
                  <c:v>0.80451127819548873</c:v>
                </c:pt>
                <c:pt idx="90">
                  <c:v>0.80397022332506207</c:v>
                </c:pt>
                <c:pt idx="91">
                  <c:v>0.80343980343980348</c:v>
                </c:pt>
                <c:pt idx="92">
                  <c:v>0.80097087378640774</c:v>
                </c:pt>
                <c:pt idx="93">
                  <c:v>0.80048076923076916</c:v>
                </c:pt>
                <c:pt idx="94">
                  <c:v>0.8</c:v>
                </c:pt>
                <c:pt idx="95">
                  <c:v>0.79952830188679247</c:v>
                </c:pt>
                <c:pt idx="96">
                  <c:v>0.79906542056074781</c:v>
                </c:pt>
                <c:pt idx="97">
                  <c:v>0.79676674364896083</c:v>
                </c:pt>
                <c:pt idx="98">
                  <c:v>0.7963386727688786</c:v>
                </c:pt>
                <c:pt idx="99">
                  <c:v>0.79591836734693877</c:v>
                </c:pt>
                <c:pt idx="100">
                  <c:v>0.79550561797752806</c:v>
                </c:pt>
                <c:pt idx="101">
                  <c:v>0.79333333333333345</c:v>
                </c:pt>
                <c:pt idx="102">
                  <c:v>0.79295154185022032</c:v>
                </c:pt>
                <c:pt idx="103">
                  <c:v>0.79084967320261434</c:v>
                </c:pt>
                <c:pt idx="104">
                  <c:v>0.79049676025917937</c:v>
                </c:pt>
                <c:pt idx="105">
                  <c:v>0.79014989293361881</c:v>
                </c:pt>
                <c:pt idx="106">
                  <c:v>0.79025423728813549</c:v>
                </c:pt>
                <c:pt idx="107">
                  <c:v>0.78991596638655459</c:v>
                </c:pt>
                <c:pt idx="108">
                  <c:v>0.79002079002078995</c:v>
                </c:pt>
                <c:pt idx="109">
                  <c:v>0.78969072164948451</c:v>
                </c:pt>
                <c:pt idx="110">
                  <c:v>0.78979591836734697</c:v>
                </c:pt>
                <c:pt idx="111">
                  <c:v>0.78947368421052633</c:v>
                </c:pt>
                <c:pt idx="112">
                  <c:v>0.78957915831663328</c:v>
                </c:pt>
                <c:pt idx="113">
                  <c:v>0.78968253968253965</c:v>
                </c:pt>
                <c:pt idx="114">
                  <c:v>0.78937007874015752</c:v>
                </c:pt>
                <c:pt idx="115">
                  <c:v>0.78947368421052633</c:v>
                </c:pt>
                <c:pt idx="116">
                  <c:v>0.7891682785299805</c:v>
                </c:pt>
                <c:pt idx="117">
                  <c:v>0.78927203065134099</c:v>
                </c:pt>
                <c:pt idx="118">
                  <c:v>0.78937381404174567</c:v>
                </c:pt>
                <c:pt idx="119">
                  <c:v>0.78947368421052633</c:v>
                </c:pt>
                <c:pt idx="120">
                  <c:v>0.78917910447761186</c:v>
                </c:pt>
                <c:pt idx="121">
                  <c:v>0.78927911275415896</c:v>
                </c:pt>
                <c:pt idx="122">
                  <c:v>0.78937728937728935</c:v>
                </c:pt>
                <c:pt idx="123">
                  <c:v>0.79090909090909089</c:v>
                </c:pt>
                <c:pt idx="124">
                  <c:v>0.78918918918918912</c:v>
                </c:pt>
                <c:pt idx="125">
                  <c:v>0.78928571428571437</c:v>
                </c:pt>
                <c:pt idx="126">
                  <c:v>0.7893805309734514</c:v>
                </c:pt>
                <c:pt idx="127">
                  <c:v>0.78947368421052633</c:v>
                </c:pt>
                <c:pt idx="128">
                  <c:v>0.78608695652173921</c:v>
                </c:pt>
                <c:pt idx="129">
                  <c:v>0.78965517241379302</c:v>
                </c:pt>
                <c:pt idx="130">
                  <c:v>0.78974358974358982</c:v>
                </c:pt>
                <c:pt idx="131">
                  <c:v>0.78983050847457625</c:v>
                </c:pt>
                <c:pt idx="132">
                  <c:v>0.78991596638655459</c:v>
                </c:pt>
                <c:pt idx="133">
                  <c:v>0.78999999999999992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3CE-4175-B6A1-47A7C96C8A2B}"/>
            </c:ext>
          </c:extLst>
        </c:ser>
        <c:ser>
          <c:idx val="8"/>
          <c:order val="8"/>
          <c:tx>
            <c:strRef>
              <c:f>'apendice A'!$X$17</c:f>
              <c:strCache>
                <c:ptCount val="1"/>
                <c:pt idx="0">
                  <c:v>dm=2.0mm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A'!$A$25:$A$160</c:f>
              <c:numCache>
                <c:formatCode>General</c:formatCode>
                <c:ptCount val="136"/>
                <c:pt idx="0">
                  <c:v>21</c:v>
                </c:pt>
                <c:pt idx="1">
                  <c:v>21.2</c:v>
                </c:pt>
                <c:pt idx="2">
                  <c:v>21.4</c:v>
                </c:pt>
                <c:pt idx="3">
                  <c:v>21.6</c:v>
                </c:pt>
                <c:pt idx="4">
                  <c:v>21.8</c:v>
                </c:pt>
                <c:pt idx="5">
                  <c:v>22</c:v>
                </c:pt>
                <c:pt idx="6">
                  <c:v>22.2</c:v>
                </c:pt>
                <c:pt idx="7">
                  <c:v>22.4</c:v>
                </c:pt>
                <c:pt idx="8">
                  <c:v>22.6</c:v>
                </c:pt>
                <c:pt idx="9">
                  <c:v>22.8</c:v>
                </c:pt>
                <c:pt idx="10">
                  <c:v>23</c:v>
                </c:pt>
                <c:pt idx="11">
                  <c:v>23.2</c:v>
                </c:pt>
                <c:pt idx="12">
                  <c:v>23.4</c:v>
                </c:pt>
                <c:pt idx="13">
                  <c:v>23.6</c:v>
                </c:pt>
                <c:pt idx="14">
                  <c:v>23.8</c:v>
                </c:pt>
                <c:pt idx="15" formatCode="0.0">
                  <c:v>24</c:v>
                </c:pt>
                <c:pt idx="16" formatCode="0.0">
                  <c:v>24.2</c:v>
                </c:pt>
                <c:pt idx="17" formatCode="0.0">
                  <c:v>24.4</c:v>
                </c:pt>
                <c:pt idx="18" formatCode="0.0">
                  <c:v>24.6</c:v>
                </c:pt>
                <c:pt idx="19" formatCode="0.0">
                  <c:v>24.8</c:v>
                </c:pt>
                <c:pt idx="20" formatCode="0.0">
                  <c:v>25</c:v>
                </c:pt>
                <c:pt idx="21" formatCode="0.0">
                  <c:v>25.2</c:v>
                </c:pt>
                <c:pt idx="22" formatCode="0.0">
                  <c:v>25.4</c:v>
                </c:pt>
                <c:pt idx="23" formatCode="0.0">
                  <c:v>25.6</c:v>
                </c:pt>
                <c:pt idx="24" formatCode="0.0">
                  <c:v>25.8</c:v>
                </c:pt>
                <c:pt idx="25" formatCode="0.0">
                  <c:v>26</c:v>
                </c:pt>
                <c:pt idx="26" formatCode="0.0">
                  <c:v>26.2</c:v>
                </c:pt>
                <c:pt idx="27" formatCode="0.0">
                  <c:v>26.4</c:v>
                </c:pt>
                <c:pt idx="28" formatCode="0.0">
                  <c:v>26.6</c:v>
                </c:pt>
                <c:pt idx="29" formatCode="0.0">
                  <c:v>26.8</c:v>
                </c:pt>
                <c:pt idx="30" formatCode="0.0">
                  <c:v>27</c:v>
                </c:pt>
                <c:pt idx="31" formatCode="0.0">
                  <c:v>27.2</c:v>
                </c:pt>
                <c:pt idx="32" formatCode="0.0">
                  <c:v>27.4</c:v>
                </c:pt>
                <c:pt idx="33" formatCode="0.0">
                  <c:v>27.6</c:v>
                </c:pt>
                <c:pt idx="34" formatCode="0.0">
                  <c:v>27.8</c:v>
                </c:pt>
                <c:pt idx="35" formatCode="0.0">
                  <c:v>28</c:v>
                </c:pt>
                <c:pt idx="36" formatCode="0.0">
                  <c:v>28.2</c:v>
                </c:pt>
                <c:pt idx="37" formatCode="0.0">
                  <c:v>28.4</c:v>
                </c:pt>
                <c:pt idx="38">
                  <c:v>28.6</c:v>
                </c:pt>
                <c:pt idx="39">
                  <c:v>28.8</c:v>
                </c:pt>
                <c:pt idx="40">
                  <c:v>29</c:v>
                </c:pt>
                <c:pt idx="41">
                  <c:v>29.2</c:v>
                </c:pt>
                <c:pt idx="42">
                  <c:v>29.4</c:v>
                </c:pt>
                <c:pt idx="43">
                  <c:v>29.6</c:v>
                </c:pt>
                <c:pt idx="44">
                  <c:v>29.8</c:v>
                </c:pt>
                <c:pt idx="45">
                  <c:v>30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30.8</c:v>
                </c:pt>
                <c:pt idx="50">
                  <c:v>31</c:v>
                </c:pt>
                <c:pt idx="51">
                  <c:v>31.2</c:v>
                </c:pt>
                <c:pt idx="52">
                  <c:v>31.4</c:v>
                </c:pt>
                <c:pt idx="53">
                  <c:v>31.6</c:v>
                </c:pt>
                <c:pt idx="54">
                  <c:v>31.8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32.6</c:v>
                </c:pt>
                <c:pt idx="59">
                  <c:v>32.799999999999997</c:v>
                </c:pt>
                <c:pt idx="60">
                  <c:v>33</c:v>
                </c:pt>
                <c:pt idx="61">
                  <c:v>33.200000000000003</c:v>
                </c:pt>
                <c:pt idx="62">
                  <c:v>33.4</c:v>
                </c:pt>
                <c:pt idx="63">
                  <c:v>33.6</c:v>
                </c:pt>
                <c:pt idx="64">
                  <c:v>33.799999999999997</c:v>
                </c:pt>
                <c:pt idx="65">
                  <c:v>34</c:v>
                </c:pt>
                <c:pt idx="66">
                  <c:v>34.200000000000003</c:v>
                </c:pt>
                <c:pt idx="67">
                  <c:v>34.4</c:v>
                </c:pt>
                <c:pt idx="68">
                  <c:v>34.6</c:v>
                </c:pt>
                <c:pt idx="69">
                  <c:v>34.799999999999997</c:v>
                </c:pt>
                <c:pt idx="70">
                  <c:v>35</c:v>
                </c:pt>
                <c:pt idx="71">
                  <c:v>35.200000000000003</c:v>
                </c:pt>
                <c:pt idx="72">
                  <c:v>35.4</c:v>
                </c:pt>
                <c:pt idx="73">
                  <c:v>35.6</c:v>
                </c:pt>
                <c:pt idx="74">
                  <c:v>35.799999999999997</c:v>
                </c:pt>
                <c:pt idx="75">
                  <c:v>36</c:v>
                </c:pt>
                <c:pt idx="76">
                  <c:v>36.200000000000003</c:v>
                </c:pt>
                <c:pt idx="77">
                  <c:v>36.4</c:v>
                </c:pt>
                <c:pt idx="78">
                  <c:v>36.6</c:v>
                </c:pt>
                <c:pt idx="79">
                  <c:v>36.799999999999997</c:v>
                </c:pt>
                <c:pt idx="80">
                  <c:v>37</c:v>
                </c:pt>
                <c:pt idx="81">
                  <c:v>37.200000000000003</c:v>
                </c:pt>
                <c:pt idx="82">
                  <c:v>37.4</c:v>
                </c:pt>
                <c:pt idx="83">
                  <c:v>37.6</c:v>
                </c:pt>
                <c:pt idx="84">
                  <c:v>37.799999999999997</c:v>
                </c:pt>
                <c:pt idx="85">
                  <c:v>38</c:v>
                </c:pt>
                <c:pt idx="86">
                  <c:v>38.200000000000003</c:v>
                </c:pt>
                <c:pt idx="87">
                  <c:v>38.4</c:v>
                </c:pt>
                <c:pt idx="88">
                  <c:v>38.6</c:v>
                </c:pt>
                <c:pt idx="89">
                  <c:v>38.799999999999997</c:v>
                </c:pt>
                <c:pt idx="90">
                  <c:v>39</c:v>
                </c:pt>
                <c:pt idx="91">
                  <c:v>39.200000000000003</c:v>
                </c:pt>
                <c:pt idx="92">
                  <c:v>39.4</c:v>
                </c:pt>
                <c:pt idx="93">
                  <c:v>39.6</c:v>
                </c:pt>
                <c:pt idx="94">
                  <c:v>39.799999999999997</c:v>
                </c:pt>
                <c:pt idx="95">
                  <c:v>40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40.6</c:v>
                </c:pt>
                <c:pt idx="99">
                  <c:v>40.799999999999997</c:v>
                </c:pt>
                <c:pt idx="100">
                  <c:v>41</c:v>
                </c:pt>
                <c:pt idx="101">
                  <c:v>41.2</c:v>
                </c:pt>
                <c:pt idx="102">
                  <c:v>41.4</c:v>
                </c:pt>
                <c:pt idx="103">
                  <c:v>41.6</c:v>
                </c:pt>
                <c:pt idx="104">
                  <c:v>41.8</c:v>
                </c:pt>
                <c:pt idx="105">
                  <c:v>42</c:v>
                </c:pt>
                <c:pt idx="106">
                  <c:v>42.2</c:v>
                </c:pt>
                <c:pt idx="107">
                  <c:v>42.4</c:v>
                </c:pt>
                <c:pt idx="108">
                  <c:v>42.6</c:v>
                </c:pt>
                <c:pt idx="109">
                  <c:v>42.8</c:v>
                </c:pt>
                <c:pt idx="110">
                  <c:v>43</c:v>
                </c:pt>
                <c:pt idx="111">
                  <c:v>43.2</c:v>
                </c:pt>
                <c:pt idx="112">
                  <c:v>43.4</c:v>
                </c:pt>
                <c:pt idx="113">
                  <c:v>43.6</c:v>
                </c:pt>
                <c:pt idx="114">
                  <c:v>43.8</c:v>
                </c:pt>
                <c:pt idx="115">
                  <c:v>44</c:v>
                </c:pt>
                <c:pt idx="116">
                  <c:v>44.2</c:v>
                </c:pt>
                <c:pt idx="117">
                  <c:v>44.4</c:v>
                </c:pt>
                <c:pt idx="118">
                  <c:v>44.6</c:v>
                </c:pt>
                <c:pt idx="119">
                  <c:v>44.8</c:v>
                </c:pt>
                <c:pt idx="120">
                  <c:v>45</c:v>
                </c:pt>
                <c:pt idx="121">
                  <c:v>45.2</c:v>
                </c:pt>
                <c:pt idx="122">
                  <c:v>45.4</c:v>
                </c:pt>
                <c:pt idx="123">
                  <c:v>45.6</c:v>
                </c:pt>
                <c:pt idx="124">
                  <c:v>45.8</c:v>
                </c:pt>
                <c:pt idx="125">
                  <c:v>46</c:v>
                </c:pt>
                <c:pt idx="126">
                  <c:v>46.2</c:v>
                </c:pt>
                <c:pt idx="127">
                  <c:v>46.4</c:v>
                </c:pt>
                <c:pt idx="128">
                  <c:v>46.6</c:v>
                </c:pt>
                <c:pt idx="129">
                  <c:v>46.8</c:v>
                </c:pt>
                <c:pt idx="130">
                  <c:v>47</c:v>
                </c:pt>
                <c:pt idx="131">
                  <c:v>47.2</c:v>
                </c:pt>
                <c:pt idx="132">
                  <c:v>47.4</c:v>
                </c:pt>
                <c:pt idx="133">
                  <c:v>47.6</c:v>
                </c:pt>
                <c:pt idx="134">
                  <c:v>47.8</c:v>
                </c:pt>
                <c:pt idx="135">
                  <c:v>48</c:v>
                </c:pt>
              </c:numCache>
            </c:numRef>
          </c:xVal>
          <c:yVal>
            <c:numRef>
              <c:f>'apendice A'!$X$25:$X$160</c:f>
              <c:numCache>
                <c:formatCode>0.000</c:formatCode>
                <c:ptCount val="136"/>
                <c:pt idx="0">
                  <c:v>0.8771929824561403</c:v>
                </c:pt>
                <c:pt idx="1">
                  <c:v>0.87931034482758619</c:v>
                </c:pt>
                <c:pt idx="2">
                  <c:v>0.88135593220338981</c:v>
                </c:pt>
                <c:pt idx="3">
                  <c:v>0.8833333333333333</c:v>
                </c:pt>
                <c:pt idx="4">
                  <c:v>0.87804878048780488</c:v>
                </c:pt>
                <c:pt idx="5">
                  <c:v>0.88</c:v>
                </c:pt>
                <c:pt idx="6">
                  <c:v>0.88188976377952755</c:v>
                </c:pt>
                <c:pt idx="7">
                  <c:v>0.87692307692307692</c:v>
                </c:pt>
                <c:pt idx="8">
                  <c:v>0.87878787878787878</c:v>
                </c:pt>
                <c:pt idx="9">
                  <c:v>0.88059701492537312</c:v>
                </c:pt>
                <c:pt idx="10">
                  <c:v>0.88321167883211682</c:v>
                </c:pt>
                <c:pt idx="11">
                  <c:v>0.87769784172661858</c:v>
                </c:pt>
                <c:pt idx="12">
                  <c:v>0.87943262411347523</c:v>
                </c:pt>
                <c:pt idx="13">
                  <c:v>0.88194444444444442</c:v>
                </c:pt>
                <c:pt idx="14">
                  <c:v>0.87671232876712335</c:v>
                </c:pt>
                <c:pt idx="15">
                  <c:v>0.87919463087248317</c:v>
                </c:pt>
                <c:pt idx="16">
                  <c:v>0.88079470198675502</c:v>
                </c:pt>
                <c:pt idx="17">
                  <c:v>0.88311688311688308</c:v>
                </c:pt>
                <c:pt idx="18">
                  <c:v>0.87820512820512819</c:v>
                </c:pt>
                <c:pt idx="19">
                  <c:v>0.88050314465408808</c:v>
                </c:pt>
                <c:pt idx="20">
                  <c:v>0.88271604938271608</c:v>
                </c:pt>
                <c:pt idx="21">
                  <c:v>0.87804878048780499</c:v>
                </c:pt>
                <c:pt idx="22">
                  <c:v>0.88023952095808378</c:v>
                </c:pt>
                <c:pt idx="23">
                  <c:v>0.88165680473372787</c:v>
                </c:pt>
                <c:pt idx="24">
                  <c:v>0.87790697674418605</c:v>
                </c:pt>
                <c:pt idx="25">
                  <c:v>0.88</c:v>
                </c:pt>
                <c:pt idx="26">
                  <c:v>0.88202247191011229</c:v>
                </c:pt>
                <c:pt idx="27">
                  <c:v>0.87777777777777777</c:v>
                </c:pt>
                <c:pt idx="28">
                  <c:v>0.87978142076502741</c:v>
                </c:pt>
                <c:pt idx="29">
                  <c:v>0.88172043010752676</c:v>
                </c:pt>
                <c:pt idx="30">
                  <c:v>0.87830687830687848</c:v>
                </c:pt>
                <c:pt idx="31">
                  <c:v>0.87958115183246066</c:v>
                </c:pt>
                <c:pt idx="32">
                  <c:v>0.87628865979381454</c:v>
                </c:pt>
                <c:pt idx="33">
                  <c:v>0.87309644670050757</c:v>
                </c:pt>
                <c:pt idx="34">
                  <c:v>0.86999999999999988</c:v>
                </c:pt>
                <c:pt idx="35">
                  <c:v>0.86699507389162567</c:v>
                </c:pt>
                <c:pt idx="36">
                  <c:v>0.86407766990291257</c:v>
                </c:pt>
                <c:pt idx="37">
                  <c:v>0.86124401913875603</c:v>
                </c:pt>
                <c:pt idx="38">
                  <c:v>0.85849056603773588</c:v>
                </c:pt>
                <c:pt idx="39">
                  <c:v>0.86046511627906974</c:v>
                </c:pt>
                <c:pt idx="40">
                  <c:v>0.85779816513761464</c:v>
                </c:pt>
                <c:pt idx="41">
                  <c:v>0.85972850678733026</c:v>
                </c:pt>
                <c:pt idx="42">
                  <c:v>0.8616071428571429</c:v>
                </c:pt>
                <c:pt idx="43">
                  <c:v>0.8590308370044053</c:v>
                </c:pt>
                <c:pt idx="44">
                  <c:v>0.86086956521739133</c:v>
                </c:pt>
                <c:pt idx="45">
                  <c:v>0.85836909871244638</c:v>
                </c:pt>
                <c:pt idx="46">
                  <c:v>0.86016949152542366</c:v>
                </c:pt>
                <c:pt idx="47">
                  <c:v>0.86192468619246876</c:v>
                </c:pt>
                <c:pt idx="48">
                  <c:v>0.86008230452674894</c:v>
                </c:pt>
                <c:pt idx="49">
                  <c:v>0.86178861788617878</c:v>
                </c:pt>
                <c:pt idx="50">
                  <c:v>0.85943775100401609</c:v>
                </c:pt>
                <c:pt idx="51">
                  <c:v>0.86111111111111116</c:v>
                </c:pt>
                <c:pt idx="52">
                  <c:v>0.859375</c:v>
                </c:pt>
                <c:pt idx="53">
                  <c:v>0.86100386100386106</c:v>
                </c:pt>
                <c:pt idx="54">
                  <c:v>0.85877862595419852</c:v>
                </c:pt>
                <c:pt idx="55">
                  <c:v>0.86037735849056607</c:v>
                </c:pt>
                <c:pt idx="56">
                  <c:v>0.858736059479554</c:v>
                </c:pt>
                <c:pt idx="57">
                  <c:v>0.86029411764705876</c:v>
                </c:pt>
                <c:pt idx="58">
                  <c:v>0.85869565217391297</c:v>
                </c:pt>
                <c:pt idx="59">
                  <c:v>0.86021505376344087</c:v>
                </c:pt>
                <c:pt idx="60">
                  <c:v>0.86170212765957455</c:v>
                </c:pt>
                <c:pt idx="61">
                  <c:v>0.8601398601398601</c:v>
                </c:pt>
                <c:pt idx="62">
                  <c:v>0.86159169550173009</c:v>
                </c:pt>
                <c:pt idx="63">
                  <c:v>0.86006825938566545</c:v>
                </c:pt>
                <c:pt idx="64">
                  <c:v>0.858108108108108</c:v>
                </c:pt>
                <c:pt idx="65">
                  <c:v>0.85333333333333339</c:v>
                </c:pt>
                <c:pt idx="66">
                  <c:v>0.85148514851485146</c:v>
                </c:pt>
                <c:pt idx="67">
                  <c:v>0.84690553745928343</c:v>
                </c:pt>
                <c:pt idx="68">
                  <c:v>0.84244372990353689</c:v>
                </c:pt>
                <c:pt idx="69">
                  <c:v>0.84076433121019112</c:v>
                </c:pt>
                <c:pt idx="70">
                  <c:v>0.83962264150943389</c:v>
                </c:pt>
                <c:pt idx="71">
                  <c:v>0.84112149532710279</c:v>
                </c:pt>
                <c:pt idx="72">
                  <c:v>0.84</c:v>
                </c:pt>
                <c:pt idx="73">
                  <c:v>0.83890577507598796</c:v>
                </c:pt>
                <c:pt idx="74">
                  <c:v>0.84084084084084088</c:v>
                </c:pt>
                <c:pt idx="75">
                  <c:v>0.83928571428571419</c:v>
                </c:pt>
                <c:pt idx="76">
                  <c:v>0.8411764705882353</c:v>
                </c:pt>
                <c:pt idx="77">
                  <c:v>0.84011627906976738</c:v>
                </c:pt>
                <c:pt idx="78">
                  <c:v>0.83908045977011503</c:v>
                </c:pt>
                <c:pt idx="79">
                  <c:v>0.84090909090909083</c:v>
                </c:pt>
                <c:pt idx="80">
                  <c:v>0.83943661971830985</c:v>
                </c:pt>
                <c:pt idx="81">
                  <c:v>0.84122562674094714</c:v>
                </c:pt>
                <c:pt idx="82">
                  <c:v>0.84022038567493118</c:v>
                </c:pt>
                <c:pt idx="83">
                  <c:v>0.8392370572207084</c:v>
                </c:pt>
                <c:pt idx="84">
                  <c:v>0.84097035040431267</c:v>
                </c:pt>
                <c:pt idx="85">
                  <c:v>0.84</c:v>
                </c:pt>
                <c:pt idx="86">
                  <c:v>0.83905013192612143</c:v>
                </c:pt>
                <c:pt idx="87">
                  <c:v>0.83812010443864238</c:v>
                </c:pt>
                <c:pt idx="88">
                  <c:v>0.83720930232558133</c:v>
                </c:pt>
                <c:pt idx="89">
                  <c:v>0.83631713554987219</c:v>
                </c:pt>
                <c:pt idx="90">
                  <c:v>0.83544303797468356</c:v>
                </c:pt>
                <c:pt idx="91">
                  <c:v>0.83458646616541354</c:v>
                </c:pt>
                <c:pt idx="92">
                  <c:v>0.83374689826302739</c:v>
                </c:pt>
                <c:pt idx="93">
                  <c:v>0.83292383292383287</c:v>
                </c:pt>
                <c:pt idx="94">
                  <c:v>0.83009708737864074</c:v>
                </c:pt>
                <c:pt idx="95">
                  <c:v>0.82932692307692302</c:v>
                </c:pt>
                <c:pt idx="96">
                  <c:v>0.82857142857142851</c:v>
                </c:pt>
                <c:pt idx="97">
                  <c:v>0.82783018867924529</c:v>
                </c:pt>
                <c:pt idx="98">
                  <c:v>0.82710280373831779</c:v>
                </c:pt>
                <c:pt idx="99">
                  <c:v>0.82448036951501169</c:v>
                </c:pt>
                <c:pt idx="100">
                  <c:v>0.82379862700228823</c:v>
                </c:pt>
                <c:pt idx="101">
                  <c:v>0.82312925170068019</c:v>
                </c:pt>
                <c:pt idx="102">
                  <c:v>0.82247191011235954</c:v>
                </c:pt>
                <c:pt idx="103">
                  <c:v>0.82</c:v>
                </c:pt>
                <c:pt idx="104">
                  <c:v>0.81938325991189431</c:v>
                </c:pt>
                <c:pt idx="105">
                  <c:v>0.81917211328976036</c:v>
                </c:pt>
                <c:pt idx="106">
                  <c:v>0.82073434125269984</c:v>
                </c:pt>
                <c:pt idx="107">
                  <c:v>0.82012847965738744</c:v>
                </c:pt>
                <c:pt idx="108">
                  <c:v>0.81991525423728817</c:v>
                </c:pt>
                <c:pt idx="109">
                  <c:v>0.81932773109243695</c:v>
                </c:pt>
                <c:pt idx="110">
                  <c:v>0.81912681912681906</c:v>
                </c:pt>
                <c:pt idx="111">
                  <c:v>0.8206185567010309</c:v>
                </c:pt>
                <c:pt idx="112">
                  <c:v>0.82040816326530619</c:v>
                </c:pt>
                <c:pt idx="113">
                  <c:v>0.81983805668016196</c:v>
                </c:pt>
                <c:pt idx="114">
                  <c:v>0.81963927855711427</c:v>
                </c:pt>
                <c:pt idx="115">
                  <c:v>0.81944444444444442</c:v>
                </c:pt>
                <c:pt idx="116">
                  <c:v>0.82086614173228356</c:v>
                </c:pt>
                <c:pt idx="117">
                  <c:v>0.8206627680311892</c:v>
                </c:pt>
                <c:pt idx="118">
                  <c:v>0.82011605415860733</c:v>
                </c:pt>
                <c:pt idx="119">
                  <c:v>0.8199233716475095</c:v>
                </c:pt>
                <c:pt idx="120">
                  <c:v>0.81973434535104361</c:v>
                </c:pt>
                <c:pt idx="121">
                  <c:v>0.81954887218045114</c:v>
                </c:pt>
                <c:pt idx="122">
                  <c:v>0.82089552238805963</c:v>
                </c:pt>
                <c:pt idx="123">
                  <c:v>0.82070240295748609</c:v>
                </c:pt>
                <c:pt idx="124">
                  <c:v>0.82051282051282048</c:v>
                </c:pt>
                <c:pt idx="125">
                  <c:v>0.82181818181818189</c:v>
                </c:pt>
                <c:pt idx="126">
                  <c:v>0.81981981981981977</c:v>
                </c:pt>
                <c:pt idx="127">
                  <c:v>0.81964285714285712</c:v>
                </c:pt>
                <c:pt idx="128">
                  <c:v>0.81946902654867249</c:v>
                </c:pt>
                <c:pt idx="129">
                  <c:v>0.81929824561403519</c:v>
                </c:pt>
                <c:pt idx="130">
                  <c:v>0.82086956521739141</c:v>
                </c:pt>
                <c:pt idx="131">
                  <c:v>0.82068965517241377</c:v>
                </c:pt>
                <c:pt idx="132">
                  <c:v>0.82051282051282048</c:v>
                </c:pt>
                <c:pt idx="133">
                  <c:v>0.8203389830508474</c:v>
                </c:pt>
                <c:pt idx="134">
                  <c:v>0.82016806722689073</c:v>
                </c:pt>
                <c:pt idx="135">
                  <c:v>0.82000000000000006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3CE-4175-B6A1-47A7C96C8A2B}"/>
            </c:ext>
          </c:extLst>
        </c:ser>
        <c:ser>
          <c:idx val="9"/>
          <c:order val="9"/>
          <c:tx>
            <c:strRef>
              <c:f>'apendice A'!$W$17</c:f>
              <c:strCache>
                <c:ptCount val="1"/>
                <c:pt idx="0">
                  <c:v>dm=1.5mm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A'!$A$23:$A$160</c:f>
              <c:numCache>
                <c:formatCode>General</c:formatCode>
                <c:ptCount val="138"/>
                <c:pt idx="0">
                  <c:v>20.6</c:v>
                </c:pt>
                <c:pt idx="1">
                  <c:v>20.8</c:v>
                </c:pt>
                <c:pt idx="2">
                  <c:v>21</c:v>
                </c:pt>
                <c:pt idx="3">
                  <c:v>21.2</c:v>
                </c:pt>
                <c:pt idx="4">
                  <c:v>21.4</c:v>
                </c:pt>
                <c:pt idx="5">
                  <c:v>21.6</c:v>
                </c:pt>
                <c:pt idx="6">
                  <c:v>21.8</c:v>
                </c:pt>
                <c:pt idx="7">
                  <c:v>22</c:v>
                </c:pt>
                <c:pt idx="8">
                  <c:v>22.2</c:v>
                </c:pt>
                <c:pt idx="9">
                  <c:v>22.4</c:v>
                </c:pt>
                <c:pt idx="10">
                  <c:v>22.6</c:v>
                </c:pt>
                <c:pt idx="11">
                  <c:v>22.8</c:v>
                </c:pt>
                <c:pt idx="12">
                  <c:v>23</c:v>
                </c:pt>
                <c:pt idx="13">
                  <c:v>23.2</c:v>
                </c:pt>
                <c:pt idx="14">
                  <c:v>23.4</c:v>
                </c:pt>
                <c:pt idx="15">
                  <c:v>23.6</c:v>
                </c:pt>
                <c:pt idx="16">
                  <c:v>23.8</c:v>
                </c:pt>
                <c:pt idx="17" formatCode="0.0">
                  <c:v>24</c:v>
                </c:pt>
                <c:pt idx="18" formatCode="0.0">
                  <c:v>24.2</c:v>
                </c:pt>
                <c:pt idx="19" formatCode="0.0">
                  <c:v>24.4</c:v>
                </c:pt>
                <c:pt idx="20" formatCode="0.0">
                  <c:v>24.6</c:v>
                </c:pt>
                <c:pt idx="21" formatCode="0.0">
                  <c:v>24.8</c:v>
                </c:pt>
                <c:pt idx="22" formatCode="0.0">
                  <c:v>25</c:v>
                </c:pt>
                <c:pt idx="23" formatCode="0.0">
                  <c:v>25.2</c:v>
                </c:pt>
                <c:pt idx="24" formatCode="0.0">
                  <c:v>25.4</c:v>
                </c:pt>
                <c:pt idx="25" formatCode="0.0">
                  <c:v>25.6</c:v>
                </c:pt>
                <c:pt idx="26" formatCode="0.0">
                  <c:v>25.8</c:v>
                </c:pt>
                <c:pt idx="27" formatCode="0.0">
                  <c:v>26</c:v>
                </c:pt>
                <c:pt idx="28" formatCode="0.0">
                  <c:v>26.2</c:v>
                </c:pt>
                <c:pt idx="29" formatCode="0.0">
                  <c:v>26.4</c:v>
                </c:pt>
                <c:pt idx="30" formatCode="0.0">
                  <c:v>26.6</c:v>
                </c:pt>
                <c:pt idx="31" formatCode="0.0">
                  <c:v>26.8</c:v>
                </c:pt>
                <c:pt idx="32" formatCode="0.0">
                  <c:v>27</c:v>
                </c:pt>
                <c:pt idx="33" formatCode="0.0">
                  <c:v>27.2</c:v>
                </c:pt>
                <c:pt idx="34" formatCode="0.0">
                  <c:v>27.4</c:v>
                </c:pt>
                <c:pt idx="35" formatCode="0.0">
                  <c:v>27.6</c:v>
                </c:pt>
                <c:pt idx="36" formatCode="0.0">
                  <c:v>27.8</c:v>
                </c:pt>
                <c:pt idx="37" formatCode="0.0">
                  <c:v>28</c:v>
                </c:pt>
                <c:pt idx="38" formatCode="0.0">
                  <c:v>28.2</c:v>
                </c:pt>
                <c:pt idx="39" formatCode="0.0">
                  <c:v>28.4</c:v>
                </c:pt>
                <c:pt idx="40">
                  <c:v>28.6</c:v>
                </c:pt>
                <c:pt idx="41">
                  <c:v>28.8</c:v>
                </c:pt>
                <c:pt idx="42">
                  <c:v>29</c:v>
                </c:pt>
                <c:pt idx="43">
                  <c:v>29.2</c:v>
                </c:pt>
                <c:pt idx="44">
                  <c:v>29.4</c:v>
                </c:pt>
                <c:pt idx="45">
                  <c:v>29.6</c:v>
                </c:pt>
                <c:pt idx="46">
                  <c:v>29.8</c:v>
                </c:pt>
                <c:pt idx="47">
                  <c:v>30</c:v>
                </c:pt>
                <c:pt idx="48">
                  <c:v>30.2</c:v>
                </c:pt>
                <c:pt idx="49">
                  <c:v>30.4</c:v>
                </c:pt>
                <c:pt idx="50">
                  <c:v>30.6</c:v>
                </c:pt>
                <c:pt idx="51">
                  <c:v>30.8</c:v>
                </c:pt>
                <c:pt idx="52">
                  <c:v>31</c:v>
                </c:pt>
                <c:pt idx="53">
                  <c:v>31.2</c:v>
                </c:pt>
                <c:pt idx="54">
                  <c:v>31.4</c:v>
                </c:pt>
                <c:pt idx="55">
                  <c:v>31.6</c:v>
                </c:pt>
                <c:pt idx="56">
                  <c:v>31.8</c:v>
                </c:pt>
                <c:pt idx="57">
                  <c:v>32</c:v>
                </c:pt>
                <c:pt idx="58">
                  <c:v>32.200000000000003</c:v>
                </c:pt>
                <c:pt idx="59">
                  <c:v>32.4</c:v>
                </c:pt>
                <c:pt idx="60">
                  <c:v>32.6</c:v>
                </c:pt>
                <c:pt idx="61">
                  <c:v>32.799999999999997</c:v>
                </c:pt>
                <c:pt idx="62">
                  <c:v>33</c:v>
                </c:pt>
                <c:pt idx="63">
                  <c:v>33.200000000000003</c:v>
                </c:pt>
                <c:pt idx="64">
                  <c:v>33.4</c:v>
                </c:pt>
                <c:pt idx="65">
                  <c:v>33.6</c:v>
                </c:pt>
                <c:pt idx="66">
                  <c:v>33.799999999999997</c:v>
                </c:pt>
                <c:pt idx="67">
                  <c:v>34</c:v>
                </c:pt>
                <c:pt idx="68">
                  <c:v>34.200000000000003</c:v>
                </c:pt>
                <c:pt idx="69">
                  <c:v>34.4</c:v>
                </c:pt>
                <c:pt idx="70">
                  <c:v>34.6</c:v>
                </c:pt>
                <c:pt idx="71">
                  <c:v>34.799999999999997</c:v>
                </c:pt>
                <c:pt idx="72">
                  <c:v>35</c:v>
                </c:pt>
                <c:pt idx="73">
                  <c:v>35.200000000000003</c:v>
                </c:pt>
                <c:pt idx="74">
                  <c:v>35.4</c:v>
                </c:pt>
                <c:pt idx="75">
                  <c:v>35.6</c:v>
                </c:pt>
                <c:pt idx="76">
                  <c:v>35.799999999999997</c:v>
                </c:pt>
                <c:pt idx="77">
                  <c:v>36</c:v>
                </c:pt>
                <c:pt idx="78">
                  <c:v>36.200000000000003</c:v>
                </c:pt>
                <c:pt idx="79">
                  <c:v>36.4</c:v>
                </c:pt>
                <c:pt idx="80">
                  <c:v>36.6</c:v>
                </c:pt>
                <c:pt idx="81">
                  <c:v>36.799999999999997</c:v>
                </c:pt>
                <c:pt idx="82">
                  <c:v>37</c:v>
                </c:pt>
                <c:pt idx="83">
                  <c:v>37.200000000000003</c:v>
                </c:pt>
                <c:pt idx="84">
                  <c:v>37.4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38</c:v>
                </c:pt>
                <c:pt idx="88">
                  <c:v>38.200000000000003</c:v>
                </c:pt>
                <c:pt idx="89">
                  <c:v>38.4</c:v>
                </c:pt>
                <c:pt idx="90">
                  <c:v>38.6</c:v>
                </c:pt>
                <c:pt idx="91">
                  <c:v>38.799999999999997</c:v>
                </c:pt>
                <c:pt idx="92">
                  <c:v>39</c:v>
                </c:pt>
                <c:pt idx="93">
                  <c:v>39.200000000000003</c:v>
                </c:pt>
                <c:pt idx="94">
                  <c:v>39.4</c:v>
                </c:pt>
                <c:pt idx="95">
                  <c:v>39.6</c:v>
                </c:pt>
                <c:pt idx="96">
                  <c:v>39.799999999999997</c:v>
                </c:pt>
                <c:pt idx="97">
                  <c:v>40</c:v>
                </c:pt>
                <c:pt idx="98">
                  <c:v>40.200000000000003</c:v>
                </c:pt>
                <c:pt idx="99">
                  <c:v>40.4</c:v>
                </c:pt>
                <c:pt idx="100">
                  <c:v>40.6</c:v>
                </c:pt>
                <c:pt idx="101">
                  <c:v>40.799999999999997</c:v>
                </c:pt>
                <c:pt idx="102">
                  <c:v>41</c:v>
                </c:pt>
                <c:pt idx="103">
                  <c:v>41.2</c:v>
                </c:pt>
                <c:pt idx="104">
                  <c:v>41.4</c:v>
                </c:pt>
                <c:pt idx="105">
                  <c:v>41.6</c:v>
                </c:pt>
                <c:pt idx="106">
                  <c:v>41.8</c:v>
                </c:pt>
                <c:pt idx="107">
                  <c:v>42</c:v>
                </c:pt>
                <c:pt idx="108">
                  <c:v>42.2</c:v>
                </c:pt>
                <c:pt idx="109">
                  <c:v>42.4</c:v>
                </c:pt>
                <c:pt idx="110">
                  <c:v>42.6</c:v>
                </c:pt>
                <c:pt idx="111">
                  <c:v>42.8</c:v>
                </c:pt>
                <c:pt idx="112">
                  <c:v>43</c:v>
                </c:pt>
                <c:pt idx="113">
                  <c:v>43.2</c:v>
                </c:pt>
                <c:pt idx="114">
                  <c:v>43.4</c:v>
                </c:pt>
                <c:pt idx="115">
                  <c:v>43.6</c:v>
                </c:pt>
                <c:pt idx="116">
                  <c:v>43.8</c:v>
                </c:pt>
                <c:pt idx="117">
                  <c:v>44</c:v>
                </c:pt>
                <c:pt idx="118">
                  <c:v>44.2</c:v>
                </c:pt>
                <c:pt idx="119">
                  <c:v>44.4</c:v>
                </c:pt>
                <c:pt idx="120">
                  <c:v>44.6</c:v>
                </c:pt>
                <c:pt idx="121">
                  <c:v>44.8</c:v>
                </c:pt>
                <c:pt idx="122">
                  <c:v>45</c:v>
                </c:pt>
                <c:pt idx="123">
                  <c:v>45.2</c:v>
                </c:pt>
                <c:pt idx="124">
                  <c:v>45.4</c:v>
                </c:pt>
                <c:pt idx="125">
                  <c:v>45.6</c:v>
                </c:pt>
                <c:pt idx="126">
                  <c:v>45.8</c:v>
                </c:pt>
                <c:pt idx="127">
                  <c:v>46</c:v>
                </c:pt>
                <c:pt idx="128">
                  <c:v>46.2</c:v>
                </c:pt>
                <c:pt idx="129">
                  <c:v>46.4</c:v>
                </c:pt>
                <c:pt idx="130">
                  <c:v>46.6</c:v>
                </c:pt>
                <c:pt idx="131">
                  <c:v>46.8</c:v>
                </c:pt>
                <c:pt idx="132">
                  <c:v>47</c:v>
                </c:pt>
                <c:pt idx="133">
                  <c:v>47.2</c:v>
                </c:pt>
                <c:pt idx="134">
                  <c:v>47.4</c:v>
                </c:pt>
                <c:pt idx="135">
                  <c:v>47.6</c:v>
                </c:pt>
                <c:pt idx="136">
                  <c:v>47.8</c:v>
                </c:pt>
                <c:pt idx="137">
                  <c:v>48</c:v>
                </c:pt>
              </c:numCache>
            </c:numRef>
          </c:xVal>
          <c:yVal>
            <c:numRef>
              <c:f>'apendice A'!$W$23:$W$160</c:f>
              <c:numCache>
                <c:formatCode>0.000</c:formatCode>
                <c:ptCount val="138"/>
                <c:pt idx="0">
                  <c:v>0.9181818181818181</c:v>
                </c:pt>
                <c:pt idx="1">
                  <c:v>0.91964285714285732</c:v>
                </c:pt>
                <c:pt idx="2">
                  <c:v>0.92105263157894735</c:v>
                </c:pt>
                <c:pt idx="3">
                  <c:v>0.92241379310344829</c:v>
                </c:pt>
                <c:pt idx="4">
                  <c:v>0.92372881355932202</c:v>
                </c:pt>
                <c:pt idx="5">
                  <c:v>0.91666666666666663</c:v>
                </c:pt>
                <c:pt idx="6">
                  <c:v>0.91869918699186992</c:v>
                </c:pt>
                <c:pt idx="7">
                  <c:v>0.92</c:v>
                </c:pt>
                <c:pt idx="8">
                  <c:v>0.92125984251968507</c:v>
                </c:pt>
                <c:pt idx="9">
                  <c:v>0.92307692307692313</c:v>
                </c:pt>
                <c:pt idx="10">
                  <c:v>0.91666666666666674</c:v>
                </c:pt>
                <c:pt idx="11">
                  <c:v>0.91791044776119401</c:v>
                </c:pt>
                <c:pt idx="12">
                  <c:v>0.91970802919708028</c:v>
                </c:pt>
                <c:pt idx="13">
                  <c:v>0.92086330935251803</c:v>
                </c:pt>
                <c:pt idx="14">
                  <c:v>0.92198581560283688</c:v>
                </c:pt>
                <c:pt idx="15">
                  <c:v>0.91666666666666663</c:v>
                </c:pt>
                <c:pt idx="16">
                  <c:v>0.9178082191780822</c:v>
                </c:pt>
                <c:pt idx="17">
                  <c:v>0.91946308724832204</c:v>
                </c:pt>
                <c:pt idx="18">
                  <c:v>0.92052980132450335</c:v>
                </c:pt>
                <c:pt idx="19">
                  <c:v>0.92207792207792205</c:v>
                </c:pt>
                <c:pt idx="20">
                  <c:v>0.92307692307692313</c:v>
                </c:pt>
                <c:pt idx="21">
                  <c:v>0.91823899371069173</c:v>
                </c:pt>
                <c:pt idx="22">
                  <c:v>0.91975308641975317</c:v>
                </c:pt>
                <c:pt idx="23">
                  <c:v>0.92073170731707321</c:v>
                </c:pt>
                <c:pt idx="24">
                  <c:v>0.92215568862275454</c:v>
                </c:pt>
                <c:pt idx="25">
                  <c:v>0.92899408284023677</c:v>
                </c:pt>
                <c:pt idx="26">
                  <c:v>0.91860465116279078</c:v>
                </c:pt>
                <c:pt idx="27">
                  <c:v>0.92</c:v>
                </c:pt>
                <c:pt idx="28">
                  <c:v>0.92134831460674149</c:v>
                </c:pt>
                <c:pt idx="29">
                  <c:v>0.92222222222222228</c:v>
                </c:pt>
                <c:pt idx="30">
                  <c:v>0.91803278688524592</c:v>
                </c:pt>
                <c:pt idx="31">
                  <c:v>0.91935483870967738</c:v>
                </c:pt>
                <c:pt idx="32">
                  <c:v>0.92063492063492058</c:v>
                </c:pt>
                <c:pt idx="33">
                  <c:v>0.92146596858638741</c:v>
                </c:pt>
                <c:pt idx="34">
                  <c:v>0.91752577319587636</c:v>
                </c:pt>
                <c:pt idx="35">
                  <c:v>0.91370558375634525</c:v>
                </c:pt>
                <c:pt idx="36">
                  <c:v>0.90999999999999992</c:v>
                </c:pt>
                <c:pt idx="37">
                  <c:v>0.9064039408866994</c:v>
                </c:pt>
                <c:pt idx="38">
                  <c:v>0.90291262135922334</c:v>
                </c:pt>
                <c:pt idx="39">
                  <c:v>0.89952153110047861</c:v>
                </c:pt>
                <c:pt idx="40">
                  <c:v>0.90094339622641517</c:v>
                </c:pt>
                <c:pt idx="41">
                  <c:v>0.9023255813953488</c:v>
                </c:pt>
                <c:pt idx="42">
                  <c:v>0.8990825688073395</c:v>
                </c:pt>
                <c:pt idx="43">
                  <c:v>0.90045248868778272</c:v>
                </c:pt>
                <c:pt idx="44">
                  <c:v>0.9017857142857143</c:v>
                </c:pt>
                <c:pt idx="45">
                  <c:v>0.89867841409691629</c:v>
                </c:pt>
                <c:pt idx="46">
                  <c:v>0.9</c:v>
                </c:pt>
                <c:pt idx="47">
                  <c:v>0.90128755364806867</c:v>
                </c:pt>
                <c:pt idx="48">
                  <c:v>0.89830508474576265</c:v>
                </c:pt>
                <c:pt idx="49">
                  <c:v>0.89958158995815907</c:v>
                </c:pt>
                <c:pt idx="50">
                  <c:v>0.90123456790123446</c:v>
                </c:pt>
                <c:pt idx="51">
                  <c:v>0.89837398373983746</c:v>
                </c:pt>
                <c:pt idx="52">
                  <c:v>0.89959839357429716</c:v>
                </c:pt>
                <c:pt idx="53">
                  <c:v>0.90079365079365081</c:v>
                </c:pt>
                <c:pt idx="54">
                  <c:v>0.8984375</c:v>
                </c:pt>
                <c:pt idx="55">
                  <c:v>0.8996138996138997</c:v>
                </c:pt>
                <c:pt idx="56">
                  <c:v>0.90076335877862601</c:v>
                </c:pt>
                <c:pt idx="57">
                  <c:v>0.9018867924528301</c:v>
                </c:pt>
                <c:pt idx="58">
                  <c:v>0.8996282527881041</c:v>
                </c:pt>
                <c:pt idx="59">
                  <c:v>0.90073529411764708</c:v>
                </c:pt>
                <c:pt idx="60">
                  <c:v>0.89855072463768115</c:v>
                </c:pt>
                <c:pt idx="61">
                  <c:v>0.89964157706093195</c:v>
                </c:pt>
                <c:pt idx="62">
                  <c:v>0.900709219858156</c:v>
                </c:pt>
                <c:pt idx="63">
                  <c:v>0.89860139860139854</c:v>
                </c:pt>
                <c:pt idx="64">
                  <c:v>0.89965397923875434</c:v>
                </c:pt>
                <c:pt idx="65">
                  <c:v>0.90102389078498291</c:v>
                </c:pt>
                <c:pt idx="66">
                  <c:v>0.89864864864864868</c:v>
                </c:pt>
                <c:pt idx="67">
                  <c:v>0.89333333333333331</c:v>
                </c:pt>
                <c:pt idx="68">
                  <c:v>0.8910891089108911</c:v>
                </c:pt>
                <c:pt idx="69">
                  <c:v>0.88599348534201949</c:v>
                </c:pt>
                <c:pt idx="70">
                  <c:v>0.88102893890675238</c:v>
                </c:pt>
                <c:pt idx="71">
                  <c:v>0.87898089171974536</c:v>
                </c:pt>
                <c:pt idx="72">
                  <c:v>0.88050314465408808</c:v>
                </c:pt>
                <c:pt idx="73">
                  <c:v>0.87850467289719625</c:v>
                </c:pt>
                <c:pt idx="74">
                  <c:v>0.88</c:v>
                </c:pt>
                <c:pt idx="75">
                  <c:v>0.88145896656534961</c:v>
                </c:pt>
                <c:pt idx="76">
                  <c:v>0.87987987987987992</c:v>
                </c:pt>
                <c:pt idx="77">
                  <c:v>0.88095238095238093</c:v>
                </c:pt>
                <c:pt idx="78">
                  <c:v>0.87941176470588234</c:v>
                </c:pt>
                <c:pt idx="79">
                  <c:v>0.8808139534883721</c:v>
                </c:pt>
                <c:pt idx="80">
                  <c:v>0.8793103448275863</c:v>
                </c:pt>
                <c:pt idx="81">
                  <c:v>0.88068181818181812</c:v>
                </c:pt>
                <c:pt idx="82">
                  <c:v>0.87887323943661966</c:v>
                </c:pt>
                <c:pt idx="83">
                  <c:v>0.88022284122562677</c:v>
                </c:pt>
                <c:pt idx="84">
                  <c:v>0.87878787878787878</c:v>
                </c:pt>
                <c:pt idx="85">
                  <c:v>0.88010899182561297</c:v>
                </c:pt>
                <c:pt idx="86">
                  <c:v>0.87870619946091644</c:v>
                </c:pt>
                <c:pt idx="87">
                  <c:v>0.88</c:v>
                </c:pt>
                <c:pt idx="88">
                  <c:v>0.8812664907651715</c:v>
                </c:pt>
                <c:pt idx="89">
                  <c:v>0.87989556135770253</c:v>
                </c:pt>
                <c:pt idx="90">
                  <c:v>0.8811369509043927</c:v>
                </c:pt>
                <c:pt idx="91">
                  <c:v>0.87979539641943727</c:v>
                </c:pt>
                <c:pt idx="92">
                  <c:v>0.87848101265822787</c:v>
                </c:pt>
                <c:pt idx="93">
                  <c:v>0.87719298245614041</c:v>
                </c:pt>
                <c:pt idx="94">
                  <c:v>0.87593052109181135</c:v>
                </c:pt>
                <c:pt idx="95">
                  <c:v>0.87469287469287471</c:v>
                </c:pt>
                <c:pt idx="96">
                  <c:v>0.87135922330097082</c:v>
                </c:pt>
                <c:pt idx="97">
                  <c:v>0.87019230769230771</c:v>
                </c:pt>
                <c:pt idx="98">
                  <c:v>0.86904761904761907</c:v>
                </c:pt>
                <c:pt idx="99">
                  <c:v>0.87028301886792447</c:v>
                </c:pt>
                <c:pt idx="100">
                  <c:v>0.86915887850467299</c:v>
                </c:pt>
                <c:pt idx="101">
                  <c:v>0.87066974595842972</c:v>
                </c:pt>
                <c:pt idx="102">
                  <c:v>0.86956521739130432</c:v>
                </c:pt>
                <c:pt idx="103">
                  <c:v>0.87074829931972786</c:v>
                </c:pt>
                <c:pt idx="104">
                  <c:v>0.86966292134831469</c:v>
                </c:pt>
                <c:pt idx="105">
                  <c:v>0.87111111111111117</c:v>
                </c:pt>
                <c:pt idx="106">
                  <c:v>0.87004405286343611</c:v>
                </c:pt>
                <c:pt idx="107">
                  <c:v>0.86928104575163401</c:v>
                </c:pt>
                <c:pt idx="108">
                  <c:v>0.87041036717062636</c:v>
                </c:pt>
                <c:pt idx="109">
                  <c:v>0.86937901498929337</c:v>
                </c:pt>
                <c:pt idx="110">
                  <c:v>0.87076271186440679</c:v>
                </c:pt>
                <c:pt idx="111">
                  <c:v>0.86974789915966377</c:v>
                </c:pt>
                <c:pt idx="112">
                  <c:v>0.86902286902286896</c:v>
                </c:pt>
                <c:pt idx="113">
                  <c:v>0.87010309278350517</c:v>
                </c:pt>
                <c:pt idx="114">
                  <c:v>0.8693877551020408</c:v>
                </c:pt>
                <c:pt idx="115">
                  <c:v>0.87044534412955465</c:v>
                </c:pt>
                <c:pt idx="116">
                  <c:v>0.86973947895791581</c:v>
                </c:pt>
                <c:pt idx="117">
                  <c:v>0.86904761904761907</c:v>
                </c:pt>
                <c:pt idx="118">
                  <c:v>0.87007874015748043</c:v>
                </c:pt>
                <c:pt idx="119">
                  <c:v>0.86939571150097472</c:v>
                </c:pt>
                <c:pt idx="120">
                  <c:v>0.87040618955512572</c:v>
                </c:pt>
                <c:pt idx="121">
                  <c:v>0.86973180076628342</c:v>
                </c:pt>
                <c:pt idx="122">
                  <c:v>0.8690702087286527</c:v>
                </c:pt>
                <c:pt idx="123">
                  <c:v>0.87030075187969913</c:v>
                </c:pt>
                <c:pt idx="124">
                  <c:v>0.86940298507462688</c:v>
                </c:pt>
                <c:pt idx="125">
                  <c:v>0.87060998151571167</c:v>
                </c:pt>
                <c:pt idx="126">
                  <c:v>0.86996336996336998</c:v>
                </c:pt>
                <c:pt idx="127">
                  <c:v>0.87090909090909085</c:v>
                </c:pt>
                <c:pt idx="128">
                  <c:v>0.87027027027027026</c:v>
                </c:pt>
                <c:pt idx="129">
                  <c:v>0.86964285714285716</c:v>
                </c:pt>
                <c:pt idx="130">
                  <c:v>0.87079646017699119</c:v>
                </c:pt>
                <c:pt idx="131">
                  <c:v>0.87017543859649127</c:v>
                </c:pt>
                <c:pt idx="132">
                  <c:v>0.86956521739130432</c:v>
                </c:pt>
                <c:pt idx="133">
                  <c:v>0.87068965517241381</c:v>
                </c:pt>
                <c:pt idx="134">
                  <c:v>0.8700854700854701</c:v>
                </c:pt>
                <c:pt idx="135">
                  <c:v>0.86949152542372876</c:v>
                </c:pt>
                <c:pt idx="136">
                  <c:v>0.87058823529411755</c:v>
                </c:pt>
                <c:pt idx="137">
                  <c:v>0.87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3CE-4175-B6A1-47A7C96C8A2B}"/>
            </c:ext>
          </c:extLst>
        </c:ser>
        <c:ser>
          <c:idx val="10"/>
          <c:order val="10"/>
          <c:tx>
            <c:strRef>
              <c:f>'apendice A'!$V$17</c:f>
              <c:strCache>
                <c:ptCount val="1"/>
                <c:pt idx="0">
                  <c:v>dm=1.0mm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A'!$A$21:$A$160</c:f>
              <c:numCache>
                <c:formatCode>General</c:formatCode>
                <c:ptCount val="140"/>
                <c:pt idx="0">
                  <c:v>20.2</c:v>
                </c:pt>
                <c:pt idx="1">
                  <c:v>20.399999999999999</c:v>
                </c:pt>
                <c:pt idx="2">
                  <c:v>20.6</c:v>
                </c:pt>
                <c:pt idx="3">
                  <c:v>20.8</c:v>
                </c:pt>
                <c:pt idx="4">
                  <c:v>21</c:v>
                </c:pt>
                <c:pt idx="5">
                  <c:v>21.2</c:v>
                </c:pt>
                <c:pt idx="6">
                  <c:v>21.4</c:v>
                </c:pt>
                <c:pt idx="7">
                  <c:v>21.6</c:v>
                </c:pt>
                <c:pt idx="8">
                  <c:v>21.8</c:v>
                </c:pt>
                <c:pt idx="9">
                  <c:v>22</c:v>
                </c:pt>
                <c:pt idx="10">
                  <c:v>22.2</c:v>
                </c:pt>
                <c:pt idx="11">
                  <c:v>22.4</c:v>
                </c:pt>
                <c:pt idx="12">
                  <c:v>22.6</c:v>
                </c:pt>
                <c:pt idx="13">
                  <c:v>22.8</c:v>
                </c:pt>
                <c:pt idx="14">
                  <c:v>23</c:v>
                </c:pt>
                <c:pt idx="15">
                  <c:v>23.2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 formatCode="0.0">
                  <c:v>24</c:v>
                </c:pt>
                <c:pt idx="20" formatCode="0.0">
                  <c:v>24.2</c:v>
                </c:pt>
                <c:pt idx="21" formatCode="0.0">
                  <c:v>24.4</c:v>
                </c:pt>
                <c:pt idx="22" formatCode="0.0">
                  <c:v>24.6</c:v>
                </c:pt>
                <c:pt idx="23" formatCode="0.0">
                  <c:v>24.8</c:v>
                </c:pt>
                <c:pt idx="24" formatCode="0.0">
                  <c:v>25</c:v>
                </c:pt>
                <c:pt idx="25" formatCode="0.0">
                  <c:v>25.2</c:v>
                </c:pt>
                <c:pt idx="26" formatCode="0.0">
                  <c:v>25.4</c:v>
                </c:pt>
                <c:pt idx="27" formatCode="0.0">
                  <c:v>25.6</c:v>
                </c:pt>
                <c:pt idx="28" formatCode="0.0">
                  <c:v>25.8</c:v>
                </c:pt>
                <c:pt idx="29" formatCode="0.0">
                  <c:v>26</c:v>
                </c:pt>
                <c:pt idx="30" formatCode="0.0">
                  <c:v>26.2</c:v>
                </c:pt>
                <c:pt idx="31" formatCode="0.0">
                  <c:v>26.4</c:v>
                </c:pt>
                <c:pt idx="32" formatCode="0.0">
                  <c:v>26.6</c:v>
                </c:pt>
                <c:pt idx="33" formatCode="0.0">
                  <c:v>26.8</c:v>
                </c:pt>
                <c:pt idx="34" formatCode="0.0">
                  <c:v>27</c:v>
                </c:pt>
                <c:pt idx="35" formatCode="0.0">
                  <c:v>27.2</c:v>
                </c:pt>
                <c:pt idx="36" formatCode="0.0">
                  <c:v>27.4</c:v>
                </c:pt>
                <c:pt idx="37" formatCode="0.0">
                  <c:v>27.6</c:v>
                </c:pt>
                <c:pt idx="38" formatCode="0.0">
                  <c:v>27.8</c:v>
                </c:pt>
                <c:pt idx="39" formatCode="0.0">
                  <c:v>28</c:v>
                </c:pt>
                <c:pt idx="40" formatCode="0.0">
                  <c:v>28.2</c:v>
                </c:pt>
                <c:pt idx="41" formatCode="0.0">
                  <c:v>28.4</c:v>
                </c:pt>
                <c:pt idx="42">
                  <c:v>28.6</c:v>
                </c:pt>
                <c:pt idx="43">
                  <c:v>28.8</c:v>
                </c:pt>
                <c:pt idx="44">
                  <c:v>29</c:v>
                </c:pt>
                <c:pt idx="45">
                  <c:v>29.2</c:v>
                </c:pt>
                <c:pt idx="46">
                  <c:v>29.4</c:v>
                </c:pt>
                <c:pt idx="47">
                  <c:v>29.6</c:v>
                </c:pt>
                <c:pt idx="48">
                  <c:v>29.8</c:v>
                </c:pt>
                <c:pt idx="49">
                  <c:v>30</c:v>
                </c:pt>
                <c:pt idx="50">
                  <c:v>30.2</c:v>
                </c:pt>
                <c:pt idx="51">
                  <c:v>30.4</c:v>
                </c:pt>
                <c:pt idx="52">
                  <c:v>30.6</c:v>
                </c:pt>
                <c:pt idx="53">
                  <c:v>30.8</c:v>
                </c:pt>
                <c:pt idx="54">
                  <c:v>31</c:v>
                </c:pt>
                <c:pt idx="55">
                  <c:v>31.2</c:v>
                </c:pt>
                <c:pt idx="56">
                  <c:v>31.4</c:v>
                </c:pt>
                <c:pt idx="57">
                  <c:v>31.6</c:v>
                </c:pt>
                <c:pt idx="58">
                  <c:v>31.8</c:v>
                </c:pt>
                <c:pt idx="59">
                  <c:v>32</c:v>
                </c:pt>
                <c:pt idx="60">
                  <c:v>32.200000000000003</c:v>
                </c:pt>
                <c:pt idx="61">
                  <c:v>32.4</c:v>
                </c:pt>
                <c:pt idx="62">
                  <c:v>32.6</c:v>
                </c:pt>
                <c:pt idx="63">
                  <c:v>32.799999999999997</c:v>
                </c:pt>
                <c:pt idx="64">
                  <c:v>33</c:v>
                </c:pt>
                <c:pt idx="65">
                  <c:v>33.200000000000003</c:v>
                </c:pt>
                <c:pt idx="66">
                  <c:v>33.4</c:v>
                </c:pt>
                <c:pt idx="67">
                  <c:v>33.6</c:v>
                </c:pt>
                <c:pt idx="68">
                  <c:v>33.799999999999997</c:v>
                </c:pt>
                <c:pt idx="69">
                  <c:v>34</c:v>
                </c:pt>
                <c:pt idx="70">
                  <c:v>34.200000000000003</c:v>
                </c:pt>
                <c:pt idx="71">
                  <c:v>34.4</c:v>
                </c:pt>
                <c:pt idx="72">
                  <c:v>34.6</c:v>
                </c:pt>
                <c:pt idx="73">
                  <c:v>34.799999999999997</c:v>
                </c:pt>
                <c:pt idx="74">
                  <c:v>35</c:v>
                </c:pt>
                <c:pt idx="75">
                  <c:v>35.200000000000003</c:v>
                </c:pt>
                <c:pt idx="76">
                  <c:v>35.4</c:v>
                </c:pt>
                <c:pt idx="77">
                  <c:v>35.6</c:v>
                </c:pt>
                <c:pt idx="78">
                  <c:v>35.799999999999997</c:v>
                </c:pt>
                <c:pt idx="79">
                  <c:v>36</c:v>
                </c:pt>
                <c:pt idx="80">
                  <c:v>36.200000000000003</c:v>
                </c:pt>
                <c:pt idx="81">
                  <c:v>36.4</c:v>
                </c:pt>
                <c:pt idx="82">
                  <c:v>36.6</c:v>
                </c:pt>
                <c:pt idx="83">
                  <c:v>36.799999999999997</c:v>
                </c:pt>
                <c:pt idx="84">
                  <c:v>37</c:v>
                </c:pt>
                <c:pt idx="85">
                  <c:v>37.200000000000003</c:v>
                </c:pt>
                <c:pt idx="86">
                  <c:v>37.4</c:v>
                </c:pt>
                <c:pt idx="87">
                  <c:v>37.6</c:v>
                </c:pt>
                <c:pt idx="88">
                  <c:v>37.799999999999997</c:v>
                </c:pt>
                <c:pt idx="89">
                  <c:v>38</c:v>
                </c:pt>
                <c:pt idx="90">
                  <c:v>38.200000000000003</c:v>
                </c:pt>
                <c:pt idx="91">
                  <c:v>38.4</c:v>
                </c:pt>
                <c:pt idx="92">
                  <c:v>38.6</c:v>
                </c:pt>
                <c:pt idx="93">
                  <c:v>38.799999999999997</c:v>
                </c:pt>
                <c:pt idx="94">
                  <c:v>39</c:v>
                </c:pt>
                <c:pt idx="95">
                  <c:v>39.200000000000003</c:v>
                </c:pt>
                <c:pt idx="96">
                  <c:v>39.4</c:v>
                </c:pt>
                <c:pt idx="97">
                  <c:v>39.6</c:v>
                </c:pt>
                <c:pt idx="98">
                  <c:v>39.799999999999997</c:v>
                </c:pt>
                <c:pt idx="99">
                  <c:v>40</c:v>
                </c:pt>
                <c:pt idx="100">
                  <c:v>40.200000000000003</c:v>
                </c:pt>
                <c:pt idx="101">
                  <c:v>40.4</c:v>
                </c:pt>
                <c:pt idx="102">
                  <c:v>40.6</c:v>
                </c:pt>
                <c:pt idx="103">
                  <c:v>40.799999999999997</c:v>
                </c:pt>
                <c:pt idx="104">
                  <c:v>41</c:v>
                </c:pt>
                <c:pt idx="105">
                  <c:v>41.2</c:v>
                </c:pt>
                <c:pt idx="106">
                  <c:v>41.4</c:v>
                </c:pt>
                <c:pt idx="107">
                  <c:v>41.6</c:v>
                </c:pt>
                <c:pt idx="108">
                  <c:v>41.8</c:v>
                </c:pt>
                <c:pt idx="109">
                  <c:v>42</c:v>
                </c:pt>
                <c:pt idx="110">
                  <c:v>42.2</c:v>
                </c:pt>
                <c:pt idx="111">
                  <c:v>42.4</c:v>
                </c:pt>
                <c:pt idx="112">
                  <c:v>42.6</c:v>
                </c:pt>
                <c:pt idx="113">
                  <c:v>42.8</c:v>
                </c:pt>
                <c:pt idx="114">
                  <c:v>43</c:v>
                </c:pt>
                <c:pt idx="115">
                  <c:v>43.2</c:v>
                </c:pt>
                <c:pt idx="116">
                  <c:v>43.4</c:v>
                </c:pt>
                <c:pt idx="117">
                  <c:v>43.6</c:v>
                </c:pt>
                <c:pt idx="118">
                  <c:v>43.8</c:v>
                </c:pt>
                <c:pt idx="119">
                  <c:v>44</c:v>
                </c:pt>
                <c:pt idx="120">
                  <c:v>44.2</c:v>
                </c:pt>
                <c:pt idx="121">
                  <c:v>44.4</c:v>
                </c:pt>
                <c:pt idx="122">
                  <c:v>44.6</c:v>
                </c:pt>
                <c:pt idx="123">
                  <c:v>44.8</c:v>
                </c:pt>
                <c:pt idx="124">
                  <c:v>45</c:v>
                </c:pt>
                <c:pt idx="125">
                  <c:v>45.2</c:v>
                </c:pt>
                <c:pt idx="126">
                  <c:v>45.4</c:v>
                </c:pt>
                <c:pt idx="127">
                  <c:v>45.6</c:v>
                </c:pt>
                <c:pt idx="128">
                  <c:v>45.8</c:v>
                </c:pt>
                <c:pt idx="129">
                  <c:v>46</c:v>
                </c:pt>
                <c:pt idx="130">
                  <c:v>46.2</c:v>
                </c:pt>
                <c:pt idx="131">
                  <c:v>46.4</c:v>
                </c:pt>
                <c:pt idx="132">
                  <c:v>46.6</c:v>
                </c:pt>
                <c:pt idx="133">
                  <c:v>46.8</c:v>
                </c:pt>
                <c:pt idx="134">
                  <c:v>47</c:v>
                </c:pt>
                <c:pt idx="135">
                  <c:v>47.2</c:v>
                </c:pt>
                <c:pt idx="136">
                  <c:v>47.4</c:v>
                </c:pt>
                <c:pt idx="137">
                  <c:v>47.6</c:v>
                </c:pt>
                <c:pt idx="138">
                  <c:v>47.8</c:v>
                </c:pt>
                <c:pt idx="139">
                  <c:v>48</c:v>
                </c:pt>
              </c:numCache>
            </c:numRef>
          </c:xVal>
          <c:yVal>
            <c:numRef>
              <c:f>'apendice A'!$V$21:$V$160</c:f>
              <c:numCache>
                <c:formatCode>0.000</c:formatCode>
                <c:ptCount val="140"/>
                <c:pt idx="0">
                  <c:v>0.95238095238095233</c:v>
                </c:pt>
                <c:pt idx="1">
                  <c:v>0.95327102803738317</c:v>
                </c:pt>
                <c:pt idx="2">
                  <c:v>0.94545454545454544</c:v>
                </c:pt>
                <c:pt idx="3">
                  <c:v>0.94642857142857151</c:v>
                </c:pt>
                <c:pt idx="4">
                  <c:v>0.94736842105263164</c:v>
                </c:pt>
                <c:pt idx="5">
                  <c:v>0.94827586206896552</c:v>
                </c:pt>
                <c:pt idx="6">
                  <c:v>0.94915254237288127</c:v>
                </c:pt>
                <c:pt idx="7">
                  <c:v>0.95000000000000007</c:v>
                </c:pt>
                <c:pt idx="8">
                  <c:v>0.9512195121951218</c:v>
                </c:pt>
                <c:pt idx="9">
                  <c:v>0.95200000000000007</c:v>
                </c:pt>
                <c:pt idx="10">
                  <c:v>0.952755905511811</c:v>
                </c:pt>
                <c:pt idx="11">
                  <c:v>0.9538461538461539</c:v>
                </c:pt>
                <c:pt idx="12">
                  <c:v>0.94696969696969702</c:v>
                </c:pt>
                <c:pt idx="13">
                  <c:v>0.94776119402985071</c:v>
                </c:pt>
                <c:pt idx="14">
                  <c:v>0.94890510948905116</c:v>
                </c:pt>
                <c:pt idx="15">
                  <c:v>0.94964028776978415</c:v>
                </c:pt>
                <c:pt idx="16">
                  <c:v>0.95035460992907805</c:v>
                </c:pt>
                <c:pt idx="17">
                  <c:v>0.95138888888888884</c:v>
                </c:pt>
                <c:pt idx="18">
                  <c:v>0.95205479452054798</c:v>
                </c:pt>
                <c:pt idx="19">
                  <c:v>0.95302013422818788</c:v>
                </c:pt>
                <c:pt idx="20">
                  <c:v>0.94701986754966894</c:v>
                </c:pt>
                <c:pt idx="21">
                  <c:v>0.94805194805194803</c:v>
                </c:pt>
                <c:pt idx="22">
                  <c:v>0.94871794871794879</c:v>
                </c:pt>
                <c:pt idx="23">
                  <c:v>0.94968553459119498</c:v>
                </c:pt>
                <c:pt idx="24">
                  <c:v>0.9506172839506174</c:v>
                </c:pt>
                <c:pt idx="25">
                  <c:v>0.95121951219512202</c:v>
                </c:pt>
                <c:pt idx="26">
                  <c:v>0.9520958083832336</c:v>
                </c:pt>
                <c:pt idx="27">
                  <c:v>0.95266272189349133</c:v>
                </c:pt>
                <c:pt idx="28">
                  <c:v>0.94767441860465129</c:v>
                </c:pt>
                <c:pt idx="29">
                  <c:v>0.94857142857142862</c:v>
                </c:pt>
                <c:pt idx="30">
                  <c:v>0.94943820224719089</c:v>
                </c:pt>
                <c:pt idx="31">
                  <c:v>0.95000000000000007</c:v>
                </c:pt>
                <c:pt idx="32">
                  <c:v>0.95081967213114738</c:v>
                </c:pt>
                <c:pt idx="33">
                  <c:v>0.95161290322580638</c:v>
                </c:pt>
                <c:pt idx="34">
                  <c:v>0.95238095238095244</c:v>
                </c:pt>
                <c:pt idx="35">
                  <c:v>0.94764397905759168</c:v>
                </c:pt>
                <c:pt idx="36">
                  <c:v>0.94845360824742264</c:v>
                </c:pt>
                <c:pt idx="37">
                  <c:v>0.949238578680203</c:v>
                </c:pt>
                <c:pt idx="38">
                  <c:v>0.95</c:v>
                </c:pt>
                <c:pt idx="39">
                  <c:v>0.94581280788177335</c:v>
                </c:pt>
                <c:pt idx="40">
                  <c:v>0.94660194174757273</c:v>
                </c:pt>
                <c:pt idx="41">
                  <c:v>0.9425837320574163</c:v>
                </c:pt>
                <c:pt idx="42">
                  <c:v>0.94339622641509435</c:v>
                </c:pt>
                <c:pt idx="43">
                  <c:v>0.93023255813953487</c:v>
                </c:pt>
                <c:pt idx="44">
                  <c:v>0.94036697247706424</c:v>
                </c:pt>
                <c:pt idx="45">
                  <c:v>0.94117647058823528</c:v>
                </c:pt>
                <c:pt idx="46">
                  <c:v>0.94196428571428581</c:v>
                </c:pt>
                <c:pt idx="47">
                  <c:v>0.93832599118942739</c:v>
                </c:pt>
                <c:pt idx="48">
                  <c:v>0.93913043478260871</c:v>
                </c:pt>
                <c:pt idx="49">
                  <c:v>0.93991416309012865</c:v>
                </c:pt>
                <c:pt idx="50">
                  <c:v>0.94067796610169485</c:v>
                </c:pt>
                <c:pt idx="51">
                  <c:v>0.94142259414225948</c:v>
                </c:pt>
                <c:pt idx="52">
                  <c:v>0.93827160493827155</c:v>
                </c:pt>
                <c:pt idx="53">
                  <c:v>0.9390243902439025</c:v>
                </c:pt>
                <c:pt idx="54">
                  <c:v>0.93975903614457834</c:v>
                </c:pt>
                <c:pt idx="55">
                  <c:v>0.94047619047619047</c:v>
                </c:pt>
                <c:pt idx="56">
                  <c:v>0.94140625</c:v>
                </c:pt>
                <c:pt idx="57">
                  <c:v>0.93822393822393835</c:v>
                </c:pt>
                <c:pt idx="58">
                  <c:v>0.93893129770992378</c:v>
                </c:pt>
                <c:pt idx="59">
                  <c:v>0.93962264150943386</c:v>
                </c:pt>
                <c:pt idx="60">
                  <c:v>0.94052044609665431</c:v>
                </c:pt>
                <c:pt idx="61">
                  <c:v>0.94117647058823539</c:v>
                </c:pt>
                <c:pt idx="62">
                  <c:v>0.93840579710144922</c:v>
                </c:pt>
                <c:pt idx="63">
                  <c:v>0.93906810035842292</c:v>
                </c:pt>
                <c:pt idx="64">
                  <c:v>0.93971631205673756</c:v>
                </c:pt>
                <c:pt idx="65">
                  <c:v>0.93706293706293708</c:v>
                </c:pt>
                <c:pt idx="66">
                  <c:v>0.93771626297577859</c:v>
                </c:pt>
                <c:pt idx="67">
                  <c:v>0.93515358361774736</c:v>
                </c:pt>
                <c:pt idx="68">
                  <c:v>0.93581081081081074</c:v>
                </c:pt>
                <c:pt idx="69">
                  <c:v>0.93333333333333335</c:v>
                </c:pt>
                <c:pt idx="70">
                  <c:v>0.93399339933993397</c:v>
                </c:pt>
                <c:pt idx="71">
                  <c:v>0.93159609120521181</c:v>
                </c:pt>
                <c:pt idx="72">
                  <c:v>0.92926045016077163</c:v>
                </c:pt>
                <c:pt idx="73">
                  <c:v>0.92993630573248409</c:v>
                </c:pt>
                <c:pt idx="74">
                  <c:v>0.9308176100628931</c:v>
                </c:pt>
                <c:pt idx="75">
                  <c:v>0.93146417445482854</c:v>
                </c:pt>
                <c:pt idx="76">
                  <c:v>0.92923076923076919</c:v>
                </c:pt>
                <c:pt idx="77">
                  <c:v>0.93009118541033442</c:v>
                </c:pt>
                <c:pt idx="78">
                  <c:v>0.93093093093093104</c:v>
                </c:pt>
                <c:pt idx="79">
                  <c:v>0.92857142857142849</c:v>
                </c:pt>
                <c:pt idx="80">
                  <c:v>0.92941176470588238</c:v>
                </c:pt>
                <c:pt idx="81">
                  <c:v>0.93023255813953487</c:v>
                </c:pt>
                <c:pt idx="82">
                  <c:v>0.93103448275862077</c:v>
                </c:pt>
                <c:pt idx="83">
                  <c:v>0.92897727272727271</c:v>
                </c:pt>
                <c:pt idx="84">
                  <c:v>0.92957746478873238</c:v>
                </c:pt>
                <c:pt idx="85">
                  <c:v>0.93036211699164351</c:v>
                </c:pt>
                <c:pt idx="86">
                  <c:v>0.93112947658402201</c:v>
                </c:pt>
                <c:pt idx="87">
                  <c:v>0.92915531335149859</c:v>
                </c:pt>
                <c:pt idx="88">
                  <c:v>0.92991913746630728</c:v>
                </c:pt>
                <c:pt idx="89">
                  <c:v>0.93066666666666664</c:v>
                </c:pt>
                <c:pt idx="90">
                  <c:v>0.92875989445910301</c:v>
                </c:pt>
                <c:pt idx="91">
                  <c:v>0.92950391644908625</c:v>
                </c:pt>
                <c:pt idx="92">
                  <c:v>0.93023255813953487</c:v>
                </c:pt>
                <c:pt idx="93">
                  <c:v>0.93094629156010222</c:v>
                </c:pt>
                <c:pt idx="94">
                  <c:v>0.92911392405063298</c:v>
                </c:pt>
                <c:pt idx="95">
                  <c:v>0.92731829573934843</c:v>
                </c:pt>
                <c:pt idx="96">
                  <c:v>0.92555831265508681</c:v>
                </c:pt>
                <c:pt idx="97">
                  <c:v>0.92383292383292381</c:v>
                </c:pt>
                <c:pt idx="98">
                  <c:v>0.92233009708737856</c:v>
                </c:pt>
                <c:pt idx="99">
                  <c:v>0.92067307692307687</c:v>
                </c:pt>
                <c:pt idx="100">
                  <c:v>0.91904761904761911</c:v>
                </c:pt>
                <c:pt idx="101">
                  <c:v>0.91981132075471705</c:v>
                </c:pt>
                <c:pt idx="102">
                  <c:v>0.92056074766355145</c:v>
                </c:pt>
                <c:pt idx="103">
                  <c:v>0.91916859122401851</c:v>
                </c:pt>
                <c:pt idx="104">
                  <c:v>0.919908466819222</c:v>
                </c:pt>
                <c:pt idx="105">
                  <c:v>0.92063492063492058</c:v>
                </c:pt>
                <c:pt idx="106">
                  <c:v>0.91910112359550555</c:v>
                </c:pt>
                <c:pt idx="107">
                  <c:v>0.91999999999999993</c:v>
                </c:pt>
                <c:pt idx="108">
                  <c:v>0.92070484581497791</c:v>
                </c:pt>
                <c:pt idx="109">
                  <c:v>0.91938997821350776</c:v>
                </c:pt>
                <c:pt idx="110">
                  <c:v>0.920086393088553</c:v>
                </c:pt>
                <c:pt idx="111">
                  <c:v>0.92077087794432544</c:v>
                </c:pt>
                <c:pt idx="112">
                  <c:v>0.9194915254237287</c:v>
                </c:pt>
                <c:pt idx="113">
                  <c:v>0.92016806722689071</c:v>
                </c:pt>
                <c:pt idx="114">
                  <c:v>0.91891891891891897</c:v>
                </c:pt>
                <c:pt idx="115">
                  <c:v>0.91958762886597945</c:v>
                </c:pt>
                <c:pt idx="116">
                  <c:v>0.92040816326530617</c:v>
                </c:pt>
                <c:pt idx="117">
                  <c:v>0.91902834008097167</c:v>
                </c:pt>
                <c:pt idx="118">
                  <c:v>0.91983967935871747</c:v>
                </c:pt>
                <c:pt idx="119">
                  <c:v>0.92063492063492058</c:v>
                </c:pt>
                <c:pt idx="120">
                  <c:v>0.91929133858267731</c:v>
                </c:pt>
                <c:pt idx="121">
                  <c:v>0.92007797270955172</c:v>
                </c:pt>
                <c:pt idx="122">
                  <c:v>0.92069632495164411</c:v>
                </c:pt>
                <c:pt idx="123">
                  <c:v>0.91954022988505746</c:v>
                </c:pt>
                <c:pt idx="124">
                  <c:v>0.92030360531309297</c:v>
                </c:pt>
                <c:pt idx="125">
                  <c:v>0.91917293233082698</c:v>
                </c:pt>
                <c:pt idx="126">
                  <c:v>0.92164179104477606</c:v>
                </c:pt>
                <c:pt idx="127">
                  <c:v>0.92051756007393704</c:v>
                </c:pt>
                <c:pt idx="128">
                  <c:v>0.91941391941391948</c:v>
                </c:pt>
                <c:pt idx="129">
                  <c:v>0.92</c:v>
                </c:pt>
                <c:pt idx="130">
                  <c:v>0.92072072072072075</c:v>
                </c:pt>
                <c:pt idx="131">
                  <c:v>0.9196428571428571</c:v>
                </c:pt>
                <c:pt idx="132">
                  <c:v>0.92035398230088494</c:v>
                </c:pt>
                <c:pt idx="133">
                  <c:v>0.91929824561403506</c:v>
                </c:pt>
                <c:pt idx="134">
                  <c:v>0.91999999999999993</c:v>
                </c:pt>
                <c:pt idx="135">
                  <c:v>0.92068965517241375</c:v>
                </c:pt>
                <c:pt idx="136">
                  <c:v>0.91965811965811961</c:v>
                </c:pt>
                <c:pt idx="137">
                  <c:v>0.92033898305084738</c:v>
                </c:pt>
                <c:pt idx="138">
                  <c:v>0.91932773109243704</c:v>
                </c:pt>
                <c:pt idx="139">
                  <c:v>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E3CE-4175-B6A1-47A7C96C8A2B}"/>
            </c:ext>
          </c:extLst>
        </c:ser>
        <c:ser>
          <c:idx val="11"/>
          <c:order val="11"/>
          <c:tx>
            <c:strRef>
              <c:f>'apendice A'!$U$17</c:f>
              <c:strCache>
                <c:ptCount val="1"/>
                <c:pt idx="0">
                  <c:v>dm=0.5mm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A'!$A$20:$A$160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A'!$U$20:$U$160</c:f>
              <c:numCache>
                <c:formatCode>0.000</c:formatCode>
                <c:ptCount val="141"/>
                <c:pt idx="0">
                  <c:v>0.98058252427184456</c:v>
                </c:pt>
                <c:pt idx="1">
                  <c:v>0.98095238095238102</c:v>
                </c:pt>
                <c:pt idx="2">
                  <c:v>0.98130841121495338</c:v>
                </c:pt>
                <c:pt idx="3">
                  <c:v>0.98181818181818192</c:v>
                </c:pt>
                <c:pt idx="4">
                  <c:v>0.98214285714285721</c:v>
                </c:pt>
                <c:pt idx="5">
                  <c:v>0.98245614035087714</c:v>
                </c:pt>
                <c:pt idx="6">
                  <c:v>0.98275862068965525</c:v>
                </c:pt>
                <c:pt idx="7">
                  <c:v>0.98305084745762705</c:v>
                </c:pt>
                <c:pt idx="8">
                  <c:v>0.98333333333333339</c:v>
                </c:pt>
                <c:pt idx="9">
                  <c:v>0.9837398373983739</c:v>
                </c:pt>
                <c:pt idx="10">
                  <c:v>0.97599999999999998</c:v>
                </c:pt>
                <c:pt idx="11">
                  <c:v>0.97637795275590555</c:v>
                </c:pt>
                <c:pt idx="12">
                  <c:v>0.97692307692307689</c:v>
                </c:pt>
                <c:pt idx="13">
                  <c:v>0.9772727272727274</c:v>
                </c:pt>
                <c:pt idx="14">
                  <c:v>0.9776119402985074</c:v>
                </c:pt>
                <c:pt idx="15">
                  <c:v>0.97810218978102192</c:v>
                </c:pt>
                <c:pt idx="16">
                  <c:v>0.97841726618705027</c:v>
                </c:pt>
                <c:pt idx="17">
                  <c:v>0.97872340425531923</c:v>
                </c:pt>
                <c:pt idx="18">
                  <c:v>0.97916666666666663</c:v>
                </c:pt>
                <c:pt idx="19">
                  <c:v>0.97945205479452058</c:v>
                </c:pt>
                <c:pt idx="20">
                  <c:v>0.97986577181208045</c:v>
                </c:pt>
                <c:pt idx="21">
                  <c:v>0.98013245033112595</c:v>
                </c:pt>
                <c:pt idx="22">
                  <c:v>0.98051948051948046</c:v>
                </c:pt>
                <c:pt idx="23">
                  <c:v>0.98076923076923084</c:v>
                </c:pt>
                <c:pt idx="24">
                  <c:v>0.98113207547169812</c:v>
                </c:pt>
                <c:pt idx="25">
                  <c:v>0.98148148148148151</c:v>
                </c:pt>
                <c:pt idx="26">
                  <c:v>0.98170731707317094</c:v>
                </c:pt>
                <c:pt idx="27">
                  <c:v>0.98203592814371254</c:v>
                </c:pt>
                <c:pt idx="28">
                  <c:v>0.9822485207100593</c:v>
                </c:pt>
                <c:pt idx="29">
                  <c:v>0.98255813953488369</c:v>
                </c:pt>
                <c:pt idx="30">
                  <c:v>0.98285714285714276</c:v>
                </c:pt>
                <c:pt idx="31">
                  <c:v>0.97752808988764028</c:v>
                </c:pt>
                <c:pt idx="32">
                  <c:v>0.97777777777777786</c:v>
                </c:pt>
                <c:pt idx="33">
                  <c:v>0.97814207650273211</c:v>
                </c:pt>
                <c:pt idx="34">
                  <c:v>0.97849462365591389</c:v>
                </c:pt>
                <c:pt idx="35">
                  <c:v>0.97883597883597895</c:v>
                </c:pt>
                <c:pt idx="36">
                  <c:v>0.97905759162303652</c:v>
                </c:pt>
                <c:pt idx="37">
                  <c:v>0.97938144329896915</c:v>
                </c:pt>
                <c:pt idx="38">
                  <c:v>0.97969543147208127</c:v>
                </c:pt>
                <c:pt idx="39">
                  <c:v>0.98000000000000009</c:v>
                </c:pt>
                <c:pt idx="40">
                  <c:v>0.97044334975369451</c:v>
                </c:pt>
                <c:pt idx="41">
                  <c:v>0.97087378640776689</c:v>
                </c:pt>
                <c:pt idx="42">
                  <c:v>0.97129186602870821</c:v>
                </c:pt>
                <c:pt idx="43">
                  <c:v>0.97169811320754729</c:v>
                </c:pt>
                <c:pt idx="44">
                  <c:v>0.97209302325581393</c:v>
                </c:pt>
                <c:pt idx="45">
                  <c:v>0.96788990825688082</c:v>
                </c:pt>
                <c:pt idx="46">
                  <c:v>0.96832579185520351</c:v>
                </c:pt>
                <c:pt idx="47">
                  <c:v>0.96875</c:v>
                </c:pt>
                <c:pt idx="48">
                  <c:v>0.96916299559471364</c:v>
                </c:pt>
                <c:pt idx="49">
                  <c:v>0.96956521739130441</c:v>
                </c:pt>
                <c:pt idx="50">
                  <c:v>0.96995708154506444</c:v>
                </c:pt>
                <c:pt idx="51">
                  <c:v>0.97033898305084731</c:v>
                </c:pt>
                <c:pt idx="52">
                  <c:v>0.97071129707112969</c:v>
                </c:pt>
                <c:pt idx="53">
                  <c:v>0.9711934156378601</c:v>
                </c:pt>
                <c:pt idx="54">
                  <c:v>0.97154471544715437</c:v>
                </c:pt>
                <c:pt idx="55">
                  <c:v>0.9718875502008032</c:v>
                </c:pt>
                <c:pt idx="56">
                  <c:v>0.96825396825396826</c:v>
                </c:pt>
                <c:pt idx="57">
                  <c:v>0.96875</c:v>
                </c:pt>
                <c:pt idx="58">
                  <c:v>0.96911196911196917</c:v>
                </c:pt>
                <c:pt idx="59">
                  <c:v>0.96946564885496178</c:v>
                </c:pt>
                <c:pt idx="60">
                  <c:v>0.96981132075471699</c:v>
                </c:pt>
                <c:pt idx="61">
                  <c:v>0.97026022304832726</c:v>
                </c:pt>
                <c:pt idx="62">
                  <c:v>0.97058823529411764</c:v>
                </c:pt>
                <c:pt idx="63">
                  <c:v>0.97101449275362317</c:v>
                </c:pt>
                <c:pt idx="64">
                  <c:v>0.97132616487455203</c:v>
                </c:pt>
                <c:pt idx="65">
                  <c:v>0.97163120567375882</c:v>
                </c:pt>
                <c:pt idx="66">
                  <c:v>0.96853146853146843</c:v>
                </c:pt>
                <c:pt idx="67">
                  <c:v>0.96885813148788935</c:v>
                </c:pt>
                <c:pt idx="68">
                  <c:v>0.96928327645051182</c:v>
                </c:pt>
                <c:pt idx="69">
                  <c:v>0.96959459459459452</c:v>
                </c:pt>
                <c:pt idx="70">
                  <c:v>0.97000000000000008</c:v>
                </c:pt>
                <c:pt idx="71">
                  <c:v>0.97029702970297027</c:v>
                </c:pt>
                <c:pt idx="72">
                  <c:v>0.97068403908794798</c:v>
                </c:pt>
                <c:pt idx="73">
                  <c:v>0.97106109324758838</c:v>
                </c:pt>
                <c:pt idx="74">
                  <c:v>0.9713375796178344</c:v>
                </c:pt>
                <c:pt idx="75">
                  <c:v>0.96855345911949686</c:v>
                </c:pt>
                <c:pt idx="76">
                  <c:v>0.96884735202492211</c:v>
                </c:pt>
                <c:pt idx="77">
                  <c:v>0.96923076923076923</c:v>
                </c:pt>
                <c:pt idx="78">
                  <c:v>0.96960486322188455</c:v>
                </c:pt>
                <c:pt idx="79">
                  <c:v>0.96996996996996998</c:v>
                </c:pt>
                <c:pt idx="80">
                  <c:v>0.97023809523809523</c:v>
                </c:pt>
                <c:pt idx="81">
                  <c:v>0.97058823529411764</c:v>
                </c:pt>
                <c:pt idx="82">
                  <c:v>0.97093023255813948</c:v>
                </c:pt>
                <c:pt idx="83">
                  <c:v>0.97126436781609193</c:v>
                </c:pt>
                <c:pt idx="84">
                  <c:v>0.96875</c:v>
                </c:pt>
                <c:pt idx="85">
                  <c:v>0.96901408450704218</c:v>
                </c:pt>
                <c:pt idx="86">
                  <c:v>0.96935933147632303</c:v>
                </c:pt>
                <c:pt idx="87">
                  <c:v>0.96969696969696983</c:v>
                </c:pt>
                <c:pt idx="88">
                  <c:v>0.97002724795640327</c:v>
                </c:pt>
                <c:pt idx="89">
                  <c:v>0.97035040431266839</c:v>
                </c:pt>
                <c:pt idx="90">
                  <c:v>0.97066666666666668</c:v>
                </c:pt>
                <c:pt idx="91">
                  <c:v>0.97097625329815296</c:v>
                </c:pt>
                <c:pt idx="92">
                  <c:v>0.9712793733681464</c:v>
                </c:pt>
                <c:pt idx="93">
                  <c:v>0.96899224806201545</c:v>
                </c:pt>
                <c:pt idx="94">
                  <c:v>0.96930946291560094</c:v>
                </c:pt>
                <c:pt idx="95">
                  <c:v>0.96708860759493676</c:v>
                </c:pt>
                <c:pt idx="96">
                  <c:v>0.96491228070175439</c:v>
                </c:pt>
                <c:pt idx="97">
                  <c:v>0.96277915632754341</c:v>
                </c:pt>
                <c:pt idx="98">
                  <c:v>0.9606879606879607</c:v>
                </c:pt>
                <c:pt idx="99">
                  <c:v>0.96116504854368934</c:v>
                </c:pt>
                <c:pt idx="100">
                  <c:v>0.95913461538461531</c:v>
                </c:pt>
                <c:pt idx="101">
                  <c:v>0.95952380952380945</c:v>
                </c:pt>
                <c:pt idx="102">
                  <c:v>0.95990566037735858</c:v>
                </c:pt>
                <c:pt idx="103">
                  <c:v>0.96028037383177578</c:v>
                </c:pt>
                <c:pt idx="104">
                  <c:v>0.9607390300230948</c:v>
                </c:pt>
                <c:pt idx="105">
                  <c:v>0.96109839816933629</c:v>
                </c:pt>
                <c:pt idx="106">
                  <c:v>0.95918367346938771</c:v>
                </c:pt>
                <c:pt idx="107">
                  <c:v>0.95955056179775289</c:v>
                </c:pt>
                <c:pt idx="108">
                  <c:v>0.96000000000000008</c:v>
                </c:pt>
                <c:pt idx="109">
                  <c:v>0.96035242290748901</c:v>
                </c:pt>
                <c:pt idx="110">
                  <c:v>0.96078431372549022</c:v>
                </c:pt>
                <c:pt idx="111">
                  <c:v>0.95896328293736499</c:v>
                </c:pt>
                <c:pt idx="112">
                  <c:v>0.95931477516059949</c:v>
                </c:pt>
                <c:pt idx="113">
                  <c:v>0.95974576271186429</c:v>
                </c:pt>
                <c:pt idx="114">
                  <c:v>0.96008403361344541</c:v>
                </c:pt>
                <c:pt idx="115">
                  <c:v>0.96049896049896055</c:v>
                </c:pt>
                <c:pt idx="116">
                  <c:v>0.96082474226804127</c:v>
                </c:pt>
                <c:pt idx="117">
                  <c:v>0.95918367346938771</c:v>
                </c:pt>
                <c:pt idx="118">
                  <c:v>0.95951417004048578</c:v>
                </c:pt>
                <c:pt idx="119">
                  <c:v>0.95991983967935868</c:v>
                </c:pt>
                <c:pt idx="120">
                  <c:v>0.96031746031746035</c:v>
                </c:pt>
                <c:pt idx="121">
                  <c:v>0.96062992125984248</c:v>
                </c:pt>
                <c:pt idx="122">
                  <c:v>0.95906432748538017</c:v>
                </c:pt>
                <c:pt idx="123">
                  <c:v>0.95938104448742745</c:v>
                </c:pt>
                <c:pt idx="124">
                  <c:v>0.95977011494252873</c:v>
                </c:pt>
                <c:pt idx="125">
                  <c:v>0.96015180265654643</c:v>
                </c:pt>
                <c:pt idx="126">
                  <c:v>0.96052631578947367</c:v>
                </c:pt>
                <c:pt idx="127">
                  <c:v>0.96082089552238803</c:v>
                </c:pt>
                <c:pt idx="128">
                  <c:v>0.95933456561922359</c:v>
                </c:pt>
                <c:pt idx="129">
                  <c:v>0.95970695970695963</c:v>
                </c:pt>
                <c:pt idx="130">
                  <c:v>0.96</c:v>
                </c:pt>
                <c:pt idx="131">
                  <c:v>0.96036036036036032</c:v>
                </c:pt>
                <c:pt idx="132">
                  <c:v>0.96071428571428563</c:v>
                </c:pt>
                <c:pt idx="133">
                  <c:v>0.95929203539823016</c:v>
                </c:pt>
                <c:pt idx="134">
                  <c:v>0.95964912280701764</c:v>
                </c:pt>
                <c:pt idx="135">
                  <c:v>0.96000000000000008</c:v>
                </c:pt>
                <c:pt idx="136">
                  <c:v>0.96034482758620698</c:v>
                </c:pt>
                <c:pt idx="137">
                  <c:v>0.96068376068376071</c:v>
                </c:pt>
                <c:pt idx="138">
                  <c:v>0.95932203389830506</c:v>
                </c:pt>
                <c:pt idx="139">
                  <c:v>0.95966386554621852</c:v>
                </c:pt>
                <c:pt idx="140">
                  <c:v>0.96000000000000008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E3CE-4175-B6A1-47A7C96C8A2B}"/>
            </c:ext>
          </c:extLst>
        </c:ser>
        <c:ser>
          <c:idx val="12"/>
          <c:order val="12"/>
          <c:tx>
            <c:strRef>
              <c:f>'apendice A'!$T$17</c:f>
              <c:strCache>
                <c:ptCount val="1"/>
                <c:pt idx="0">
                  <c:v>dm=0.0mm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'apendice A'!$A$20:$A$160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A'!$T$20:$T$160</c:f>
              <c:numCache>
                <c:formatCode>0.000</c:formatCode>
                <c:ptCount val="1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E3CE-4175-B6A1-47A7C96C8A2B}"/>
            </c:ext>
          </c:extLst>
        </c:ser>
        <c:ser>
          <c:idx val="13"/>
          <c:order val="13"/>
          <c:tx>
            <c:strRef>
              <c:f>'apendice A'!$AN$39</c:f>
              <c:strCache>
                <c:ptCount val="1"/>
              </c:strCache>
            </c:strRef>
          </c:tx>
          <c:spPr>
            <a:ln w="1270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'apendice A'!$A$40:$A$160</c:f>
              <c:numCache>
                <c:formatCode>0.0</c:formatCode>
                <c:ptCount val="121"/>
                <c:pt idx="0">
                  <c:v>24</c:v>
                </c:pt>
                <c:pt idx="1">
                  <c:v>24.2</c:v>
                </c:pt>
                <c:pt idx="2">
                  <c:v>24.4</c:v>
                </c:pt>
                <c:pt idx="3">
                  <c:v>24.6</c:v>
                </c:pt>
                <c:pt idx="4">
                  <c:v>24.8</c:v>
                </c:pt>
                <c:pt idx="5">
                  <c:v>25</c:v>
                </c:pt>
                <c:pt idx="6">
                  <c:v>25.2</c:v>
                </c:pt>
                <c:pt idx="7">
                  <c:v>25.4</c:v>
                </c:pt>
                <c:pt idx="8">
                  <c:v>25.6</c:v>
                </c:pt>
                <c:pt idx="9">
                  <c:v>25.8</c:v>
                </c:pt>
                <c:pt idx="10">
                  <c:v>26</c:v>
                </c:pt>
                <c:pt idx="11">
                  <c:v>26.2</c:v>
                </c:pt>
                <c:pt idx="12">
                  <c:v>26.4</c:v>
                </c:pt>
                <c:pt idx="13">
                  <c:v>26.6</c:v>
                </c:pt>
                <c:pt idx="14">
                  <c:v>26.8</c:v>
                </c:pt>
                <c:pt idx="15">
                  <c:v>27</c:v>
                </c:pt>
                <c:pt idx="16">
                  <c:v>27.2</c:v>
                </c:pt>
                <c:pt idx="17">
                  <c:v>27.4</c:v>
                </c:pt>
                <c:pt idx="18">
                  <c:v>27.6</c:v>
                </c:pt>
                <c:pt idx="19">
                  <c:v>27.8</c:v>
                </c:pt>
                <c:pt idx="20">
                  <c:v>28</c:v>
                </c:pt>
                <c:pt idx="21">
                  <c:v>28.2</c:v>
                </c:pt>
                <c:pt idx="22">
                  <c:v>28.4</c:v>
                </c:pt>
                <c:pt idx="23" formatCode="General">
                  <c:v>28.6</c:v>
                </c:pt>
                <c:pt idx="24" formatCode="General">
                  <c:v>28.8</c:v>
                </c:pt>
                <c:pt idx="25" formatCode="General">
                  <c:v>29</c:v>
                </c:pt>
                <c:pt idx="26" formatCode="General">
                  <c:v>29.2</c:v>
                </c:pt>
                <c:pt idx="27" formatCode="General">
                  <c:v>29.4</c:v>
                </c:pt>
                <c:pt idx="28" formatCode="General">
                  <c:v>29.6</c:v>
                </c:pt>
                <c:pt idx="29" formatCode="General">
                  <c:v>29.8</c:v>
                </c:pt>
                <c:pt idx="30" formatCode="General">
                  <c:v>30</c:v>
                </c:pt>
                <c:pt idx="31" formatCode="General">
                  <c:v>30.2</c:v>
                </c:pt>
                <c:pt idx="32" formatCode="General">
                  <c:v>30.4</c:v>
                </c:pt>
                <c:pt idx="33" formatCode="General">
                  <c:v>30.6</c:v>
                </c:pt>
                <c:pt idx="34" formatCode="General">
                  <c:v>30.8</c:v>
                </c:pt>
                <c:pt idx="35" formatCode="General">
                  <c:v>31</c:v>
                </c:pt>
                <c:pt idx="36" formatCode="General">
                  <c:v>31.2</c:v>
                </c:pt>
                <c:pt idx="37" formatCode="General">
                  <c:v>31.4</c:v>
                </c:pt>
                <c:pt idx="38" formatCode="General">
                  <c:v>31.6</c:v>
                </c:pt>
                <c:pt idx="39" formatCode="General">
                  <c:v>31.8</c:v>
                </c:pt>
                <c:pt idx="40" formatCode="General">
                  <c:v>32</c:v>
                </c:pt>
                <c:pt idx="41" formatCode="General">
                  <c:v>32.200000000000003</c:v>
                </c:pt>
                <c:pt idx="42" formatCode="General">
                  <c:v>32.4</c:v>
                </c:pt>
                <c:pt idx="43" formatCode="General">
                  <c:v>32.6</c:v>
                </c:pt>
                <c:pt idx="44" formatCode="General">
                  <c:v>32.799999999999997</c:v>
                </c:pt>
                <c:pt idx="45" formatCode="General">
                  <c:v>33</c:v>
                </c:pt>
                <c:pt idx="46" formatCode="General">
                  <c:v>33.200000000000003</c:v>
                </c:pt>
                <c:pt idx="47" formatCode="General">
                  <c:v>33.4</c:v>
                </c:pt>
                <c:pt idx="48" formatCode="General">
                  <c:v>33.6</c:v>
                </c:pt>
                <c:pt idx="49" formatCode="General">
                  <c:v>33.799999999999997</c:v>
                </c:pt>
                <c:pt idx="50" formatCode="General">
                  <c:v>34</c:v>
                </c:pt>
                <c:pt idx="51" formatCode="General">
                  <c:v>34.200000000000003</c:v>
                </c:pt>
                <c:pt idx="52" formatCode="General">
                  <c:v>34.4</c:v>
                </c:pt>
                <c:pt idx="53" formatCode="General">
                  <c:v>34.6</c:v>
                </c:pt>
                <c:pt idx="54" formatCode="General">
                  <c:v>34.799999999999997</c:v>
                </c:pt>
                <c:pt idx="55" formatCode="General">
                  <c:v>35</c:v>
                </c:pt>
                <c:pt idx="56" formatCode="General">
                  <c:v>35.200000000000003</c:v>
                </c:pt>
                <c:pt idx="57" formatCode="General">
                  <c:v>35.4</c:v>
                </c:pt>
                <c:pt idx="58" formatCode="General">
                  <c:v>35.6</c:v>
                </c:pt>
                <c:pt idx="59" formatCode="General">
                  <c:v>35.799999999999997</c:v>
                </c:pt>
                <c:pt idx="60" formatCode="General">
                  <c:v>36</c:v>
                </c:pt>
                <c:pt idx="61" formatCode="General">
                  <c:v>36.200000000000003</c:v>
                </c:pt>
                <c:pt idx="62" formatCode="General">
                  <c:v>36.4</c:v>
                </c:pt>
                <c:pt idx="63" formatCode="General">
                  <c:v>36.6</c:v>
                </c:pt>
                <c:pt idx="64" formatCode="General">
                  <c:v>36.799999999999997</c:v>
                </c:pt>
                <c:pt idx="65" formatCode="General">
                  <c:v>37</c:v>
                </c:pt>
                <c:pt idx="66" formatCode="General">
                  <c:v>37.200000000000003</c:v>
                </c:pt>
                <c:pt idx="67" formatCode="General">
                  <c:v>37.4</c:v>
                </c:pt>
                <c:pt idx="68" formatCode="General">
                  <c:v>37.6</c:v>
                </c:pt>
                <c:pt idx="69" formatCode="General">
                  <c:v>37.799999999999997</c:v>
                </c:pt>
                <c:pt idx="70" formatCode="General">
                  <c:v>38</c:v>
                </c:pt>
                <c:pt idx="71" formatCode="General">
                  <c:v>38.200000000000003</c:v>
                </c:pt>
                <c:pt idx="72" formatCode="General">
                  <c:v>38.4</c:v>
                </c:pt>
                <c:pt idx="73" formatCode="General">
                  <c:v>38.6</c:v>
                </c:pt>
                <c:pt idx="74" formatCode="General">
                  <c:v>38.799999999999997</c:v>
                </c:pt>
                <c:pt idx="75" formatCode="General">
                  <c:v>39</c:v>
                </c:pt>
                <c:pt idx="76" formatCode="General">
                  <c:v>39.200000000000003</c:v>
                </c:pt>
                <c:pt idx="77" formatCode="General">
                  <c:v>39.4</c:v>
                </c:pt>
                <c:pt idx="78" formatCode="General">
                  <c:v>39.6</c:v>
                </c:pt>
                <c:pt idx="79" formatCode="General">
                  <c:v>39.799999999999997</c:v>
                </c:pt>
                <c:pt idx="80" formatCode="General">
                  <c:v>40</c:v>
                </c:pt>
                <c:pt idx="81" formatCode="General">
                  <c:v>40.200000000000003</c:v>
                </c:pt>
                <c:pt idx="82" formatCode="General">
                  <c:v>40.4</c:v>
                </c:pt>
                <c:pt idx="83" formatCode="General">
                  <c:v>40.6</c:v>
                </c:pt>
                <c:pt idx="84" formatCode="General">
                  <c:v>40.799999999999997</c:v>
                </c:pt>
                <c:pt idx="85" formatCode="General">
                  <c:v>41</c:v>
                </c:pt>
                <c:pt idx="86" formatCode="General">
                  <c:v>41.2</c:v>
                </c:pt>
                <c:pt idx="87" formatCode="General">
                  <c:v>41.4</c:v>
                </c:pt>
                <c:pt idx="88" formatCode="General">
                  <c:v>41.6</c:v>
                </c:pt>
                <c:pt idx="89" formatCode="General">
                  <c:v>41.8</c:v>
                </c:pt>
                <c:pt idx="90" formatCode="General">
                  <c:v>42</c:v>
                </c:pt>
                <c:pt idx="91" formatCode="General">
                  <c:v>42.2</c:v>
                </c:pt>
                <c:pt idx="92" formatCode="General">
                  <c:v>42.4</c:v>
                </c:pt>
                <c:pt idx="93" formatCode="General">
                  <c:v>42.6</c:v>
                </c:pt>
                <c:pt idx="94" formatCode="General">
                  <c:v>42.8</c:v>
                </c:pt>
                <c:pt idx="95" formatCode="General">
                  <c:v>43</c:v>
                </c:pt>
                <c:pt idx="96" formatCode="General">
                  <c:v>43.2</c:v>
                </c:pt>
                <c:pt idx="97" formatCode="General">
                  <c:v>43.4</c:v>
                </c:pt>
                <c:pt idx="98" formatCode="General">
                  <c:v>43.6</c:v>
                </c:pt>
                <c:pt idx="99" formatCode="General">
                  <c:v>43.8</c:v>
                </c:pt>
                <c:pt idx="100" formatCode="General">
                  <c:v>44</c:v>
                </c:pt>
                <c:pt idx="101" formatCode="General">
                  <c:v>44.2</c:v>
                </c:pt>
                <c:pt idx="102" formatCode="General">
                  <c:v>44.4</c:v>
                </c:pt>
                <c:pt idx="103" formatCode="General">
                  <c:v>44.6</c:v>
                </c:pt>
                <c:pt idx="104" formatCode="General">
                  <c:v>44.8</c:v>
                </c:pt>
                <c:pt idx="105" formatCode="General">
                  <c:v>45</c:v>
                </c:pt>
                <c:pt idx="106" formatCode="General">
                  <c:v>45.2</c:v>
                </c:pt>
                <c:pt idx="107" formatCode="General">
                  <c:v>45.4</c:v>
                </c:pt>
                <c:pt idx="108" formatCode="General">
                  <c:v>45.6</c:v>
                </c:pt>
                <c:pt idx="109" formatCode="General">
                  <c:v>45.8</c:v>
                </c:pt>
                <c:pt idx="110" formatCode="General">
                  <c:v>46</c:v>
                </c:pt>
                <c:pt idx="111" formatCode="General">
                  <c:v>46.2</c:v>
                </c:pt>
                <c:pt idx="112" formatCode="General">
                  <c:v>46.4</c:v>
                </c:pt>
                <c:pt idx="113" formatCode="General">
                  <c:v>46.6</c:v>
                </c:pt>
                <c:pt idx="114" formatCode="General">
                  <c:v>46.8</c:v>
                </c:pt>
                <c:pt idx="115" formatCode="General">
                  <c:v>47</c:v>
                </c:pt>
                <c:pt idx="116" formatCode="General">
                  <c:v>47.2</c:v>
                </c:pt>
                <c:pt idx="117" formatCode="General">
                  <c:v>47.4</c:v>
                </c:pt>
                <c:pt idx="118" formatCode="General">
                  <c:v>47.6</c:v>
                </c:pt>
                <c:pt idx="119" formatCode="General">
                  <c:v>47.8</c:v>
                </c:pt>
                <c:pt idx="120" formatCode="General">
                  <c:v>48</c:v>
                </c:pt>
              </c:numCache>
            </c:numRef>
          </c:xVal>
          <c:yVal>
            <c:numRef>
              <c:f>'apendice A'!$AN$40:$AN$160</c:f>
              <c:numCache>
                <c:formatCode>General</c:formatCode>
                <c:ptCount val="121"/>
                <c:pt idx="0">
                  <c:v>0.68614369465091085</c:v>
                </c:pt>
                <c:pt idx="1">
                  <c:v>0.68321941493222282</c:v>
                </c:pt>
                <c:pt idx="2">
                  <c:v>0.68039176356264752</c:v>
                </c:pt>
                <c:pt idx="3">
                  <c:v>0.67765719143802783</c:v>
                </c:pt>
                <c:pt idx="4">
                  <c:v>0.67501230229435971</c:v>
                </c:pt>
                <c:pt idx="5">
                  <c:v>0.67245384506726247</c:v>
                </c:pt>
                <c:pt idx="6">
                  <c:v>0.6699787066875813</c:v>
                </c:pt>
                <c:pt idx="7">
                  <c:v>0.66758390528514822</c:v>
                </c:pt>
                <c:pt idx="8">
                  <c:v>0.6652665837746734</c:v>
                </c:pt>
                <c:pt idx="9">
                  <c:v>0.66302400379961535</c:v>
                </c:pt>
                <c:pt idx="10">
                  <c:v>0.66085354001155028</c:v>
                </c:pt>
                <c:pt idx="11">
                  <c:v>0.65875267466415199</c:v>
                </c:pt>
                <c:pt idx="12">
                  <c:v>0.6567189925023077</c:v>
                </c:pt>
                <c:pt idx="13">
                  <c:v>0.65475017592827112</c:v>
                </c:pt>
                <c:pt idx="14">
                  <c:v>0.65284400042794399</c:v>
                </c:pt>
                <c:pt idx="15">
                  <c:v>0.6509983302415614</c:v>
                </c:pt>
                <c:pt idx="16">
                  <c:v>0.64921111426409228</c:v>
                </c:pt>
                <c:pt idx="17">
                  <c:v>0.64748038216164427</c:v>
                </c:pt>
                <c:pt idx="18">
                  <c:v>0.64580424069108255</c:v>
                </c:pt>
                <c:pt idx="19">
                  <c:v>0.64418087021090464</c:v>
                </c:pt>
                <c:pt idx="20">
                  <c:v>0.64260852137219693</c:v>
                </c:pt>
                <c:pt idx="21">
                  <c:v>0.64108551197922625</c:v>
                </c:pt>
                <c:pt idx="22">
                  <c:v>0.63961022400989054</c:v>
                </c:pt>
                <c:pt idx="23">
                  <c:v>0.63818110078687129</c:v>
                </c:pt>
                <c:pt idx="24">
                  <c:v>0.63679664429092842</c:v>
                </c:pt>
                <c:pt idx="25">
                  <c:v>0.63545541260830485</c:v>
                </c:pt>
                <c:pt idx="26">
                  <c:v>0.63415601750471784</c:v>
                </c:pt>
                <c:pt idx="27">
                  <c:v>0.63289712211887639</c:v>
                </c:pt>
                <c:pt idx="28">
                  <c:v>0.63167743876892135</c:v>
                </c:pt>
                <c:pt idx="29">
                  <c:v>0.63049572686554822</c:v>
                </c:pt>
                <c:pt idx="30">
                  <c:v>0.62935079092601331</c:v>
                </c:pt>
                <c:pt idx="31">
                  <c:v>0.62824147868351932</c:v>
                </c:pt>
                <c:pt idx="32">
                  <c:v>0.62716667928684033</c:v>
                </c:pt>
                <c:pt idx="33">
                  <c:v>0.6261253215853545</c:v>
                </c:pt>
                <c:pt idx="34">
                  <c:v>0.62511637249492003</c:v>
                </c:pt>
                <c:pt idx="35">
                  <c:v>0.62413883544031878</c:v>
                </c:pt>
                <c:pt idx="36">
                  <c:v>0.62319174887023709</c:v>
                </c:pt>
                <c:pt idx="37">
                  <c:v>0.62227418484098818</c:v>
                </c:pt>
                <c:pt idx="38">
                  <c:v>0.62138524766540371</c:v>
                </c:pt>
                <c:pt idx="39">
                  <c:v>0.62052407262352016</c:v>
                </c:pt>
                <c:pt idx="40">
                  <c:v>0.61968982473189183</c:v>
                </c:pt>
                <c:pt idx="41">
                  <c:v>0.61888169756853562</c:v>
                </c:pt>
                <c:pt idx="42">
                  <c:v>0.61809891215067947</c:v>
                </c:pt>
                <c:pt idx="43">
                  <c:v>0.61734071586265227</c:v>
                </c:pt>
                <c:pt idx="44">
                  <c:v>0.61660638143140234</c:v>
                </c:pt>
                <c:pt idx="45">
                  <c:v>0.61589520594726255</c:v>
                </c:pt>
                <c:pt idx="46">
                  <c:v>0.61520650992772508</c:v>
                </c:pt>
                <c:pt idx="47">
                  <c:v>0.61453963642209786</c:v>
                </c:pt>
                <c:pt idx="48">
                  <c:v>0.61389395015504411</c:v>
                </c:pt>
                <c:pt idx="49">
                  <c:v>0.61326883670710952</c:v>
                </c:pt>
                <c:pt idx="50">
                  <c:v>0.61266370173043849</c:v>
                </c:pt>
                <c:pt idx="51">
                  <c:v>0.61207797019799015</c:v>
                </c:pt>
                <c:pt idx="52">
                  <c:v>0.61151108568464496</c:v>
                </c:pt>
                <c:pt idx="53">
                  <c:v>0.61096250967867682</c:v>
                </c:pt>
                <c:pt idx="54">
                  <c:v>0.61043172092216536</c:v>
                </c:pt>
                <c:pt idx="55">
                  <c:v>0.60991821477896691</c:v>
                </c:pt>
                <c:pt idx="56">
                  <c:v>0.60942150262896211</c:v>
                </c:pt>
                <c:pt idx="57">
                  <c:v>0.60894111128735462</c:v>
                </c:pt>
                <c:pt idx="58">
                  <c:v>0.60847658244785385</c:v>
                </c:pt>
                <c:pt idx="59">
                  <c:v>0.60802747214864172</c:v>
                </c:pt>
                <c:pt idx="60">
                  <c:v>0.60759335026007999</c:v>
                </c:pt>
                <c:pt idx="61">
                  <c:v>0.60717379999316246</c:v>
                </c:pt>
                <c:pt idx="62">
                  <c:v>0.60676841742777177</c:v>
                </c:pt>
                <c:pt idx="63">
                  <c:v>0.60637681105984775</c:v>
                </c:pt>
                <c:pt idx="64">
                  <c:v>0.60599860136660488</c:v>
                </c:pt>
                <c:pt idx="65">
                  <c:v>0.60563342038902102</c:v>
                </c:pt>
                <c:pt idx="66">
                  <c:v>0.60528091133078588</c:v>
                </c:pt>
                <c:pt idx="67">
                  <c:v>0.6049407281730268</c:v>
                </c:pt>
                <c:pt idx="68">
                  <c:v>0.60461253530407821</c:v>
                </c:pt>
                <c:pt idx="69">
                  <c:v>0.60429600716366327</c:v>
                </c:pt>
                <c:pt idx="70">
                  <c:v>0.60399082790084424</c:v>
                </c:pt>
                <c:pt idx="71">
                  <c:v>0.60369669104514656</c:v>
                </c:pt>
                <c:pt idx="72">
                  <c:v>0.60341329919029385</c:v>
                </c:pt>
                <c:pt idx="73">
                  <c:v>0.60314036369000634</c:v>
                </c:pt>
                <c:pt idx="74">
                  <c:v>0.60287760436534865</c:v>
                </c:pt>
                <c:pt idx="75">
                  <c:v>0.60262474922313813</c:v>
                </c:pt>
                <c:pt idx="76">
                  <c:v>0.60238153418494023</c:v>
                </c:pt>
                <c:pt idx="77">
                  <c:v>0.60214770282620955</c:v>
                </c:pt>
                <c:pt idx="78">
                  <c:v>0.60192300612515393</c:v>
                </c:pt>
                <c:pt idx="79">
                  <c:v>0.60170720222090468</c:v>
                </c:pt>
                <c:pt idx="80">
                  <c:v>0.60150005618061675</c:v>
                </c:pt>
                <c:pt idx="81">
                  <c:v>0.60130133977512945</c:v>
                </c:pt>
                <c:pt idx="82">
                  <c:v>0.60111083126282938</c:v>
                </c:pt>
                <c:pt idx="83">
                  <c:v>0.60092831518138334</c:v>
                </c:pt>
                <c:pt idx="84">
                  <c:v>0.6007535821470199</c:v>
                </c:pt>
                <c:pt idx="85">
                  <c:v>0.60058642866105649</c:v>
                </c:pt>
                <c:pt idx="86">
                  <c:v>0.60042665692337405</c:v>
                </c:pt>
                <c:pt idx="87">
                  <c:v>0.60027407465256111</c:v>
                </c:pt>
                <c:pt idx="88">
                  <c:v>0.60012849491246711</c:v>
                </c:pt>
                <c:pt idx="89">
                  <c:v>0.59998973594489768</c:v>
                </c:pt>
                <c:pt idx="90">
                  <c:v>0.59985762100821982</c:v>
                </c:pt>
                <c:pt idx="91">
                  <c:v>0.59973197822163682</c:v>
                </c:pt>
                <c:pt idx="92">
                  <c:v>0.59961264041491236</c:v>
                </c:pt>
                <c:pt idx="93">
                  <c:v>0.59949944498333085</c:v>
                </c:pt>
                <c:pt idx="94">
                  <c:v>0.59939223374768613</c:v>
                </c:pt>
                <c:pt idx="95">
                  <c:v>0.59929085281911243</c:v>
                </c:pt>
                <c:pt idx="96">
                  <c:v>0.59919515246855815</c:v>
                </c:pt>
                <c:pt idx="97">
                  <c:v>0.59910498700073933</c:v>
                </c:pt>
                <c:pt idx="98">
                  <c:v>0.5990202146323812</c:v>
                </c:pt>
                <c:pt idx="99">
                  <c:v>0.59894069737460753</c:v>
                </c:pt>
                <c:pt idx="100">
                  <c:v>0.5988663009192976</c:v>
                </c:pt>
                <c:pt idx="101">
                  <c:v>0.59879689452928231</c:v>
                </c:pt>
                <c:pt idx="102">
                  <c:v>0.59873235093221433</c:v>
                </c:pt>
                <c:pt idx="103">
                  <c:v>0.59867254621799493</c:v>
                </c:pt>
                <c:pt idx="104">
                  <c:v>0.59861735973960251</c:v>
                </c:pt>
                <c:pt idx="105">
                  <c:v>0.59856667401721864</c:v>
                </c:pt>
                <c:pt idx="106">
                  <c:v>0.59852037464551477</c:v>
                </c:pt>
                <c:pt idx="107">
                  <c:v>0.59847835020398565</c:v>
                </c:pt>
                <c:pt idx="108">
                  <c:v>0.59844049217022566</c:v>
                </c:pt>
                <c:pt idx="109">
                  <c:v>0.59840669483602582</c:v>
                </c:pt>
                <c:pt idx="110">
                  <c:v>0.59837685522620299</c:v>
                </c:pt>
                <c:pt idx="111">
                  <c:v>0.59835087302005829</c:v>
                </c:pt>
                <c:pt idx="112">
                  <c:v>0.59832865047535944</c:v>
                </c:pt>
                <c:pt idx="113">
                  <c:v>0.5983100923547725</c:v>
                </c:pt>
                <c:pt idx="114">
                  <c:v>0.59829510585464463</c:v>
                </c:pt>
                <c:pt idx="115">
                  <c:v>0.59828360053605623</c:v>
                </c:pt>
                <c:pt idx="116">
                  <c:v>0.59827548825806043</c:v>
                </c:pt>
                <c:pt idx="117">
                  <c:v>0.59827068311304044</c:v>
                </c:pt>
                <c:pt idx="118">
                  <c:v>0.59826910136409794</c:v>
                </c:pt>
                <c:pt idx="119">
                  <c:v>0.59827066138440721</c:v>
                </c:pt>
                <c:pt idx="120">
                  <c:v>0.59827528359846871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3CE-4175-B6A1-47A7C96C8A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0.70000000000000007"/>
          <c:min val="0.58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ia-Latn-001" sz="1050">
                <a:solidFill>
                  <a:schemeClr val="tx1"/>
                </a:solidFill>
              </a:rPr>
              <a:t>Coeficiente de redução da resistência em função da resistência para d</a:t>
            </a:r>
            <a:r>
              <a:rPr lang="ia-Latn-001" sz="800">
                <a:solidFill>
                  <a:schemeClr val="tx1"/>
                </a:solidFill>
              </a:rPr>
              <a:t>m</a:t>
            </a:r>
            <a:r>
              <a:rPr lang="ia-Latn-001" sz="1050">
                <a:solidFill>
                  <a:schemeClr val="tx1"/>
                </a:solidFill>
              </a:rPr>
              <a:t>≥ 6mm</a:t>
            </a:r>
            <a:endParaRPr lang="en-US" sz="105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860771174356312"/>
          <c:y val="0.19606675283682962"/>
          <c:w val="0.80947693188768144"/>
          <c:h val="0.69735723103382263"/>
        </c:manualLayout>
      </c:layout>
      <c:scatterChart>
        <c:scatterStyle val="lineMarker"/>
        <c:varyColors val="0"/>
        <c:ser>
          <c:idx val="0"/>
          <c:order val="0"/>
          <c:tx>
            <c:strRef>
              <c:f>'apendice A'!$AF$19</c:f>
              <c:strCache>
                <c:ptCount val="1"/>
                <c:pt idx="0">
                  <c:v>≥6.0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0.10524921936617417"/>
                  <c:y val="-0.62877392027027645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Arial" panose="020B0604020202020204" pitchFamily="34" charset="0"/>
                        <a:ea typeface="+mn-ea"/>
                        <a:cs typeface="Arial" panose="020B0604020202020204" pitchFamily="34" charset="0"/>
                      </a:defRPr>
                    </a:pPr>
                    <a:r>
                      <a:rPr lang="en-US" b="0" baseline="0">
                        <a:solidFill>
                          <a:schemeClr val="tx1"/>
                        </a:solidFill>
                      </a:rPr>
                      <a:t>y = -1.343249E-10x</a:t>
                    </a:r>
                    <a:r>
                      <a:rPr lang="en-US" b="0" baseline="30000">
                        <a:solidFill>
                          <a:schemeClr val="tx1"/>
                        </a:solidFill>
                      </a:rPr>
                      <a:t>6</a:t>
                    </a:r>
                    <a:r>
                      <a:rPr lang="en-US" b="0" baseline="0">
                        <a:solidFill>
                          <a:schemeClr val="tx1"/>
                        </a:solidFill>
                      </a:rPr>
                      <a:t> + 3.420646E-08x</a:t>
                    </a:r>
                    <a:r>
                      <a:rPr lang="en-US" b="0" baseline="30000">
                        <a:solidFill>
                          <a:schemeClr val="tx1"/>
                        </a:solidFill>
                      </a:rPr>
                      <a:t>5</a:t>
                    </a:r>
                    <a:r>
                      <a:rPr lang="en-US" b="0" baseline="0">
                        <a:solidFill>
                          <a:schemeClr val="tx1"/>
                        </a:solidFill>
                      </a:rPr>
                      <a:t> - 3.490515E-06x</a:t>
                    </a:r>
                    <a:r>
                      <a:rPr lang="en-US" b="0" baseline="30000">
                        <a:solidFill>
                          <a:schemeClr val="tx1"/>
                        </a:solidFill>
                      </a:rPr>
                      <a:t>4</a:t>
                    </a:r>
                    <a:r>
                      <a:rPr lang="en-US" b="0" baseline="0">
                        <a:solidFill>
                          <a:schemeClr val="tx1"/>
                        </a:solidFill>
                      </a:rPr>
                      <a:t> + 1.792832E-04x</a:t>
                    </a:r>
                    <a:r>
                      <a:rPr lang="en-US" b="0" baseline="30000">
                        <a:solidFill>
                          <a:schemeClr val="tx1"/>
                        </a:solidFill>
                      </a:rPr>
                      <a:t>3</a:t>
                    </a:r>
                    <a:r>
                      <a:rPr lang="en-US" b="0" baseline="0">
                        <a:solidFill>
                          <a:schemeClr val="tx1"/>
                        </a:solidFill>
                      </a:rPr>
                      <a:t> - 4.704508E-03x</a:t>
                    </a:r>
                    <a:r>
                      <a:rPr lang="en-US" b="0" baseline="30000">
                        <a:solidFill>
                          <a:schemeClr val="tx1"/>
                        </a:solidFill>
                      </a:rPr>
                      <a:t>2</a:t>
                    </a:r>
                    <a:r>
                      <a:rPr lang="en-US" b="0" baseline="0">
                        <a:solidFill>
                          <a:schemeClr val="tx1"/>
                        </a:solidFill>
                      </a:rPr>
                      <a:t> + 5.401466E-02x + 4.752819E-01</a:t>
                    </a:r>
                    <a:br>
                      <a:rPr lang="en-US" b="0" baseline="0">
                        <a:solidFill>
                          <a:schemeClr val="tx1"/>
                        </a:solidFill>
                      </a:rPr>
                    </a:br>
                    <a:r>
                      <a:rPr lang="en-US" b="0" baseline="0">
                        <a:solidFill>
                          <a:schemeClr val="tx1"/>
                        </a:solidFill>
                      </a:rPr>
                      <a:t>R² = 9.953030E-01</a:t>
                    </a:r>
                    <a:endParaRPr lang="en-US" b="0">
                      <a:solidFill>
                        <a:schemeClr val="tx1"/>
                      </a:solidFill>
                    </a:endParaRPr>
                  </a:p>
                </c:rich>
              </c:tx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'apendice A'!$B$40:$B$160</c:f>
              <c:numCache>
                <c:formatCode>0.0</c:formatCode>
                <c:ptCount val="121"/>
                <c:pt idx="0">
                  <c:v>14.9</c:v>
                </c:pt>
                <c:pt idx="1">
                  <c:v>15.1</c:v>
                </c:pt>
                <c:pt idx="2">
                  <c:v>15.4</c:v>
                </c:pt>
                <c:pt idx="3">
                  <c:v>15.6</c:v>
                </c:pt>
                <c:pt idx="4">
                  <c:v>15.9</c:v>
                </c:pt>
                <c:pt idx="5">
                  <c:v>16.2</c:v>
                </c:pt>
                <c:pt idx="6">
                  <c:v>16.399999999999999</c:v>
                </c:pt>
                <c:pt idx="7">
                  <c:v>16.7</c:v>
                </c:pt>
                <c:pt idx="8">
                  <c:v>16.899999999999999</c:v>
                </c:pt>
                <c:pt idx="9">
                  <c:v>17.2</c:v>
                </c:pt>
                <c:pt idx="10">
                  <c:v>17.5</c:v>
                </c:pt>
                <c:pt idx="11">
                  <c:v>17.8</c:v>
                </c:pt>
                <c:pt idx="12">
                  <c:v>18</c:v>
                </c:pt>
                <c:pt idx="13">
                  <c:v>18.3</c:v>
                </c:pt>
                <c:pt idx="14">
                  <c:v>18.600000000000001</c:v>
                </c:pt>
                <c:pt idx="15">
                  <c:v>18.899999999999999</c:v>
                </c:pt>
                <c:pt idx="16">
                  <c:v>19.100000000000001</c:v>
                </c:pt>
                <c:pt idx="17">
                  <c:v>19.399999999999999</c:v>
                </c:pt>
                <c:pt idx="18">
                  <c:v>19.7</c:v>
                </c:pt>
                <c:pt idx="19">
                  <c:v>20</c:v>
                </c:pt>
                <c:pt idx="20">
                  <c:v>20.3</c:v>
                </c:pt>
                <c:pt idx="21">
                  <c:v>20.6</c:v>
                </c:pt>
                <c:pt idx="22">
                  <c:v>20.9</c:v>
                </c:pt>
                <c:pt idx="23">
                  <c:v>21.2</c:v>
                </c:pt>
                <c:pt idx="24">
                  <c:v>21.5</c:v>
                </c:pt>
                <c:pt idx="25">
                  <c:v>21.8</c:v>
                </c:pt>
                <c:pt idx="26">
                  <c:v>22.1</c:v>
                </c:pt>
                <c:pt idx="27">
                  <c:v>22.4</c:v>
                </c:pt>
                <c:pt idx="28">
                  <c:v>22.7</c:v>
                </c:pt>
                <c:pt idx="29">
                  <c:v>23</c:v>
                </c:pt>
                <c:pt idx="30">
                  <c:v>23.3</c:v>
                </c:pt>
                <c:pt idx="31">
                  <c:v>23.6</c:v>
                </c:pt>
                <c:pt idx="32">
                  <c:v>23.9</c:v>
                </c:pt>
                <c:pt idx="33">
                  <c:v>24.3</c:v>
                </c:pt>
                <c:pt idx="34">
                  <c:v>24.6</c:v>
                </c:pt>
                <c:pt idx="35">
                  <c:v>24.9</c:v>
                </c:pt>
                <c:pt idx="36">
                  <c:v>25.2</c:v>
                </c:pt>
                <c:pt idx="37">
                  <c:v>25.6</c:v>
                </c:pt>
                <c:pt idx="38">
                  <c:v>25.9</c:v>
                </c:pt>
                <c:pt idx="39">
                  <c:v>26.2</c:v>
                </c:pt>
                <c:pt idx="40">
                  <c:v>26.5</c:v>
                </c:pt>
                <c:pt idx="41">
                  <c:v>26.9</c:v>
                </c:pt>
                <c:pt idx="42">
                  <c:v>27.2</c:v>
                </c:pt>
                <c:pt idx="43">
                  <c:v>27.6</c:v>
                </c:pt>
                <c:pt idx="44">
                  <c:v>27.9</c:v>
                </c:pt>
                <c:pt idx="45">
                  <c:v>28.2</c:v>
                </c:pt>
                <c:pt idx="46">
                  <c:v>28.6</c:v>
                </c:pt>
                <c:pt idx="47">
                  <c:v>28.9</c:v>
                </c:pt>
                <c:pt idx="48">
                  <c:v>29.3</c:v>
                </c:pt>
                <c:pt idx="49">
                  <c:v>29.6</c:v>
                </c:pt>
                <c:pt idx="50">
                  <c:v>30</c:v>
                </c:pt>
                <c:pt idx="51">
                  <c:v>30.3</c:v>
                </c:pt>
                <c:pt idx="52">
                  <c:v>30.7</c:v>
                </c:pt>
                <c:pt idx="53">
                  <c:v>31.1</c:v>
                </c:pt>
                <c:pt idx="54">
                  <c:v>31.4</c:v>
                </c:pt>
                <c:pt idx="55">
                  <c:v>31.8</c:v>
                </c:pt>
                <c:pt idx="56">
                  <c:v>32.1</c:v>
                </c:pt>
                <c:pt idx="57">
                  <c:v>32.5</c:v>
                </c:pt>
                <c:pt idx="58">
                  <c:v>32.9</c:v>
                </c:pt>
                <c:pt idx="59">
                  <c:v>33.299999999999997</c:v>
                </c:pt>
                <c:pt idx="60">
                  <c:v>33.6</c:v>
                </c:pt>
                <c:pt idx="61">
                  <c:v>34</c:v>
                </c:pt>
                <c:pt idx="62">
                  <c:v>34.4</c:v>
                </c:pt>
                <c:pt idx="63">
                  <c:v>34.799999999999997</c:v>
                </c:pt>
                <c:pt idx="64">
                  <c:v>35.200000000000003</c:v>
                </c:pt>
                <c:pt idx="65">
                  <c:v>35.5</c:v>
                </c:pt>
                <c:pt idx="66">
                  <c:v>35.9</c:v>
                </c:pt>
                <c:pt idx="67">
                  <c:v>36.299999999999997</c:v>
                </c:pt>
                <c:pt idx="68">
                  <c:v>36.700000000000003</c:v>
                </c:pt>
                <c:pt idx="69">
                  <c:v>37.1</c:v>
                </c:pt>
                <c:pt idx="70">
                  <c:v>37.5</c:v>
                </c:pt>
                <c:pt idx="71">
                  <c:v>37.9</c:v>
                </c:pt>
                <c:pt idx="72">
                  <c:v>38.299999999999997</c:v>
                </c:pt>
                <c:pt idx="73">
                  <c:v>38.700000000000003</c:v>
                </c:pt>
                <c:pt idx="74">
                  <c:v>39.1</c:v>
                </c:pt>
                <c:pt idx="75">
                  <c:v>39.5</c:v>
                </c:pt>
                <c:pt idx="76">
                  <c:v>39.9</c:v>
                </c:pt>
                <c:pt idx="77">
                  <c:v>40.299999999999997</c:v>
                </c:pt>
                <c:pt idx="78">
                  <c:v>40.700000000000003</c:v>
                </c:pt>
                <c:pt idx="79">
                  <c:v>41.2</c:v>
                </c:pt>
                <c:pt idx="80">
                  <c:v>41.6</c:v>
                </c:pt>
                <c:pt idx="81">
                  <c:v>42</c:v>
                </c:pt>
                <c:pt idx="82">
                  <c:v>42.4</c:v>
                </c:pt>
                <c:pt idx="83">
                  <c:v>42.8</c:v>
                </c:pt>
                <c:pt idx="84">
                  <c:v>43.3</c:v>
                </c:pt>
                <c:pt idx="85">
                  <c:v>43.7</c:v>
                </c:pt>
                <c:pt idx="86">
                  <c:v>44.1</c:v>
                </c:pt>
                <c:pt idx="87">
                  <c:v>44.5</c:v>
                </c:pt>
                <c:pt idx="88">
                  <c:v>45</c:v>
                </c:pt>
                <c:pt idx="89">
                  <c:v>45.4</c:v>
                </c:pt>
                <c:pt idx="90">
                  <c:v>45.9</c:v>
                </c:pt>
                <c:pt idx="91">
                  <c:v>46.3</c:v>
                </c:pt>
                <c:pt idx="92">
                  <c:v>46.7</c:v>
                </c:pt>
                <c:pt idx="93">
                  <c:v>47.2</c:v>
                </c:pt>
                <c:pt idx="94">
                  <c:v>47.6</c:v>
                </c:pt>
                <c:pt idx="95">
                  <c:v>48.1</c:v>
                </c:pt>
                <c:pt idx="96">
                  <c:v>48.5</c:v>
                </c:pt>
                <c:pt idx="97">
                  <c:v>49</c:v>
                </c:pt>
                <c:pt idx="98">
                  <c:v>49.4</c:v>
                </c:pt>
                <c:pt idx="99">
                  <c:v>49.9</c:v>
                </c:pt>
                <c:pt idx="100">
                  <c:v>50.4</c:v>
                </c:pt>
                <c:pt idx="101">
                  <c:v>50.8</c:v>
                </c:pt>
                <c:pt idx="102">
                  <c:v>51.3</c:v>
                </c:pt>
                <c:pt idx="103">
                  <c:v>51.7</c:v>
                </c:pt>
                <c:pt idx="104">
                  <c:v>52.2</c:v>
                </c:pt>
                <c:pt idx="105">
                  <c:v>52.7</c:v>
                </c:pt>
                <c:pt idx="106">
                  <c:v>53.2</c:v>
                </c:pt>
                <c:pt idx="107">
                  <c:v>53.6</c:v>
                </c:pt>
                <c:pt idx="108">
                  <c:v>54.1</c:v>
                </c:pt>
                <c:pt idx="109">
                  <c:v>54.6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</c:numCache>
            </c:numRef>
          </c:xVal>
          <c:yVal>
            <c:numRef>
              <c:f>'apendice A'!$AF$40:$AF$160</c:f>
              <c:numCache>
                <c:formatCode>0.000</c:formatCode>
                <c:ptCount val="121"/>
                <c:pt idx="0">
                  <c:v>0.6778523489932885</c:v>
                </c:pt>
                <c:pt idx="1">
                  <c:v>0.68211920529801329</c:v>
                </c:pt>
                <c:pt idx="2">
                  <c:v>0.67532467532467533</c:v>
                </c:pt>
                <c:pt idx="3">
                  <c:v>0.67948717948717952</c:v>
                </c:pt>
                <c:pt idx="4">
                  <c:v>0.67295597484276726</c:v>
                </c:pt>
                <c:pt idx="5">
                  <c:v>0.67283950617283961</c:v>
                </c:pt>
                <c:pt idx="6">
                  <c:v>0.67073170731707321</c:v>
                </c:pt>
                <c:pt idx="7">
                  <c:v>0.6706586826347305</c:v>
                </c:pt>
                <c:pt idx="8">
                  <c:v>0.66863905325443795</c:v>
                </c:pt>
                <c:pt idx="9">
                  <c:v>0.66860465116279078</c:v>
                </c:pt>
                <c:pt idx="10">
                  <c:v>0.66285714285714281</c:v>
                </c:pt>
                <c:pt idx="11">
                  <c:v>0.66292134831460681</c:v>
                </c:pt>
                <c:pt idx="12">
                  <c:v>0.66666666666666663</c:v>
                </c:pt>
                <c:pt idx="13">
                  <c:v>0.66120218579234968</c:v>
                </c:pt>
                <c:pt idx="14">
                  <c:v>0.66129032258064513</c:v>
                </c:pt>
                <c:pt idx="15">
                  <c:v>0.65608465608465616</c:v>
                </c:pt>
                <c:pt idx="16">
                  <c:v>0.65968586387434547</c:v>
                </c:pt>
                <c:pt idx="17">
                  <c:v>0.65463917525773196</c:v>
                </c:pt>
                <c:pt idx="18">
                  <c:v>0.65482233502538079</c:v>
                </c:pt>
                <c:pt idx="19">
                  <c:v>0.65</c:v>
                </c:pt>
                <c:pt idx="20">
                  <c:v>0.65024630541871919</c:v>
                </c:pt>
                <c:pt idx="21">
                  <c:v>0.64563106796116498</c:v>
                </c:pt>
                <c:pt idx="22">
                  <c:v>0.64593301435406703</c:v>
                </c:pt>
                <c:pt idx="23">
                  <c:v>0.64150943396226412</c:v>
                </c:pt>
                <c:pt idx="24">
                  <c:v>0.64186046511627914</c:v>
                </c:pt>
                <c:pt idx="25">
                  <c:v>0.63761467889908252</c:v>
                </c:pt>
                <c:pt idx="26">
                  <c:v>0.63800904977375561</c:v>
                </c:pt>
                <c:pt idx="27">
                  <c:v>0.6339285714285714</c:v>
                </c:pt>
                <c:pt idx="28">
                  <c:v>0.63436123348017626</c:v>
                </c:pt>
                <c:pt idx="29">
                  <c:v>0.63043478260869568</c:v>
                </c:pt>
                <c:pt idx="30">
                  <c:v>0.63090128755364805</c:v>
                </c:pt>
                <c:pt idx="31">
                  <c:v>0.63135593220338981</c:v>
                </c:pt>
                <c:pt idx="32">
                  <c:v>0.63179916317991636</c:v>
                </c:pt>
                <c:pt idx="33">
                  <c:v>0.625514403292181</c:v>
                </c:pt>
                <c:pt idx="34">
                  <c:v>0.62601626016260159</c:v>
                </c:pt>
                <c:pt idx="35">
                  <c:v>0.62248995983935751</c:v>
                </c:pt>
                <c:pt idx="36">
                  <c:v>0.62301587301587302</c:v>
                </c:pt>
                <c:pt idx="37">
                  <c:v>0.6171875</c:v>
                </c:pt>
                <c:pt idx="38">
                  <c:v>0.61776061776061775</c:v>
                </c:pt>
                <c:pt idx="39">
                  <c:v>0.61832061068702293</c:v>
                </c:pt>
                <c:pt idx="40">
                  <c:v>0.61886792452830186</c:v>
                </c:pt>
                <c:pt idx="41">
                  <c:v>0.617100371747212</c:v>
                </c:pt>
                <c:pt idx="42">
                  <c:v>0.61764705882352944</c:v>
                </c:pt>
                <c:pt idx="43">
                  <c:v>0.61594202898550721</c:v>
                </c:pt>
                <c:pt idx="44">
                  <c:v>0.61648745519713266</c:v>
                </c:pt>
                <c:pt idx="45">
                  <c:v>0.61702127659574468</c:v>
                </c:pt>
                <c:pt idx="46">
                  <c:v>0.61538461538461542</c:v>
                </c:pt>
                <c:pt idx="47">
                  <c:v>0.61591695501730104</c:v>
                </c:pt>
                <c:pt idx="48">
                  <c:v>0.61433447098976113</c:v>
                </c:pt>
                <c:pt idx="49">
                  <c:v>0.6148648648648648</c:v>
                </c:pt>
                <c:pt idx="50">
                  <c:v>0.61</c:v>
                </c:pt>
                <c:pt idx="51">
                  <c:v>0.60726072607260717</c:v>
                </c:pt>
                <c:pt idx="52">
                  <c:v>0.60586319218241047</c:v>
                </c:pt>
                <c:pt idx="53">
                  <c:v>0.60450160771704176</c:v>
                </c:pt>
                <c:pt idx="54">
                  <c:v>0.60509554140127386</c:v>
                </c:pt>
                <c:pt idx="55">
                  <c:v>0.60377358490566035</c:v>
                </c:pt>
                <c:pt idx="56">
                  <c:v>0.60436137071651086</c:v>
                </c:pt>
                <c:pt idx="57">
                  <c:v>0.60307692307692307</c:v>
                </c:pt>
                <c:pt idx="58">
                  <c:v>0.60182370820668696</c:v>
                </c:pt>
                <c:pt idx="59">
                  <c:v>0.60060060060060061</c:v>
                </c:pt>
                <c:pt idx="60">
                  <c:v>0.60119047619047616</c:v>
                </c:pt>
                <c:pt idx="61">
                  <c:v>0.6</c:v>
                </c:pt>
                <c:pt idx="62">
                  <c:v>0.59883720930232565</c:v>
                </c:pt>
                <c:pt idx="63">
                  <c:v>0.60057471264367812</c:v>
                </c:pt>
                <c:pt idx="64">
                  <c:v>0.59943181818181812</c:v>
                </c:pt>
                <c:pt idx="65">
                  <c:v>0.6</c:v>
                </c:pt>
                <c:pt idx="66">
                  <c:v>0.59888579387186636</c:v>
                </c:pt>
                <c:pt idx="67">
                  <c:v>0.6005509641873279</c:v>
                </c:pt>
                <c:pt idx="68">
                  <c:v>0.59945504087193457</c:v>
                </c:pt>
                <c:pt idx="69">
                  <c:v>0.60107816711590301</c:v>
                </c:pt>
                <c:pt idx="70">
                  <c:v>0.6</c:v>
                </c:pt>
                <c:pt idx="71">
                  <c:v>0.59894459102902375</c:v>
                </c:pt>
                <c:pt idx="72">
                  <c:v>0.60052219321148825</c:v>
                </c:pt>
                <c:pt idx="73">
                  <c:v>0.59948320413436684</c:v>
                </c:pt>
                <c:pt idx="74">
                  <c:v>0.60102301790281332</c:v>
                </c:pt>
                <c:pt idx="75">
                  <c:v>0.6</c:v>
                </c:pt>
                <c:pt idx="76">
                  <c:v>0.60150375939849621</c:v>
                </c:pt>
                <c:pt idx="77">
                  <c:v>0.60049627791563276</c:v>
                </c:pt>
                <c:pt idx="78">
                  <c:v>0.59950859950859947</c:v>
                </c:pt>
                <c:pt idx="79">
                  <c:v>0.59951456310679607</c:v>
                </c:pt>
                <c:pt idx="80">
                  <c:v>0.60096153846153844</c:v>
                </c:pt>
                <c:pt idx="81">
                  <c:v>0.6</c:v>
                </c:pt>
                <c:pt idx="82">
                  <c:v>0.59905660377358494</c:v>
                </c:pt>
                <c:pt idx="83">
                  <c:v>0.60046728971962615</c:v>
                </c:pt>
                <c:pt idx="84">
                  <c:v>0.60046189376443426</c:v>
                </c:pt>
                <c:pt idx="85">
                  <c:v>0.5995423340961098</c:v>
                </c:pt>
                <c:pt idx="86">
                  <c:v>0.60090702947845798</c:v>
                </c:pt>
                <c:pt idx="87">
                  <c:v>0.6</c:v>
                </c:pt>
                <c:pt idx="88">
                  <c:v>0.6</c:v>
                </c:pt>
                <c:pt idx="89">
                  <c:v>0.59911894273127753</c:v>
                </c:pt>
                <c:pt idx="90">
                  <c:v>0.59912854030501095</c:v>
                </c:pt>
                <c:pt idx="91">
                  <c:v>0.60043196544276467</c:v>
                </c:pt>
                <c:pt idx="92">
                  <c:v>0.59957173447537471</c:v>
                </c:pt>
                <c:pt idx="93">
                  <c:v>0.59957627118644063</c:v>
                </c:pt>
                <c:pt idx="94">
                  <c:v>0.60084033613445376</c:v>
                </c:pt>
                <c:pt idx="95">
                  <c:v>0.60083160083160081</c:v>
                </c:pt>
                <c:pt idx="96">
                  <c:v>0.6</c:v>
                </c:pt>
                <c:pt idx="97">
                  <c:v>0.6</c:v>
                </c:pt>
                <c:pt idx="98">
                  <c:v>0.59919028340080971</c:v>
                </c:pt>
                <c:pt idx="99">
                  <c:v>0.59919839679358722</c:v>
                </c:pt>
                <c:pt idx="100">
                  <c:v>0.59920634920634919</c:v>
                </c:pt>
                <c:pt idx="101">
                  <c:v>0.60039370078740162</c:v>
                </c:pt>
                <c:pt idx="102">
                  <c:v>0.60038986354775836</c:v>
                </c:pt>
                <c:pt idx="103">
                  <c:v>0.59961315280464211</c:v>
                </c:pt>
                <c:pt idx="104">
                  <c:v>0.59961685823754785</c:v>
                </c:pt>
                <c:pt idx="105">
                  <c:v>0.59962049335863377</c:v>
                </c:pt>
                <c:pt idx="106">
                  <c:v>0.59962406015037584</c:v>
                </c:pt>
                <c:pt idx="107">
                  <c:v>0.60074626865671643</c:v>
                </c:pt>
                <c:pt idx="108">
                  <c:v>0.60073937153419588</c:v>
                </c:pt>
                <c:pt idx="109">
                  <c:v>0.60073260073260071</c:v>
                </c:pt>
                <c:pt idx="110">
                  <c:v>0.60181818181818181</c:v>
                </c:pt>
                <c:pt idx="111">
                  <c:v>0.6</c:v>
                </c:pt>
                <c:pt idx="112">
                  <c:v>0.6</c:v>
                </c:pt>
                <c:pt idx="113">
                  <c:v>0.6</c:v>
                </c:pt>
                <c:pt idx="114">
                  <c:v>0.60000000000000009</c:v>
                </c:pt>
                <c:pt idx="115">
                  <c:v>0.6</c:v>
                </c:pt>
                <c:pt idx="116">
                  <c:v>0.6</c:v>
                </c:pt>
                <c:pt idx="117">
                  <c:v>0.6</c:v>
                </c:pt>
                <c:pt idx="118">
                  <c:v>0.6</c:v>
                </c:pt>
                <c:pt idx="119">
                  <c:v>0.60000000000000009</c:v>
                </c:pt>
                <c:pt idx="120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32-4AD5-AF79-A5F636B6E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'apendice A'!$AE$17</c15:sqref>
                        </c15:formulaRef>
                      </c:ext>
                    </c:extLst>
                    <c:strCache>
                      <c:ptCount val="1"/>
                      <c:pt idx="0">
                        <c:v>dm=5.5mm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rgbClr val="FFC000"/>
                    </a:solidFill>
                    <a:ln w="9525">
                      <a:solidFill>
                        <a:srgbClr val="FFC000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'apendice A'!$B$38:$B$160</c15:sqref>
                        </c15:formulaRef>
                      </c:ext>
                    </c:extLst>
                    <c:numCache>
                      <c:formatCode>0.0</c:formatCode>
                      <c:ptCount val="123"/>
                      <c:pt idx="0">
                        <c:v>14.4</c:v>
                      </c:pt>
                      <c:pt idx="1">
                        <c:v>14.6</c:v>
                      </c:pt>
                      <c:pt idx="2">
                        <c:v>14.9</c:v>
                      </c:pt>
                      <c:pt idx="3">
                        <c:v>15.1</c:v>
                      </c:pt>
                      <c:pt idx="4">
                        <c:v>15.4</c:v>
                      </c:pt>
                      <c:pt idx="5">
                        <c:v>15.6</c:v>
                      </c:pt>
                      <c:pt idx="6">
                        <c:v>15.9</c:v>
                      </c:pt>
                      <c:pt idx="7">
                        <c:v>16.2</c:v>
                      </c:pt>
                      <c:pt idx="8">
                        <c:v>16.399999999999999</c:v>
                      </c:pt>
                      <c:pt idx="9">
                        <c:v>16.7</c:v>
                      </c:pt>
                      <c:pt idx="10">
                        <c:v>16.899999999999999</c:v>
                      </c:pt>
                      <c:pt idx="11">
                        <c:v>17.2</c:v>
                      </c:pt>
                      <c:pt idx="12">
                        <c:v>17.5</c:v>
                      </c:pt>
                      <c:pt idx="13">
                        <c:v>17.8</c:v>
                      </c:pt>
                      <c:pt idx="14">
                        <c:v>18</c:v>
                      </c:pt>
                      <c:pt idx="15">
                        <c:v>18.3</c:v>
                      </c:pt>
                      <c:pt idx="16">
                        <c:v>18.600000000000001</c:v>
                      </c:pt>
                      <c:pt idx="17">
                        <c:v>18.899999999999999</c:v>
                      </c:pt>
                      <c:pt idx="18">
                        <c:v>19.100000000000001</c:v>
                      </c:pt>
                      <c:pt idx="19">
                        <c:v>19.399999999999999</c:v>
                      </c:pt>
                      <c:pt idx="20">
                        <c:v>19.7</c:v>
                      </c:pt>
                      <c:pt idx="21">
                        <c:v>20</c:v>
                      </c:pt>
                      <c:pt idx="22">
                        <c:v>20.3</c:v>
                      </c:pt>
                      <c:pt idx="23">
                        <c:v>20.6</c:v>
                      </c:pt>
                      <c:pt idx="24">
                        <c:v>20.9</c:v>
                      </c:pt>
                      <c:pt idx="25">
                        <c:v>21.2</c:v>
                      </c:pt>
                      <c:pt idx="26">
                        <c:v>21.5</c:v>
                      </c:pt>
                      <c:pt idx="27">
                        <c:v>21.8</c:v>
                      </c:pt>
                      <c:pt idx="28">
                        <c:v>22.1</c:v>
                      </c:pt>
                      <c:pt idx="29">
                        <c:v>22.4</c:v>
                      </c:pt>
                      <c:pt idx="30">
                        <c:v>22.7</c:v>
                      </c:pt>
                      <c:pt idx="31">
                        <c:v>23</c:v>
                      </c:pt>
                      <c:pt idx="32">
                        <c:v>23.3</c:v>
                      </c:pt>
                      <c:pt idx="33">
                        <c:v>23.6</c:v>
                      </c:pt>
                      <c:pt idx="34">
                        <c:v>23.9</c:v>
                      </c:pt>
                      <c:pt idx="35">
                        <c:v>24.3</c:v>
                      </c:pt>
                      <c:pt idx="36">
                        <c:v>24.6</c:v>
                      </c:pt>
                      <c:pt idx="37">
                        <c:v>24.9</c:v>
                      </c:pt>
                      <c:pt idx="38">
                        <c:v>25.2</c:v>
                      </c:pt>
                      <c:pt idx="39">
                        <c:v>25.6</c:v>
                      </c:pt>
                      <c:pt idx="40">
                        <c:v>25.9</c:v>
                      </c:pt>
                      <c:pt idx="41">
                        <c:v>26.2</c:v>
                      </c:pt>
                      <c:pt idx="42">
                        <c:v>26.5</c:v>
                      </c:pt>
                      <c:pt idx="43">
                        <c:v>26.9</c:v>
                      </c:pt>
                      <c:pt idx="44">
                        <c:v>27.2</c:v>
                      </c:pt>
                      <c:pt idx="45">
                        <c:v>27.6</c:v>
                      </c:pt>
                      <c:pt idx="46">
                        <c:v>27.9</c:v>
                      </c:pt>
                      <c:pt idx="47">
                        <c:v>28.2</c:v>
                      </c:pt>
                      <c:pt idx="48">
                        <c:v>28.6</c:v>
                      </c:pt>
                      <c:pt idx="49">
                        <c:v>28.9</c:v>
                      </c:pt>
                      <c:pt idx="50">
                        <c:v>29.3</c:v>
                      </c:pt>
                      <c:pt idx="51">
                        <c:v>29.6</c:v>
                      </c:pt>
                      <c:pt idx="52">
                        <c:v>30</c:v>
                      </c:pt>
                      <c:pt idx="53">
                        <c:v>30.3</c:v>
                      </c:pt>
                      <c:pt idx="54">
                        <c:v>30.7</c:v>
                      </c:pt>
                      <c:pt idx="55">
                        <c:v>31.1</c:v>
                      </c:pt>
                      <c:pt idx="56">
                        <c:v>31.4</c:v>
                      </c:pt>
                      <c:pt idx="57">
                        <c:v>31.8</c:v>
                      </c:pt>
                      <c:pt idx="58">
                        <c:v>32.1</c:v>
                      </c:pt>
                      <c:pt idx="59">
                        <c:v>32.5</c:v>
                      </c:pt>
                      <c:pt idx="60">
                        <c:v>32.9</c:v>
                      </c:pt>
                      <c:pt idx="61">
                        <c:v>33.299999999999997</c:v>
                      </c:pt>
                      <c:pt idx="62">
                        <c:v>33.6</c:v>
                      </c:pt>
                      <c:pt idx="63">
                        <c:v>34</c:v>
                      </c:pt>
                      <c:pt idx="64">
                        <c:v>34.4</c:v>
                      </c:pt>
                      <c:pt idx="65">
                        <c:v>34.799999999999997</c:v>
                      </c:pt>
                      <c:pt idx="66">
                        <c:v>35.200000000000003</c:v>
                      </c:pt>
                      <c:pt idx="67">
                        <c:v>35.5</c:v>
                      </c:pt>
                      <c:pt idx="68">
                        <c:v>35.9</c:v>
                      </c:pt>
                      <c:pt idx="69">
                        <c:v>36.299999999999997</c:v>
                      </c:pt>
                      <c:pt idx="70">
                        <c:v>36.700000000000003</c:v>
                      </c:pt>
                      <c:pt idx="71">
                        <c:v>37.1</c:v>
                      </c:pt>
                      <c:pt idx="72">
                        <c:v>37.5</c:v>
                      </c:pt>
                      <c:pt idx="73">
                        <c:v>37.9</c:v>
                      </c:pt>
                      <c:pt idx="74">
                        <c:v>38.299999999999997</c:v>
                      </c:pt>
                      <c:pt idx="75">
                        <c:v>38.700000000000003</c:v>
                      </c:pt>
                      <c:pt idx="76">
                        <c:v>39.1</c:v>
                      </c:pt>
                      <c:pt idx="77">
                        <c:v>39.5</c:v>
                      </c:pt>
                      <c:pt idx="78">
                        <c:v>39.9</c:v>
                      </c:pt>
                      <c:pt idx="79">
                        <c:v>40.299999999999997</c:v>
                      </c:pt>
                      <c:pt idx="80">
                        <c:v>40.700000000000003</c:v>
                      </c:pt>
                      <c:pt idx="81">
                        <c:v>41.2</c:v>
                      </c:pt>
                      <c:pt idx="82">
                        <c:v>41.6</c:v>
                      </c:pt>
                      <c:pt idx="83">
                        <c:v>42</c:v>
                      </c:pt>
                      <c:pt idx="84">
                        <c:v>42.4</c:v>
                      </c:pt>
                      <c:pt idx="85">
                        <c:v>42.8</c:v>
                      </c:pt>
                      <c:pt idx="86">
                        <c:v>43.3</c:v>
                      </c:pt>
                      <c:pt idx="87">
                        <c:v>43.7</c:v>
                      </c:pt>
                      <c:pt idx="88">
                        <c:v>44.1</c:v>
                      </c:pt>
                      <c:pt idx="89">
                        <c:v>44.5</c:v>
                      </c:pt>
                      <c:pt idx="90">
                        <c:v>45</c:v>
                      </c:pt>
                      <c:pt idx="91">
                        <c:v>45.4</c:v>
                      </c:pt>
                      <c:pt idx="92">
                        <c:v>45.9</c:v>
                      </c:pt>
                      <c:pt idx="93">
                        <c:v>46.3</c:v>
                      </c:pt>
                      <c:pt idx="94">
                        <c:v>46.7</c:v>
                      </c:pt>
                      <c:pt idx="95">
                        <c:v>47.2</c:v>
                      </c:pt>
                      <c:pt idx="96">
                        <c:v>47.6</c:v>
                      </c:pt>
                      <c:pt idx="97">
                        <c:v>48.1</c:v>
                      </c:pt>
                      <c:pt idx="98">
                        <c:v>48.5</c:v>
                      </c:pt>
                      <c:pt idx="99">
                        <c:v>49</c:v>
                      </c:pt>
                      <c:pt idx="100">
                        <c:v>49.4</c:v>
                      </c:pt>
                      <c:pt idx="101">
                        <c:v>49.9</c:v>
                      </c:pt>
                      <c:pt idx="102">
                        <c:v>50.4</c:v>
                      </c:pt>
                      <c:pt idx="103">
                        <c:v>50.8</c:v>
                      </c:pt>
                      <c:pt idx="104">
                        <c:v>51.3</c:v>
                      </c:pt>
                      <c:pt idx="105">
                        <c:v>51.7</c:v>
                      </c:pt>
                      <c:pt idx="106">
                        <c:v>52.2</c:v>
                      </c:pt>
                      <c:pt idx="107">
                        <c:v>52.7</c:v>
                      </c:pt>
                      <c:pt idx="108">
                        <c:v>53.2</c:v>
                      </c:pt>
                      <c:pt idx="109">
                        <c:v>53.6</c:v>
                      </c:pt>
                      <c:pt idx="110">
                        <c:v>54.1</c:v>
                      </c:pt>
                      <c:pt idx="111">
                        <c:v>54.6</c:v>
                      </c:pt>
                      <c:pt idx="112">
                        <c:v>55</c:v>
                      </c:pt>
                      <c:pt idx="113">
                        <c:v>55.5</c:v>
                      </c:pt>
                      <c:pt idx="114">
                        <c:v>56</c:v>
                      </c:pt>
                      <c:pt idx="115">
                        <c:v>56.5</c:v>
                      </c:pt>
                      <c:pt idx="116">
                        <c:v>57</c:v>
                      </c:pt>
                      <c:pt idx="117">
                        <c:v>57.5</c:v>
                      </c:pt>
                      <c:pt idx="118">
                        <c:v>58</c:v>
                      </c:pt>
                      <c:pt idx="119">
                        <c:v>58.5</c:v>
                      </c:pt>
                      <c:pt idx="120">
                        <c:v>59</c:v>
                      </c:pt>
                      <c:pt idx="121">
                        <c:v>59.5</c:v>
                      </c:pt>
                      <c:pt idx="122">
                        <c:v>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'apendice A'!$AE$38:$AE$160</c15:sqref>
                        </c15:formulaRef>
                      </c:ext>
                    </c:extLst>
                    <c:numCache>
                      <c:formatCode>0.000</c:formatCode>
                      <c:ptCount val="123"/>
                      <c:pt idx="0">
                        <c:v>0.70138888888888884</c:v>
                      </c:pt>
                      <c:pt idx="1">
                        <c:v>0.69863013698630139</c:v>
                      </c:pt>
                      <c:pt idx="2">
                        <c:v>0.69798657718120805</c:v>
                      </c:pt>
                      <c:pt idx="3">
                        <c:v>0.70198675496688745</c:v>
                      </c:pt>
                      <c:pt idx="4">
                        <c:v>0.70129870129870131</c:v>
                      </c:pt>
                      <c:pt idx="5">
                        <c:v>0.69871794871794879</c:v>
                      </c:pt>
                      <c:pt idx="6">
                        <c:v>0.69811320754716977</c:v>
                      </c:pt>
                      <c:pt idx="7">
                        <c:v>0.69753086419753096</c:v>
                      </c:pt>
                      <c:pt idx="8">
                        <c:v>0.70121951219512202</c:v>
                      </c:pt>
                      <c:pt idx="9">
                        <c:v>0.70059880239520955</c:v>
                      </c:pt>
                      <c:pt idx="10">
                        <c:v>0.69822485207100604</c:v>
                      </c:pt>
                      <c:pt idx="11">
                        <c:v>0.69767441860465118</c:v>
                      </c:pt>
                      <c:pt idx="12">
                        <c:v>0.69714285714285706</c:v>
                      </c:pt>
                      <c:pt idx="13">
                        <c:v>0.6966292134831461</c:v>
                      </c:pt>
                      <c:pt idx="14">
                        <c:v>0.7</c:v>
                      </c:pt>
                      <c:pt idx="15">
                        <c:v>0.69945355191256831</c:v>
                      </c:pt>
                      <c:pt idx="16">
                        <c:v>0.69354838709677413</c:v>
                      </c:pt>
                      <c:pt idx="17">
                        <c:v>0.69312169312169314</c:v>
                      </c:pt>
                      <c:pt idx="18">
                        <c:v>0.69633507853403143</c:v>
                      </c:pt>
                      <c:pt idx="19">
                        <c:v>0.69072164948453618</c:v>
                      </c:pt>
                      <c:pt idx="20">
                        <c:v>0.69035532994923854</c:v>
                      </c:pt>
                      <c:pt idx="21">
                        <c:v>0.68499999999999994</c:v>
                      </c:pt>
                      <c:pt idx="22">
                        <c:v>0.68472906403940881</c:v>
                      </c:pt>
                      <c:pt idx="23">
                        <c:v>0.67961165048543681</c:v>
                      </c:pt>
                      <c:pt idx="24">
                        <c:v>0.67942583732057416</c:v>
                      </c:pt>
                      <c:pt idx="25">
                        <c:v>0.67452830188679247</c:v>
                      </c:pt>
                      <c:pt idx="26">
                        <c:v>0.67441860465116277</c:v>
                      </c:pt>
                      <c:pt idx="27">
                        <c:v>0.66972477064220182</c:v>
                      </c:pt>
                      <c:pt idx="28">
                        <c:v>0.66968325791855199</c:v>
                      </c:pt>
                      <c:pt idx="29">
                        <c:v>0.66964285714285721</c:v>
                      </c:pt>
                      <c:pt idx="30">
                        <c:v>0.66519823788546251</c:v>
                      </c:pt>
                      <c:pt idx="31">
                        <c:v>0.66521739130434787</c:v>
                      </c:pt>
                      <c:pt idx="32">
                        <c:v>0.66094420600858372</c:v>
                      </c:pt>
                      <c:pt idx="33">
                        <c:v>0.66101694915254228</c:v>
                      </c:pt>
                      <c:pt idx="34">
                        <c:v>0.66108786610878667</c:v>
                      </c:pt>
                      <c:pt idx="35">
                        <c:v>0.65843621399176955</c:v>
                      </c:pt>
                      <c:pt idx="36">
                        <c:v>0.65853658536585358</c:v>
                      </c:pt>
                      <c:pt idx="37">
                        <c:v>0.65863453815261042</c:v>
                      </c:pt>
                      <c:pt idx="38">
                        <c:v>0.65873015873015883</c:v>
                      </c:pt>
                      <c:pt idx="39">
                        <c:v>0.66015624999999989</c:v>
                      </c:pt>
                      <c:pt idx="40">
                        <c:v>0.66023166023166036</c:v>
                      </c:pt>
                      <c:pt idx="41">
                        <c:v>0.66030534351145043</c:v>
                      </c:pt>
                      <c:pt idx="42">
                        <c:v>0.660377358490566</c:v>
                      </c:pt>
                      <c:pt idx="43">
                        <c:v>0.65799256505576209</c:v>
                      </c:pt>
                      <c:pt idx="44">
                        <c:v>0.65808823529411764</c:v>
                      </c:pt>
                      <c:pt idx="45">
                        <c:v>0.65579710144927539</c:v>
                      </c:pt>
                      <c:pt idx="46">
                        <c:v>0.65591397849462374</c:v>
                      </c:pt>
                      <c:pt idx="47">
                        <c:v>0.65602836879432624</c:v>
                      </c:pt>
                      <c:pt idx="48">
                        <c:v>0.65384615384615374</c:v>
                      </c:pt>
                      <c:pt idx="49">
                        <c:v>0.65397923875432529</c:v>
                      </c:pt>
                      <c:pt idx="50">
                        <c:v>0.65187713310580209</c:v>
                      </c:pt>
                      <c:pt idx="51">
                        <c:v>0.65202702702702697</c:v>
                      </c:pt>
                      <c:pt idx="52">
                        <c:v>0.65</c:v>
                      </c:pt>
                      <c:pt idx="53">
                        <c:v>0.65016501650165015</c:v>
                      </c:pt>
                      <c:pt idx="54">
                        <c:v>0.64495114006514664</c:v>
                      </c:pt>
                      <c:pt idx="55">
                        <c:v>0.64308681672025725</c:v>
                      </c:pt>
                      <c:pt idx="56">
                        <c:v>0.64331210191082799</c:v>
                      </c:pt>
                      <c:pt idx="57">
                        <c:v>0.64150943396226412</c:v>
                      </c:pt>
                      <c:pt idx="58">
                        <c:v>0.64174454828660443</c:v>
                      </c:pt>
                      <c:pt idx="59">
                        <c:v>0.64</c:v>
                      </c:pt>
                      <c:pt idx="60">
                        <c:v>0.63829787234042556</c:v>
                      </c:pt>
                      <c:pt idx="61">
                        <c:v>0.63663663663663672</c:v>
                      </c:pt>
                      <c:pt idx="62">
                        <c:v>0.63690476190476186</c:v>
                      </c:pt>
                      <c:pt idx="63">
                        <c:v>0.6352941176470589</c:v>
                      </c:pt>
                      <c:pt idx="64">
                        <c:v>0.63372093023255816</c:v>
                      </c:pt>
                      <c:pt idx="65">
                        <c:v>0.63218390804597702</c:v>
                      </c:pt>
                      <c:pt idx="66">
                        <c:v>0.63068181818181812</c:v>
                      </c:pt>
                      <c:pt idx="67">
                        <c:v>0.63098591549295768</c:v>
                      </c:pt>
                      <c:pt idx="68">
                        <c:v>0.62952646239554322</c:v>
                      </c:pt>
                      <c:pt idx="69">
                        <c:v>0.63085399449035817</c:v>
                      </c:pt>
                      <c:pt idx="70">
                        <c:v>0.6294277929155313</c:v>
                      </c:pt>
                      <c:pt idx="71">
                        <c:v>0.63072776280323439</c:v>
                      </c:pt>
                      <c:pt idx="72">
                        <c:v>0.62933333333333341</c:v>
                      </c:pt>
                      <c:pt idx="73">
                        <c:v>0.63060686015831136</c:v>
                      </c:pt>
                      <c:pt idx="74">
                        <c:v>0.62924281984334207</c:v>
                      </c:pt>
                      <c:pt idx="75">
                        <c:v>0.63049095607235128</c:v>
                      </c:pt>
                      <c:pt idx="76">
                        <c:v>0.62915601023017909</c:v>
                      </c:pt>
                      <c:pt idx="77">
                        <c:v>0.6278481012658228</c:v>
                      </c:pt>
                      <c:pt idx="78">
                        <c:v>0.62656641604010033</c:v>
                      </c:pt>
                      <c:pt idx="79">
                        <c:v>0.62531017369727049</c:v>
                      </c:pt>
                      <c:pt idx="80">
                        <c:v>0.62407862407862402</c:v>
                      </c:pt>
                      <c:pt idx="81">
                        <c:v>0.62135922330097082</c:v>
                      </c:pt>
                      <c:pt idx="82">
                        <c:v>0.62019230769230771</c:v>
                      </c:pt>
                      <c:pt idx="83">
                        <c:v>0.61904761904761907</c:v>
                      </c:pt>
                      <c:pt idx="84">
                        <c:v>0.61792452830188682</c:v>
                      </c:pt>
                      <c:pt idx="85">
                        <c:v>0.61915887850467299</c:v>
                      </c:pt>
                      <c:pt idx="86">
                        <c:v>0.61893764434180143</c:v>
                      </c:pt>
                      <c:pt idx="87">
                        <c:v>0.62013729977116705</c:v>
                      </c:pt>
                      <c:pt idx="88">
                        <c:v>0.61904761904761907</c:v>
                      </c:pt>
                      <c:pt idx="89">
                        <c:v>0.62022471910112364</c:v>
                      </c:pt>
                      <c:pt idx="90">
                        <c:v>0.62</c:v>
                      </c:pt>
                      <c:pt idx="91">
                        <c:v>0.61894273127753308</c:v>
                      </c:pt>
                      <c:pt idx="92">
                        <c:v>0.62091503267973858</c:v>
                      </c:pt>
                      <c:pt idx="93">
                        <c:v>0.61987041036717061</c:v>
                      </c:pt>
                      <c:pt idx="94">
                        <c:v>0.62098501070663803</c:v>
                      </c:pt>
                      <c:pt idx="95">
                        <c:v>0.62076271186440679</c:v>
                      </c:pt>
                      <c:pt idx="96">
                        <c:v>0.61974789915966388</c:v>
                      </c:pt>
                      <c:pt idx="97">
                        <c:v>0.61954261954261958</c:v>
                      </c:pt>
                      <c:pt idx="98">
                        <c:v>0.62061855670103094</c:v>
                      </c:pt>
                      <c:pt idx="99">
                        <c:v>0.62040816326530612</c:v>
                      </c:pt>
                      <c:pt idx="100">
                        <c:v>0.61943319838056687</c:v>
                      </c:pt>
                      <c:pt idx="101">
                        <c:v>0.61923847695390777</c:v>
                      </c:pt>
                      <c:pt idx="102">
                        <c:v>0.61904761904761907</c:v>
                      </c:pt>
                      <c:pt idx="103">
                        <c:v>0.62007874015748032</c:v>
                      </c:pt>
                      <c:pt idx="104">
                        <c:v>0.61988304093567259</c:v>
                      </c:pt>
                      <c:pt idx="105">
                        <c:v>0.620889748549323</c:v>
                      </c:pt>
                      <c:pt idx="106">
                        <c:v>0.6206896551724137</c:v>
                      </c:pt>
                      <c:pt idx="107">
                        <c:v>0.62049335863377608</c:v>
                      </c:pt>
                      <c:pt idx="108">
                        <c:v>0.62030075187969924</c:v>
                      </c:pt>
                      <c:pt idx="109">
                        <c:v>0.61940298507462688</c:v>
                      </c:pt>
                      <c:pt idx="110">
                        <c:v>0.61922365988909422</c:v>
                      </c:pt>
                      <c:pt idx="111">
                        <c:v>0.62087912087912078</c:v>
                      </c:pt>
                      <c:pt idx="112">
                        <c:v>0.62181818181818183</c:v>
                      </c:pt>
                      <c:pt idx="113">
                        <c:v>0.61981981981981982</c:v>
                      </c:pt>
                      <c:pt idx="114">
                        <c:v>0.61964285714285716</c:v>
                      </c:pt>
                      <c:pt idx="115">
                        <c:v>0.61946902654867253</c:v>
                      </c:pt>
                      <c:pt idx="116">
                        <c:v>0.61929824561403501</c:v>
                      </c:pt>
                      <c:pt idx="117">
                        <c:v>0.61913043478260876</c:v>
                      </c:pt>
                      <c:pt idx="118">
                        <c:v>0.62068965517241381</c:v>
                      </c:pt>
                      <c:pt idx="119">
                        <c:v>0.62051282051282042</c:v>
                      </c:pt>
                      <c:pt idx="120">
                        <c:v>0.62033898305084745</c:v>
                      </c:pt>
                      <c:pt idx="121">
                        <c:v>0.62016806722689077</c:v>
                      </c:pt>
                      <c:pt idx="122">
                        <c:v>0.62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032-4AD5-AF79-A5F636B6E15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A'!$AD$17</c15:sqref>
                        </c15:formulaRef>
                      </c:ext>
                    </c:extLst>
                    <c:strCache>
                      <c:ptCount val="1"/>
                      <c:pt idx="0">
                        <c:v>dm=5.0mm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A'!$B$36:$B$160</c15:sqref>
                        </c15:formulaRef>
                      </c:ext>
                    </c:extLst>
                    <c:numCache>
                      <c:formatCode>0.0</c:formatCode>
                      <c:ptCount val="125"/>
                      <c:pt idx="0">
                        <c:v>13.9</c:v>
                      </c:pt>
                      <c:pt idx="1">
                        <c:v>14.1</c:v>
                      </c:pt>
                      <c:pt idx="2">
                        <c:v>14.4</c:v>
                      </c:pt>
                      <c:pt idx="3">
                        <c:v>14.6</c:v>
                      </c:pt>
                      <c:pt idx="4">
                        <c:v>14.9</c:v>
                      </c:pt>
                      <c:pt idx="5">
                        <c:v>15.1</c:v>
                      </c:pt>
                      <c:pt idx="6">
                        <c:v>15.4</c:v>
                      </c:pt>
                      <c:pt idx="7">
                        <c:v>15.6</c:v>
                      </c:pt>
                      <c:pt idx="8">
                        <c:v>15.9</c:v>
                      </c:pt>
                      <c:pt idx="9">
                        <c:v>16.2</c:v>
                      </c:pt>
                      <c:pt idx="10">
                        <c:v>16.399999999999999</c:v>
                      </c:pt>
                      <c:pt idx="11">
                        <c:v>16.7</c:v>
                      </c:pt>
                      <c:pt idx="12">
                        <c:v>16.899999999999999</c:v>
                      </c:pt>
                      <c:pt idx="13">
                        <c:v>17.2</c:v>
                      </c:pt>
                      <c:pt idx="14">
                        <c:v>17.5</c:v>
                      </c:pt>
                      <c:pt idx="15">
                        <c:v>17.8</c:v>
                      </c:pt>
                      <c:pt idx="16">
                        <c:v>18</c:v>
                      </c:pt>
                      <c:pt idx="17">
                        <c:v>18.3</c:v>
                      </c:pt>
                      <c:pt idx="18">
                        <c:v>18.600000000000001</c:v>
                      </c:pt>
                      <c:pt idx="19">
                        <c:v>18.899999999999999</c:v>
                      </c:pt>
                      <c:pt idx="20">
                        <c:v>19.100000000000001</c:v>
                      </c:pt>
                      <c:pt idx="21">
                        <c:v>19.399999999999999</c:v>
                      </c:pt>
                      <c:pt idx="22">
                        <c:v>19.7</c:v>
                      </c:pt>
                      <c:pt idx="23">
                        <c:v>20</c:v>
                      </c:pt>
                      <c:pt idx="24">
                        <c:v>20.3</c:v>
                      </c:pt>
                      <c:pt idx="25">
                        <c:v>20.6</c:v>
                      </c:pt>
                      <c:pt idx="26">
                        <c:v>20.9</c:v>
                      </c:pt>
                      <c:pt idx="27">
                        <c:v>21.2</c:v>
                      </c:pt>
                      <c:pt idx="28">
                        <c:v>21.5</c:v>
                      </c:pt>
                      <c:pt idx="29">
                        <c:v>21.8</c:v>
                      </c:pt>
                      <c:pt idx="30">
                        <c:v>22.1</c:v>
                      </c:pt>
                      <c:pt idx="31">
                        <c:v>22.4</c:v>
                      </c:pt>
                      <c:pt idx="32">
                        <c:v>22.7</c:v>
                      </c:pt>
                      <c:pt idx="33">
                        <c:v>23</c:v>
                      </c:pt>
                      <c:pt idx="34">
                        <c:v>23.3</c:v>
                      </c:pt>
                      <c:pt idx="35">
                        <c:v>23.6</c:v>
                      </c:pt>
                      <c:pt idx="36">
                        <c:v>23.9</c:v>
                      </c:pt>
                      <c:pt idx="37">
                        <c:v>24.3</c:v>
                      </c:pt>
                      <c:pt idx="38">
                        <c:v>24.6</c:v>
                      </c:pt>
                      <c:pt idx="39">
                        <c:v>24.9</c:v>
                      </c:pt>
                      <c:pt idx="40">
                        <c:v>25.2</c:v>
                      </c:pt>
                      <c:pt idx="41">
                        <c:v>25.6</c:v>
                      </c:pt>
                      <c:pt idx="42">
                        <c:v>25.9</c:v>
                      </c:pt>
                      <c:pt idx="43">
                        <c:v>26.2</c:v>
                      </c:pt>
                      <c:pt idx="44">
                        <c:v>26.5</c:v>
                      </c:pt>
                      <c:pt idx="45">
                        <c:v>26.9</c:v>
                      </c:pt>
                      <c:pt idx="46">
                        <c:v>27.2</c:v>
                      </c:pt>
                      <c:pt idx="47">
                        <c:v>27.6</c:v>
                      </c:pt>
                      <c:pt idx="48">
                        <c:v>27.9</c:v>
                      </c:pt>
                      <c:pt idx="49">
                        <c:v>28.2</c:v>
                      </c:pt>
                      <c:pt idx="50">
                        <c:v>28.6</c:v>
                      </c:pt>
                      <c:pt idx="51">
                        <c:v>28.9</c:v>
                      </c:pt>
                      <c:pt idx="52">
                        <c:v>29.3</c:v>
                      </c:pt>
                      <c:pt idx="53">
                        <c:v>29.6</c:v>
                      </c:pt>
                      <c:pt idx="54">
                        <c:v>30</c:v>
                      </c:pt>
                      <c:pt idx="55">
                        <c:v>30.3</c:v>
                      </c:pt>
                      <c:pt idx="56">
                        <c:v>30.7</c:v>
                      </c:pt>
                      <c:pt idx="57">
                        <c:v>31.1</c:v>
                      </c:pt>
                      <c:pt idx="58">
                        <c:v>31.4</c:v>
                      </c:pt>
                      <c:pt idx="59">
                        <c:v>31.8</c:v>
                      </c:pt>
                      <c:pt idx="60">
                        <c:v>32.1</c:v>
                      </c:pt>
                      <c:pt idx="61">
                        <c:v>32.5</c:v>
                      </c:pt>
                      <c:pt idx="62">
                        <c:v>32.9</c:v>
                      </c:pt>
                      <c:pt idx="63">
                        <c:v>33.299999999999997</c:v>
                      </c:pt>
                      <c:pt idx="64">
                        <c:v>33.6</c:v>
                      </c:pt>
                      <c:pt idx="65">
                        <c:v>34</c:v>
                      </c:pt>
                      <c:pt idx="66">
                        <c:v>34.4</c:v>
                      </c:pt>
                      <c:pt idx="67">
                        <c:v>34.799999999999997</c:v>
                      </c:pt>
                      <c:pt idx="68">
                        <c:v>35.200000000000003</c:v>
                      </c:pt>
                      <c:pt idx="69">
                        <c:v>35.5</c:v>
                      </c:pt>
                      <c:pt idx="70">
                        <c:v>35.9</c:v>
                      </c:pt>
                      <c:pt idx="71">
                        <c:v>36.299999999999997</c:v>
                      </c:pt>
                      <c:pt idx="72">
                        <c:v>36.700000000000003</c:v>
                      </c:pt>
                      <c:pt idx="73">
                        <c:v>37.1</c:v>
                      </c:pt>
                      <c:pt idx="74">
                        <c:v>37.5</c:v>
                      </c:pt>
                      <c:pt idx="75">
                        <c:v>37.9</c:v>
                      </c:pt>
                      <c:pt idx="76">
                        <c:v>38.299999999999997</c:v>
                      </c:pt>
                      <c:pt idx="77">
                        <c:v>38.700000000000003</c:v>
                      </c:pt>
                      <c:pt idx="78">
                        <c:v>39.1</c:v>
                      </c:pt>
                      <c:pt idx="79">
                        <c:v>39.5</c:v>
                      </c:pt>
                      <c:pt idx="80">
                        <c:v>39.9</c:v>
                      </c:pt>
                      <c:pt idx="81">
                        <c:v>40.299999999999997</c:v>
                      </c:pt>
                      <c:pt idx="82">
                        <c:v>40.700000000000003</c:v>
                      </c:pt>
                      <c:pt idx="83">
                        <c:v>41.2</c:v>
                      </c:pt>
                      <c:pt idx="84">
                        <c:v>41.6</c:v>
                      </c:pt>
                      <c:pt idx="85">
                        <c:v>42</c:v>
                      </c:pt>
                      <c:pt idx="86">
                        <c:v>42.4</c:v>
                      </c:pt>
                      <c:pt idx="87">
                        <c:v>42.8</c:v>
                      </c:pt>
                      <c:pt idx="88">
                        <c:v>43.3</c:v>
                      </c:pt>
                      <c:pt idx="89">
                        <c:v>43.7</c:v>
                      </c:pt>
                      <c:pt idx="90">
                        <c:v>44.1</c:v>
                      </c:pt>
                      <c:pt idx="91">
                        <c:v>44.5</c:v>
                      </c:pt>
                      <c:pt idx="92">
                        <c:v>45</c:v>
                      </c:pt>
                      <c:pt idx="93">
                        <c:v>45.4</c:v>
                      </c:pt>
                      <c:pt idx="94">
                        <c:v>45.9</c:v>
                      </c:pt>
                      <c:pt idx="95">
                        <c:v>46.3</c:v>
                      </c:pt>
                      <c:pt idx="96">
                        <c:v>46.7</c:v>
                      </c:pt>
                      <c:pt idx="97">
                        <c:v>47.2</c:v>
                      </c:pt>
                      <c:pt idx="98">
                        <c:v>47.6</c:v>
                      </c:pt>
                      <c:pt idx="99">
                        <c:v>48.1</c:v>
                      </c:pt>
                      <c:pt idx="100">
                        <c:v>48.5</c:v>
                      </c:pt>
                      <c:pt idx="101">
                        <c:v>49</c:v>
                      </c:pt>
                      <c:pt idx="102">
                        <c:v>49.4</c:v>
                      </c:pt>
                      <c:pt idx="103">
                        <c:v>49.9</c:v>
                      </c:pt>
                      <c:pt idx="104">
                        <c:v>50.4</c:v>
                      </c:pt>
                      <c:pt idx="105">
                        <c:v>50.8</c:v>
                      </c:pt>
                      <c:pt idx="106">
                        <c:v>51.3</c:v>
                      </c:pt>
                      <c:pt idx="107">
                        <c:v>51.7</c:v>
                      </c:pt>
                      <c:pt idx="108">
                        <c:v>52.2</c:v>
                      </c:pt>
                      <c:pt idx="109">
                        <c:v>52.7</c:v>
                      </c:pt>
                      <c:pt idx="110">
                        <c:v>53.2</c:v>
                      </c:pt>
                      <c:pt idx="111">
                        <c:v>53.6</c:v>
                      </c:pt>
                      <c:pt idx="112">
                        <c:v>54.1</c:v>
                      </c:pt>
                      <c:pt idx="113">
                        <c:v>54.6</c:v>
                      </c:pt>
                      <c:pt idx="114">
                        <c:v>55</c:v>
                      </c:pt>
                      <c:pt idx="115">
                        <c:v>55.5</c:v>
                      </c:pt>
                      <c:pt idx="116">
                        <c:v>56</c:v>
                      </c:pt>
                      <c:pt idx="117">
                        <c:v>56.5</c:v>
                      </c:pt>
                      <c:pt idx="118">
                        <c:v>57</c:v>
                      </c:pt>
                      <c:pt idx="119">
                        <c:v>57.5</c:v>
                      </c:pt>
                      <c:pt idx="120">
                        <c:v>58</c:v>
                      </c:pt>
                      <c:pt idx="121">
                        <c:v>58.5</c:v>
                      </c:pt>
                      <c:pt idx="122">
                        <c:v>59</c:v>
                      </c:pt>
                      <c:pt idx="123">
                        <c:v>59.5</c:v>
                      </c:pt>
                      <c:pt idx="124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A'!$AD$36:$AD$160</c15:sqref>
                        </c15:formulaRef>
                      </c:ext>
                    </c:extLst>
                    <c:numCache>
                      <c:formatCode>0.000</c:formatCode>
                      <c:ptCount val="125"/>
                      <c:pt idx="0">
                        <c:v>0.71942446043165464</c:v>
                      </c:pt>
                      <c:pt idx="1">
                        <c:v>0.72340425531914887</c:v>
                      </c:pt>
                      <c:pt idx="2">
                        <c:v>0.72222222222222221</c:v>
                      </c:pt>
                      <c:pt idx="3">
                        <c:v>0.71917808219178081</c:v>
                      </c:pt>
                      <c:pt idx="4">
                        <c:v>0.71812080536912748</c:v>
                      </c:pt>
                      <c:pt idx="5">
                        <c:v>0.72185430463576161</c:v>
                      </c:pt>
                      <c:pt idx="6">
                        <c:v>0.72077922077922074</c:v>
                      </c:pt>
                      <c:pt idx="7">
                        <c:v>0.71794871794871795</c:v>
                      </c:pt>
                      <c:pt idx="8">
                        <c:v>0.71698113207547165</c:v>
                      </c:pt>
                      <c:pt idx="9">
                        <c:v>0.72222222222222221</c:v>
                      </c:pt>
                      <c:pt idx="10">
                        <c:v>0.7195121951219513</c:v>
                      </c:pt>
                      <c:pt idx="11">
                        <c:v>0.71856287425149701</c:v>
                      </c:pt>
                      <c:pt idx="12">
                        <c:v>0.72189349112426038</c:v>
                      </c:pt>
                      <c:pt idx="13">
                        <c:v>0.72093023255813959</c:v>
                      </c:pt>
                      <c:pt idx="14">
                        <c:v>0.72</c:v>
                      </c:pt>
                      <c:pt idx="15">
                        <c:v>0.7191011235955056</c:v>
                      </c:pt>
                      <c:pt idx="16">
                        <c:v>0.72222222222222221</c:v>
                      </c:pt>
                      <c:pt idx="17">
                        <c:v>0.72131147540983598</c:v>
                      </c:pt>
                      <c:pt idx="18">
                        <c:v>0.72043010752688164</c:v>
                      </c:pt>
                      <c:pt idx="19">
                        <c:v>0.71957671957671965</c:v>
                      </c:pt>
                      <c:pt idx="20">
                        <c:v>0.72251308900523559</c:v>
                      </c:pt>
                      <c:pt idx="21">
                        <c:v>0.72164948453608257</c:v>
                      </c:pt>
                      <c:pt idx="22">
                        <c:v>0.71573604060913709</c:v>
                      </c:pt>
                      <c:pt idx="23">
                        <c:v>0.71</c:v>
                      </c:pt>
                      <c:pt idx="24">
                        <c:v>0.70935960591133007</c:v>
                      </c:pt>
                      <c:pt idx="25">
                        <c:v>0.70873786407766981</c:v>
                      </c:pt>
                      <c:pt idx="26">
                        <c:v>0.70813397129186606</c:v>
                      </c:pt>
                      <c:pt idx="27">
                        <c:v>0.70754716981132082</c:v>
                      </c:pt>
                      <c:pt idx="28">
                        <c:v>0.7069767441860465</c:v>
                      </c:pt>
                      <c:pt idx="29">
                        <c:v>0.70642201834862384</c:v>
                      </c:pt>
                      <c:pt idx="30">
                        <c:v>0.70588235294117641</c:v>
                      </c:pt>
                      <c:pt idx="31">
                        <c:v>0.7053571428571429</c:v>
                      </c:pt>
                      <c:pt idx="32">
                        <c:v>0.70484581497797361</c:v>
                      </c:pt>
                      <c:pt idx="33">
                        <c:v>0.70434782608695645</c:v>
                      </c:pt>
                      <c:pt idx="34">
                        <c:v>0.70386266094420591</c:v>
                      </c:pt>
                      <c:pt idx="35">
                        <c:v>0.70338983050847459</c:v>
                      </c:pt>
                      <c:pt idx="36">
                        <c:v>0.70292887029288709</c:v>
                      </c:pt>
                      <c:pt idx="37">
                        <c:v>0.69958847736625507</c:v>
                      </c:pt>
                      <c:pt idx="38">
                        <c:v>0.69918699186991862</c:v>
                      </c:pt>
                      <c:pt idx="39">
                        <c:v>0.6987951807228916</c:v>
                      </c:pt>
                      <c:pt idx="40">
                        <c:v>0.69841269841269848</c:v>
                      </c:pt>
                      <c:pt idx="41">
                        <c:v>0.6953125</c:v>
                      </c:pt>
                      <c:pt idx="42">
                        <c:v>0.69498069498069504</c:v>
                      </c:pt>
                      <c:pt idx="43">
                        <c:v>0.69465648854961837</c:v>
                      </c:pt>
                      <c:pt idx="44">
                        <c:v>0.69433962264150939</c:v>
                      </c:pt>
                      <c:pt idx="45">
                        <c:v>0.69144981412639417</c:v>
                      </c:pt>
                      <c:pt idx="46">
                        <c:v>0.69117647058823539</c:v>
                      </c:pt>
                      <c:pt idx="47">
                        <c:v>0.68840579710144922</c:v>
                      </c:pt>
                      <c:pt idx="48">
                        <c:v>0.68817204301075274</c:v>
                      </c:pt>
                      <c:pt idx="49">
                        <c:v>0.68794326241134751</c:v>
                      </c:pt>
                      <c:pt idx="50">
                        <c:v>0.68531468531468531</c:v>
                      </c:pt>
                      <c:pt idx="51">
                        <c:v>0.68512110726643605</c:v>
                      </c:pt>
                      <c:pt idx="52">
                        <c:v>0.68259385665529004</c:v>
                      </c:pt>
                      <c:pt idx="53">
                        <c:v>0.68243243243243235</c:v>
                      </c:pt>
                      <c:pt idx="54">
                        <c:v>0.67999999999999994</c:v>
                      </c:pt>
                      <c:pt idx="55">
                        <c:v>0.67986798679867988</c:v>
                      </c:pt>
                      <c:pt idx="56">
                        <c:v>0.67752442996742679</c:v>
                      </c:pt>
                      <c:pt idx="57">
                        <c:v>0.67524115755627001</c:v>
                      </c:pt>
                      <c:pt idx="58">
                        <c:v>0.67515923566878977</c:v>
                      </c:pt>
                      <c:pt idx="59">
                        <c:v>0.67295597484276726</c:v>
                      </c:pt>
                      <c:pt idx="60">
                        <c:v>0.67289719626168221</c:v>
                      </c:pt>
                      <c:pt idx="61">
                        <c:v>0.67076923076923078</c:v>
                      </c:pt>
                      <c:pt idx="62">
                        <c:v>0.66869300911854102</c:v>
                      </c:pt>
                      <c:pt idx="63">
                        <c:v>0.66666666666666674</c:v>
                      </c:pt>
                      <c:pt idx="64">
                        <c:v>0.66666666666666663</c:v>
                      </c:pt>
                      <c:pt idx="65">
                        <c:v>0.66470588235294126</c:v>
                      </c:pt>
                      <c:pt idx="66">
                        <c:v>0.66279069767441867</c:v>
                      </c:pt>
                      <c:pt idx="67">
                        <c:v>0.66091954022988508</c:v>
                      </c:pt>
                      <c:pt idx="68">
                        <c:v>0.65909090909090906</c:v>
                      </c:pt>
                      <c:pt idx="69">
                        <c:v>0.6591549295774648</c:v>
                      </c:pt>
                      <c:pt idx="70">
                        <c:v>0.66016713091922008</c:v>
                      </c:pt>
                      <c:pt idx="71">
                        <c:v>0.66115702479338845</c:v>
                      </c:pt>
                      <c:pt idx="72">
                        <c:v>0.65940054495912803</c:v>
                      </c:pt>
                      <c:pt idx="73">
                        <c:v>0.660377358490566</c:v>
                      </c:pt>
                      <c:pt idx="74">
                        <c:v>0.66133333333333333</c:v>
                      </c:pt>
                      <c:pt idx="75">
                        <c:v>0.65963060686015829</c:v>
                      </c:pt>
                      <c:pt idx="76">
                        <c:v>0.66057441253263716</c:v>
                      </c:pt>
                      <c:pt idx="77">
                        <c:v>0.65891472868217049</c:v>
                      </c:pt>
                      <c:pt idx="78">
                        <c:v>0.65984654731457804</c:v>
                      </c:pt>
                      <c:pt idx="79">
                        <c:v>0.65822784810126578</c:v>
                      </c:pt>
                      <c:pt idx="80">
                        <c:v>0.65664160401002503</c:v>
                      </c:pt>
                      <c:pt idx="81">
                        <c:v>0.6550868486352357</c:v>
                      </c:pt>
                      <c:pt idx="82">
                        <c:v>0.65356265356265353</c:v>
                      </c:pt>
                      <c:pt idx="83">
                        <c:v>0.65048543689320382</c:v>
                      </c:pt>
                      <c:pt idx="84">
                        <c:v>0.64903846153846156</c:v>
                      </c:pt>
                      <c:pt idx="85">
                        <c:v>0.65</c:v>
                      </c:pt>
                      <c:pt idx="86">
                        <c:v>0.65094339622641517</c:v>
                      </c:pt>
                      <c:pt idx="87">
                        <c:v>0.64953271028037385</c:v>
                      </c:pt>
                      <c:pt idx="88">
                        <c:v>0.64896073903002316</c:v>
                      </c:pt>
                      <c:pt idx="89">
                        <c:v>0.64988558352402737</c:v>
                      </c:pt>
                      <c:pt idx="90">
                        <c:v>0.6507936507936507</c:v>
                      </c:pt>
                      <c:pt idx="91">
                        <c:v>0.64943820224719095</c:v>
                      </c:pt>
                      <c:pt idx="92">
                        <c:v>0.64888888888888885</c:v>
                      </c:pt>
                      <c:pt idx="93">
                        <c:v>0.64977973568281944</c:v>
                      </c:pt>
                      <c:pt idx="94">
                        <c:v>0.64923747276688459</c:v>
                      </c:pt>
                      <c:pt idx="95">
                        <c:v>0.6501079913606912</c:v>
                      </c:pt>
                      <c:pt idx="96">
                        <c:v>0.65096359743040677</c:v>
                      </c:pt>
                      <c:pt idx="97">
                        <c:v>0.65042372881355925</c:v>
                      </c:pt>
                      <c:pt idx="98">
                        <c:v>0.64915966386554613</c:v>
                      </c:pt>
                      <c:pt idx="99">
                        <c:v>0.65072765072765071</c:v>
                      </c:pt>
                      <c:pt idx="100">
                        <c:v>0.64948453608247425</c:v>
                      </c:pt>
                      <c:pt idx="101">
                        <c:v>0.6489795918367347</c:v>
                      </c:pt>
                      <c:pt idx="102">
                        <c:v>0.64979757085020251</c:v>
                      </c:pt>
                      <c:pt idx="103">
                        <c:v>0.64929859719438876</c:v>
                      </c:pt>
                      <c:pt idx="104">
                        <c:v>0.6507936507936507</c:v>
                      </c:pt>
                      <c:pt idx="105">
                        <c:v>0.64960629921259849</c:v>
                      </c:pt>
                      <c:pt idx="106">
                        <c:v>0.64912280701754388</c:v>
                      </c:pt>
                      <c:pt idx="107">
                        <c:v>0.6499032882011605</c:v>
                      </c:pt>
                      <c:pt idx="108">
                        <c:v>0.64942528735632177</c:v>
                      </c:pt>
                      <c:pt idx="109">
                        <c:v>0.65085388994307392</c:v>
                      </c:pt>
                      <c:pt idx="110">
                        <c:v>0.65037593984962405</c:v>
                      </c:pt>
                      <c:pt idx="111">
                        <c:v>0.64925373134328346</c:v>
                      </c:pt>
                      <c:pt idx="112">
                        <c:v>0.65064695009242146</c:v>
                      </c:pt>
                      <c:pt idx="113">
                        <c:v>0.6501831501831502</c:v>
                      </c:pt>
                      <c:pt idx="114">
                        <c:v>0.65090909090909088</c:v>
                      </c:pt>
                      <c:pt idx="115">
                        <c:v>0.65045045045045047</c:v>
                      </c:pt>
                      <c:pt idx="116">
                        <c:v>0.65</c:v>
                      </c:pt>
                      <c:pt idx="117">
                        <c:v>0.64955752212389384</c:v>
                      </c:pt>
                      <c:pt idx="118">
                        <c:v>0.64912280701754388</c:v>
                      </c:pt>
                      <c:pt idx="119">
                        <c:v>0.65043478260869558</c:v>
                      </c:pt>
                      <c:pt idx="120">
                        <c:v>0.65</c:v>
                      </c:pt>
                      <c:pt idx="121">
                        <c:v>0.6495726495726496</c:v>
                      </c:pt>
                      <c:pt idx="122">
                        <c:v>0.6508474576271186</c:v>
                      </c:pt>
                      <c:pt idx="123">
                        <c:v>0.65042016806722691</c:v>
                      </c:pt>
                      <c:pt idx="124">
                        <c:v>0.65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032-4AD5-AF79-A5F636B6E15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A'!$AC$17</c15:sqref>
                        </c15:formulaRef>
                      </c:ext>
                    </c:extLst>
                    <c:strCache>
                      <c:ptCount val="1"/>
                      <c:pt idx="0">
                        <c:v>dm=4.5mm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A'!$B$35:$B$160</c15:sqref>
                        </c15:formulaRef>
                      </c:ext>
                    </c:extLst>
                    <c:numCache>
                      <c:formatCode>0.0</c:formatCode>
                      <c:ptCount val="126"/>
                      <c:pt idx="0">
                        <c:v>13.7</c:v>
                      </c:pt>
                      <c:pt idx="1">
                        <c:v>13.9</c:v>
                      </c:pt>
                      <c:pt idx="2">
                        <c:v>14.1</c:v>
                      </c:pt>
                      <c:pt idx="3">
                        <c:v>14.4</c:v>
                      </c:pt>
                      <c:pt idx="4">
                        <c:v>14.6</c:v>
                      </c:pt>
                      <c:pt idx="5">
                        <c:v>14.9</c:v>
                      </c:pt>
                      <c:pt idx="6">
                        <c:v>15.1</c:v>
                      </c:pt>
                      <c:pt idx="7">
                        <c:v>15.4</c:v>
                      </c:pt>
                      <c:pt idx="8">
                        <c:v>15.6</c:v>
                      </c:pt>
                      <c:pt idx="9">
                        <c:v>15.9</c:v>
                      </c:pt>
                      <c:pt idx="10">
                        <c:v>16.2</c:v>
                      </c:pt>
                      <c:pt idx="11">
                        <c:v>16.399999999999999</c:v>
                      </c:pt>
                      <c:pt idx="12">
                        <c:v>16.7</c:v>
                      </c:pt>
                      <c:pt idx="13">
                        <c:v>16.899999999999999</c:v>
                      </c:pt>
                      <c:pt idx="14">
                        <c:v>17.2</c:v>
                      </c:pt>
                      <c:pt idx="15">
                        <c:v>17.5</c:v>
                      </c:pt>
                      <c:pt idx="16">
                        <c:v>17.8</c:v>
                      </c:pt>
                      <c:pt idx="17">
                        <c:v>18</c:v>
                      </c:pt>
                      <c:pt idx="18">
                        <c:v>18.3</c:v>
                      </c:pt>
                      <c:pt idx="19">
                        <c:v>18.600000000000001</c:v>
                      </c:pt>
                      <c:pt idx="20">
                        <c:v>18.899999999999999</c:v>
                      </c:pt>
                      <c:pt idx="21">
                        <c:v>19.100000000000001</c:v>
                      </c:pt>
                      <c:pt idx="22">
                        <c:v>19.399999999999999</c:v>
                      </c:pt>
                      <c:pt idx="23">
                        <c:v>19.7</c:v>
                      </c:pt>
                      <c:pt idx="24">
                        <c:v>20</c:v>
                      </c:pt>
                      <c:pt idx="25">
                        <c:v>20.3</c:v>
                      </c:pt>
                      <c:pt idx="26">
                        <c:v>20.6</c:v>
                      </c:pt>
                      <c:pt idx="27">
                        <c:v>20.9</c:v>
                      </c:pt>
                      <c:pt idx="28">
                        <c:v>21.2</c:v>
                      </c:pt>
                      <c:pt idx="29">
                        <c:v>21.5</c:v>
                      </c:pt>
                      <c:pt idx="30">
                        <c:v>21.8</c:v>
                      </c:pt>
                      <c:pt idx="31">
                        <c:v>22.1</c:v>
                      </c:pt>
                      <c:pt idx="32">
                        <c:v>22.4</c:v>
                      </c:pt>
                      <c:pt idx="33">
                        <c:v>22.7</c:v>
                      </c:pt>
                      <c:pt idx="34">
                        <c:v>23</c:v>
                      </c:pt>
                      <c:pt idx="35">
                        <c:v>23.3</c:v>
                      </c:pt>
                      <c:pt idx="36">
                        <c:v>23.6</c:v>
                      </c:pt>
                      <c:pt idx="37">
                        <c:v>23.9</c:v>
                      </c:pt>
                      <c:pt idx="38">
                        <c:v>24.3</c:v>
                      </c:pt>
                      <c:pt idx="39">
                        <c:v>24.6</c:v>
                      </c:pt>
                      <c:pt idx="40">
                        <c:v>24.9</c:v>
                      </c:pt>
                      <c:pt idx="41">
                        <c:v>25.2</c:v>
                      </c:pt>
                      <c:pt idx="42">
                        <c:v>25.6</c:v>
                      </c:pt>
                      <c:pt idx="43">
                        <c:v>25.9</c:v>
                      </c:pt>
                      <c:pt idx="44">
                        <c:v>26.2</c:v>
                      </c:pt>
                      <c:pt idx="45">
                        <c:v>26.5</c:v>
                      </c:pt>
                      <c:pt idx="46">
                        <c:v>26.9</c:v>
                      </c:pt>
                      <c:pt idx="47">
                        <c:v>27.2</c:v>
                      </c:pt>
                      <c:pt idx="48">
                        <c:v>27.6</c:v>
                      </c:pt>
                      <c:pt idx="49">
                        <c:v>27.9</c:v>
                      </c:pt>
                      <c:pt idx="50">
                        <c:v>28.2</c:v>
                      </c:pt>
                      <c:pt idx="51">
                        <c:v>28.6</c:v>
                      </c:pt>
                      <c:pt idx="52">
                        <c:v>28.9</c:v>
                      </c:pt>
                      <c:pt idx="53">
                        <c:v>29.3</c:v>
                      </c:pt>
                      <c:pt idx="54">
                        <c:v>29.6</c:v>
                      </c:pt>
                      <c:pt idx="55">
                        <c:v>30</c:v>
                      </c:pt>
                      <c:pt idx="56">
                        <c:v>30.3</c:v>
                      </c:pt>
                      <c:pt idx="57">
                        <c:v>30.7</c:v>
                      </c:pt>
                      <c:pt idx="58">
                        <c:v>31.1</c:v>
                      </c:pt>
                      <c:pt idx="59">
                        <c:v>31.4</c:v>
                      </c:pt>
                      <c:pt idx="60">
                        <c:v>31.8</c:v>
                      </c:pt>
                      <c:pt idx="61">
                        <c:v>32.1</c:v>
                      </c:pt>
                      <c:pt idx="62">
                        <c:v>32.5</c:v>
                      </c:pt>
                      <c:pt idx="63">
                        <c:v>32.9</c:v>
                      </c:pt>
                      <c:pt idx="64">
                        <c:v>33.299999999999997</c:v>
                      </c:pt>
                      <c:pt idx="65">
                        <c:v>33.6</c:v>
                      </c:pt>
                      <c:pt idx="66">
                        <c:v>34</c:v>
                      </c:pt>
                      <c:pt idx="67">
                        <c:v>34.4</c:v>
                      </c:pt>
                      <c:pt idx="68">
                        <c:v>34.799999999999997</c:v>
                      </c:pt>
                      <c:pt idx="69">
                        <c:v>35.200000000000003</c:v>
                      </c:pt>
                      <c:pt idx="70">
                        <c:v>35.5</c:v>
                      </c:pt>
                      <c:pt idx="71">
                        <c:v>35.9</c:v>
                      </c:pt>
                      <c:pt idx="72">
                        <c:v>36.299999999999997</c:v>
                      </c:pt>
                      <c:pt idx="73">
                        <c:v>36.700000000000003</c:v>
                      </c:pt>
                      <c:pt idx="74">
                        <c:v>37.1</c:v>
                      </c:pt>
                      <c:pt idx="75">
                        <c:v>37.5</c:v>
                      </c:pt>
                      <c:pt idx="76">
                        <c:v>37.9</c:v>
                      </c:pt>
                      <c:pt idx="77">
                        <c:v>38.299999999999997</c:v>
                      </c:pt>
                      <c:pt idx="78">
                        <c:v>38.700000000000003</c:v>
                      </c:pt>
                      <c:pt idx="79">
                        <c:v>39.1</c:v>
                      </c:pt>
                      <c:pt idx="80">
                        <c:v>39.5</c:v>
                      </c:pt>
                      <c:pt idx="81">
                        <c:v>39.9</c:v>
                      </c:pt>
                      <c:pt idx="82">
                        <c:v>40.299999999999997</c:v>
                      </c:pt>
                      <c:pt idx="83">
                        <c:v>40.700000000000003</c:v>
                      </c:pt>
                      <c:pt idx="84">
                        <c:v>41.2</c:v>
                      </c:pt>
                      <c:pt idx="85">
                        <c:v>41.6</c:v>
                      </c:pt>
                      <c:pt idx="86">
                        <c:v>42</c:v>
                      </c:pt>
                      <c:pt idx="87">
                        <c:v>42.4</c:v>
                      </c:pt>
                      <c:pt idx="88">
                        <c:v>42.8</c:v>
                      </c:pt>
                      <c:pt idx="89">
                        <c:v>43.3</c:v>
                      </c:pt>
                      <c:pt idx="90">
                        <c:v>43.7</c:v>
                      </c:pt>
                      <c:pt idx="91">
                        <c:v>44.1</c:v>
                      </c:pt>
                      <c:pt idx="92">
                        <c:v>44.5</c:v>
                      </c:pt>
                      <c:pt idx="93">
                        <c:v>45</c:v>
                      </c:pt>
                      <c:pt idx="94">
                        <c:v>45.4</c:v>
                      </c:pt>
                      <c:pt idx="95">
                        <c:v>45.9</c:v>
                      </c:pt>
                      <c:pt idx="96">
                        <c:v>46.3</c:v>
                      </c:pt>
                      <c:pt idx="97">
                        <c:v>46.7</c:v>
                      </c:pt>
                      <c:pt idx="98">
                        <c:v>47.2</c:v>
                      </c:pt>
                      <c:pt idx="99">
                        <c:v>47.6</c:v>
                      </c:pt>
                      <c:pt idx="100">
                        <c:v>48.1</c:v>
                      </c:pt>
                      <c:pt idx="101">
                        <c:v>48.5</c:v>
                      </c:pt>
                      <c:pt idx="102">
                        <c:v>49</c:v>
                      </c:pt>
                      <c:pt idx="103">
                        <c:v>49.4</c:v>
                      </c:pt>
                      <c:pt idx="104">
                        <c:v>49.9</c:v>
                      </c:pt>
                      <c:pt idx="105">
                        <c:v>50.4</c:v>
                      </c:pt>
                      <c:pt idx="106">
                        <c:v>50.8</c:v>
                      </c:pt>
                      <c:pt idx="107">
                        <c:v>51.3</c:v>
                      </c:pt>
                      <c:pt idx="108">
                        <c:v>51.7</c:v>
                      </c:pt>
                      <c:pt idx="109">
                        <c:v>52.2</c:v>
                      </c:pt>
                      <c:pt idx="110">
                        <c:v>52.7</c:v>
                      </c:pt>
                      <c:pt idx="111">
                        <c:v>53.2</c:v>
                      </c:pt>
                      <c:pt idx="112">
                        <c:v>53.6</c:v>
                      </c:pt>
                      <c:pt idx="113">
                        <c:v>54.1</c:v>
                      </c:pt>
                      <c:pt idx="114">
                        <c:v>54.6</c:v>
                      </c:pt>
                      <c:pt idx="115">
                        <c:v>55</c:v>
                      </c:pt>
                      <c:pt idx="116">
                        <c:v>55.5</c:v>
                      </c:pt>
                      <c:pt idx="117">
                        <c:v>56</c:v>
                      </c:pt>
                      <c:pt idx="118">
                        <c:v>56.5</c:v>
                      </c:pt>
                      <c:pt idx="119">
                        <c:v>57</c:v>
                      </c:pt>
                      <c:pt idx="120">
                        <c:v>57.5</c:v>
                      </c:pt>
                      <c:pt idx="121">
                        <c:v>58</c:v>
                      </c:pt>
                      <c:pt idx="122">
                        <c:v>58.5</c:v>
                      </c:pt>
                      <c:pt idx="123">
                        <c:v>59</c:v>
                      </c:pt>
                      <c:pt idx="124">
                        <c:v>59.5</c:v>
                      </c:pt>
                      <c:pt idx="125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A'!$AC$35:$AC$160</c15:sqref>
                        </c15:formulaRef>
                      </c:ext>
                    </c:extLst>
                    <c:numCache>
                      <c:formatCode>0.000</c:formatCode>
                      <c:ptCount val="126"/>
                      <c:pt idx="0">
                        <c:v>0.73722627737226276</c:v>
                      </c:pt>
                      <c:pt idx="1">
                        <c:v>0.74100719424460437</c:v>
                      </c:pt>
                      <c:pt idx="2">
                        <c:v>0.73758865248226957</c:v>
                      </c:pt>
                      <c:pt idx="3">
                        <c:v>0.74305555555555547</c:v>
                      </c:pt>
                      <c:pt idx="4">
                        <c:v>0.73972602739726034</c:v>
                      </c:pt>
                      <c:pt idx="5">
                        <c:v>0.73825503355704691</c:v>
                      </c:pt>
                      <c:pt idx="6">
                        <c:v>0.74172185430463577</c:v>
                      </c:pt>
                      <c:pt idx="7">
                        <c:v>0.74025974025974028</c:v>
                      </c:pt>
                      <c:pt idx="8">
                        <c:v>0.73717948717948723</c:v>
                      </c:pt>
                      <c:pt idx="9">
                        <c:v>0.74213836477987427</c:v>
                      </c:pt>
                      <c:pt idx="10">
                        <c:v>0.74074074074074081</c:v>
                      </c:pt>
                      <c:pt idx="11">
                        <c:v>0.73780487804878048</c:v>
                      </c:pt>
                      <c:pt idx="12">
                        <c:v>0.74251497005988032</c:v>
                      </c:pt>
                      <c:pt idx="13">
                        <c:v>0.7396449704142013</c:v>
                      </c:pt>
                      <c:pt idx="14">
                        <c:v>0.73837209302325579</c:v>
                      </c:pt>
                      <c:pt idx="15">
                        <c:v>0.74285714285714288</c:v>
                      </c:pt>
                      <c:pt idx="16">
                        <c:v>0.74157303370786509</c:v>
                      </c:pt>
                      <c:pt idx="17">
                        <c:v>0.73888888888888893</c:v>
                      </c:pt>
                      <c:pt idx="18">
                        <c:v>0.73770491803278682</c:v>
                      </c:pt>
                      <c:pt idx="19">
                        <c:v>0.74193548387096775</c:v>
                      </c:pt>
                      <c:pt idx="20">
                        <c:v>0.74074074074074081</c:v>
                      </c:pt>
                      <c:pt idx="21">
                        <c:v>0.73821989528795806</c:v>
                      </c:pt>
                      <c:pt idx="22">
                        <c:v>0.73711340206185572</c:v>
                      </c:pt>
                      <c:pt idx="23">
                        <c:v>0.73604060913705582</c:v>
                      </c:pt>
                      <c:pt idx="24">
                        <c:v>0.73499999999999999</c:v>
                      </c:pt>
                      <c:pt idx="25">
                        <c:v>0.72906403940886699</c:v>
                      </c:pt>
                      <c:pt idx="26">
                        <c:v>0.72815533980582514</c:v>
                      </c:pt>
                      <c:pt idx="27">
                        <c:v>0.72727272727272729</c:v>
                      </c:pt>
                      <c:pt idx="28">
                        <c:v>0.7264150943396227</c:v>
                      </c:pt>
                      <c:pt idx="29">
                        <c:v>0.72558139534883714</c:v>
                      </c:pt>
                      <c:pt idx="30">
                        <c:v>0.72477064220183485</c:v>
                      </c:pt>
                      <c:pt idx="31">
                        <c:v>0.72398190045248867</c:v>
                      </c:pt>
                      <c:pt idx="32">
                        <c:v>0.7232142857142857</c:v>
                      </c:pt>
                      <c:pt idx="33">
                        <c:v>0.72246696035242286</c:v>
                      </c:pt>
                      <c:pt idx="34">
                        <c:v>0.72173913043478266</c:v>
                      </c:pt>
                      <c:pt idx="35">
                        <c:v>0.72103004291845496</c:v>
                      </c:pt>
                      <c:pt idx="36">
                        <c:v>0.72033898305084743</c:v>
                      </c:pt>
                      <c:pt idx="37">
                        <c:v>0.71966527196652719</c:v>
                      </c:pt>
                      <c:pt idx="38">
                        <c:v>0.72016460905349788</c:v>
                      </c:pt>
                      <c:pt idx="39">
                        <c:v>0.71951219512195119</c:v>
                      </c:pt>
                      <c:pt idx="40">
                        <c:v>0.71887550200803207</c:v>
                      </c:pt>
                      <c:pt idx="41">
                        <c:v>0.71825396825396837</c:v>
                      </c:pt>
                      <c:pt idx="42">
                        <c:v>0.71874999999999989</c:v>
                      </c:pt>
                      <c:pt idx="43">
                        <c:v>0.71814671814671827</c:v>
                      </c:pt>
                      <c:pt idx="44">
                        <c:v>0.72137404580152664</c:v>
                      </c:pt>
                      <c:pt idx="45">
                        <c:v>0.72075471698113214</c:v>
                      </c:pt>
                      <c:pt idx="46">
                        <c:v>0.72118959107806691</c:v>
                      </c:pt>
                      <c:pt idx="47">
                        <c:v>0.72058823529411775</c:v>
                      </c:pt>
                      <c:pt idx="48">
                        <c:v>0.72101449275362306</c:v>
                      </c:pt>
                      <c:pt idx="49">
                        <c:v>0.72043010752688186</c:v>
                      </c:pt>
                      <c:pt idx="50">
                        <c:v>0.71985815602836889</c:v>
                      </c:pt>
                      <c:pt idx="51">
                        <c:v>0.71678321678321677</c:v>
                      </c:pt>
                      <c:pt idx="52">
                        <c:v>0.7162629757785467</c:v>
                      </c:pt>
                      <c:pt idx="53">
                        <c:v>0.71331058020477811</c:v>
                      </c:pt>
                      <c:pt idx="54">
                        <c:v>0.71283783783783783</c:v>
                      </c:pt>
                      <c:pt idx="55">
                        <c:v>0.71000000000000008</c:v>
                      </c:pt>
                      <c:pt idx="56">
                        <c:v>0.70957095709570961</c:v>
                      </c:pt>
                      <c:pt idx="57">
                        <c:v>0.70684039087947881</c:v>
                      </c:pt>
                      <c:pt idx="58">
                        <c:v>0.70418006430868163</c:v>
                      </c:pt>
                      <c:pt idx="59">
                        <c:v>0.70382165605095548</c:v>
                      </c:pt>
                      <c:pt idx="60">
                        <c:v>0.70125786163522008</c:v>
                      </c:pt>
                      <c:pt idx="61">
                        <c:v>0.7009345794392523</c:v>
                      </c:pt>
                      <c:pt idx="62">
                        <c:v>0.70153846153846156</c:v>
                      </c:pt>
                      <c:pt idx="63">
                        <c:v>0.69908814589665658</c:v>
                      </c:pt>
                      <c:pt idx="64">
                        <c:v>0.69969969969969981</c:v>
                      </c:pt>
                      <c:pt idx="65">
                        <c:v>0.69940476190476186</c:v>
                      </c:pt>
                      <c:pt idx="66">
                        <c:v>0.70000000000000007</c:v>
                      </c:pt>
                      <c:pt idx="67">
                        <c:v>0.70058139534883723</c:v>
                      </c:pt>
                      <c:pt idx="68">
                        <c:v>0.70114942528735635</c:v>
                      </c:pt>
                      <c:pt idx="69">
                        <c:v>0.69886363636363635</c:v>
                      </c:pt>
                      <c:pt idx="70">
                        <c:v>0.69859154929577472</c:v>
                      </c:pt>
                      <c:pt idx="71">
                        <c:v>0.69916434540389982</c:v>
                      </c:pt>
                      <c:pt idx="72">
                        <c:v>0.69972451790633605</c:v>
                      </c:pt>
                      <c:pt idx="73">
                        <c:v>0.7002724795640326</c:v>
                      </c:pt>
                      <c:pt idx="74">
                        <c:v>0.70080862533692723</c:v>
                      </c:pt>
                      <c:pt idx="75">
                        <c:v>0.69866666666666666</c:v>
                      </c:pt>
                      <c:pt idx="76">
                        <c:v>0.69920844327176779</c:v>
                      </c:pt>
                      <c:pt idx="77">
                        <c:v>0.69712793733681466</c:v>
                      </c:pt>
                      <c:pt idx="78">
                        <c:v>0.69767441860465107</c:v>
                      </c:pt>
                      <c:pt idx="79">
                        <c:v>0.69565217391304346</c:v>
                      </c:pt>
                      <c:pt idx="80">
                        <c:v>0.69367088607594929</c:v>
                      </c:pt>
                      <c:pt idx="81">
                        <c:v>0.69172932330827075</c:v>
                      </c:pt>
                      <c:pt idx="82">
                        <c:v>0.68982630272952861</c:v>
                      </c:pt>
                      <c:pt idx="83">
                        <c:v>0.68796068796068788</c:v>
                      </c:pt>
                      <c:pt idx="84">
                        <c:v>0.68446601941747565</c:v>
                      </c:pt>
                      <c:pt idx="85">
                        <c:v>0.6826923076923076</c:v>
                      </c:pt>
                      <c:pt idx="86">
                        <c:v>0.68095238095238098</c:v>
                      </c:pt>
                      <c:pt idx="87">
                        <c:v>0.679245283018868</c:v>
                      </c:pt>
                      <c:pt idx="88">
                        <c:v>0.67990654205607481</c:v>
                      </c:pt>
                      <c:pt idx="89">
                        <c:v>0.67898383371824478</c:v>
                      </c:pt>
                      <c:pt idx="90">
                        <c:v>0.67963386727688779</c:v>
                      </c:pt>
                      <c:pt idx="91">
                        <c:v>0.68027210884353739</c:v>
                      </c:pt>
                      <c:pt idx="92">
                        <c:v>0.68089887640449442</c:v>
                      </c:pt>
                      <c:pt idx="93">
                        <c:v>0.68</c:v>
                      </c:pt>
                      <c:pt idx="94">
                        <c:v>0.68061674008810569</c:v>
                      </c:pt>
                      <c:pt idx="95">
                        <c:v>0.6797385620915033</c:v>
                      </c:pt>
                      <c:pt idx="96">
                        <c:v>0.68034557235421167</c:v>
                      </c:pt>
                      <c:pt idx="97">
                        <c:v>0.68094218415417551</c:v>
                      </c:pt>
                      <c:pt idx="98">
                        <c:v>0.68008474576271183</c:v>
                      </c:pt>
                      <c:pt idx="99">
                        <c:v>0.68067226890756294</c:v>
                      </c:pt>
                      <c:pt idx="100">
                        <c:v>0.67983367983367993</c:v>
                      </c:pt>
                      <c:pt idx="101">
                        <c:v>0.68041237113402064</c:v>
                      </c:pt>
                      <c:pt idx="102">
                        <c:v>0.67959183673469381</c:v>
                      </c:pt>
                      <c:pt idx="103">
                        <c:v>0.68016194331983815</c:v>
                      </c:pt>
                      <c:pt idx="104">
                        <c:v>0.67935871743486975</c:v>
                      </c:pt>
                      <c:pt idx="105">
                        <c:v>0.68055555555555547</c:v>
                      </c:pt>
                      <c:pt idx="106">
                        <c:v>0.67913385826771655</c:v>
                      </c:pt>
                      <c:pt idx="107">
                        <c:v>0.68031189083820665</c:v>
                      </c:pt>
                      <c:pt idx="108">
                        <c:v>0.68085106382978722</c:v>
                      </c:pt>
                      <c:pt idx="109">
                        <c:v>0.68007662835249039</c:v>
                      </c:pt>
                      <c:pt idx="110">
                        <c:v>0.67931688804554069</c:v>
                      </c:pt>
                      <c:pt idx="111">
                        <c:v>0.68045112781954886</c:v>
                      </c:pt>
                      <c:pt idx="112">
                        <c:v>0.67910447761194026</c:v>
                      </c:pt>
                      <c:pt idx="113">
                        <c:v>0.68022181146025873</c:v>
                      </c:pt>
                      <c:pt idx="114">
                        <c:v>0.67948717948717952</c:v>
                      </c:pt>
                      <c:pt idx="115">
                        <c:v>0.68181818181818177</c:v>
                      </c:pt>
                      <c:pt idx="116">
                        <c:v>0.67927927927927934</c:v>
                      </c:pt>
                      <c:pt idx="117">
                        <c:v>0.68035714285714288</c:v>
                      </c:pt>
                      <c:pt idx="118">
                        <c:v>0.67964601769911503</c:v>
                      </c:pt>
                      <c:pt idx="119">
                        <c:v>0.68070175438596481</c:v>
                      </c:pt>
                      <c:pt idx="120">
                        <c:v>0.68</c:v>
                      </c:pt>
                      <c:pt idx="121">
                        <c:v>0.67931034482758623</c:v>
                      </c:pt>
                      <c:pt idx="122">
                        <c:v>0.68034188034188026</c:v>
                      </c:pt>
                      <c:pt idx="123">
                        <c:v>0.6796610169491526</c:v>
                      </c:pt>
                      <c:pt idx="124">
                        <c:v>0.68067226890756305</c:v>
                      </c:pt>
                      <c:pt idx="125">
                        <c:v>0.67999999999999994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032-4AD5-AF79-A5F636B6E15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A'!$AB$17</c15:sqref>
                        </c15:formulaRef>
                      </c:ext>
                    </c:extLst>
                    <c:strCache>
                      <c:ptCount val="1"/>
                      <c:pt idx="0">
                        <c:v>dm=4.0mm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A'!$B$32:$B$160</c15:sqref>
                        </c15:formulaRef>
                      </c:ext>
                    </c:extLst>
                    <c:numCache>
                      <c:formatCode>0.0</c:formatCode>
                      <c:ptCount val="129"/>
                      <c:pt idx="0">
                        <c:v>13</c:v>
                      </c:pt>
                      <c:pt idx="1">
                        <c:v>13.2</c:v>
                      </c:pt>
                      <c:pt idx="2">
                        <c:v>13.4</c:v>
                      </c:pt>
                      <c:pt idx="3">
                        <c:v>13.7</c:v>
                      </c:pt>
                      <c:pt idx="4">
                        <c:v>13.9</c:v>
                      </c:pt>
                      <c:pt idx="5">
                        <c:v>14.1</c:v>
                      </c:pt>
                      <c:pt idx="6">
                        <c:v>14.4</c:v>
                      </c:pt>
                      <c:pt idx="7">
                        <c:v>14.6</c:v>
                      </c:pt>
                      <c:pt idx="8">
                        <c:v>14.9</c:v>
                      </c:pt>
                      <c:pt idx="9">
                        <c:v>15.1</c:v>
                      </c:pt>
                      <c:pt idx="10">
                        <c:v>15.4</c:v>
                      </c:pt>
                      <c:pt idx="11">
                        <c:v>15.6</c:v>
                      </c:pt>
                      <c:pt idx="12">
                        <c:v>15.9</c:v>
                      </c:pt>
                      <c:pt idx="13">
                        <c:v>16.2</c:v>
                      </c:pt>
                      <c:pt idx="14">
                        <c:v>16.399999999999999</c:v>
                      </c:pt>
                      <c:pt idx="15">
                        <c:v>16.7</c:v>
                      </c:pt>
                      <c:pt idx="16">
                        <c:v>16.899999999999999</c:v>
                      </c:pt>
                      <c:pt idx="17">
                        <c:v>17.2</c:v>
                      </c:pt>
                      <c:pt idx="18">
                        <c:v>17.5</c:v>
                      </c:pt>
                      <c:pt idx="19">
                        <c:v>17.8</c:v>
                      </c:pt>
                      <c:pt idx="20">
                        <c:v>18</c:v>
                      </c:pt>
                      <c:pt idx="21">
                        <c:v>18.3</c:v>
                      </c:pt>
                      <c:pt idx="22">
                        <c:v>18.600000000000001</c:v>
                      </c:pt>
                      <c:pt idx="23">
                        <c:v>18.899999999999999</c:v>
                      </c:pt>
                      <c:pt idx="24">
                        <c:v>19.100000000000001</c:v>
                      </c:pt>
                      <c:pt idx="25">
                        <c:v>19.399999999999999</c:v>
                      </c:pt>
                      <c:pt idx="26">
                        <c:v>19.7</c:v>
                      </c:pt>
                      <c:pt idx="27">
                        <c:v>20</c:v>
                      </c:pt>
                      <c:pt idx="28">
                        <c:v>20.3</c:v>
                      </c:pt>
                      <c:pt idx="29">
                        <c:v>20.6</c:v>
                      </c:pt>
                      <c:pt idx="30">
                        <c:v>20.9</c:v>
                      </c:pt>
                      <c:pt idx="31">
                        <c:v>21.2</c:v>
                      </c:pt>
                      <c:pt idx="32">
                        <c:v>21.5</c:v>
                      </c:pt>
                      <c:pt idx="33">
                        <c:v>21.8</c:v>
                      </c:pt>
                      <c:pt idx="34">
                        <c:v>22.1</c:v>
                      </c:pt>
                      <c:pt idx="35">
                        <c:v>22.4</c:v>
                      </c:pt>
                      <c:pt idx="36">
                        <c:v>22.7</c:v>
                      </c:pt>
                      <c:pt idx="37">
                        <c:v>23</c:v>
                      </c:pt>
                      <c:pt idx="38">
                        <c:v>23.3</c:v>
                      </c:pt>
                      <c:pt idx="39">
                        <c:v>23.6</c:v>
                      </c:pt>
                      <c:pt idx="40">
                        <c:v>23.9</c:v>
                      </c:pt>
                      <c:pt idx="41">
                        <c:v>24.3</c:v>
                      </c:pt>
                      <c:pt idx="42">
                        <c:v>24.6</c:v>
                      </c:pt>
                      <c:pt idx="43">
                        <c:v>24.9</c:v>
                      </c:pt>
                      <c:pt idx="44">
                        <c:v>25.2</c:v>
                      </c:pt>
                      <c:pt idx="45">
                        <c:v>25.6</c:v>
                      </c:pt>
                      <c:pt idx="46">
                        <c:v>25.9</c:v>
                      </c:pt>
                      <c:pt idx="47">
                        <c:v>26.2</c:v>
                      </c:pt>
                      <c:pt idx="48">
                        <c:v>26.5</c:v>
                      </c:pt>
                      <c:pt idx="49">
                        <c:v>26.9</c:v>
                      </c:pt>
                      <c:pt idx="50">
                        <c:v>27.2</c:v>
                      </c:pt>
                      <c:pt idx="51">
                        <c:v>27.6</c:v>
                      </c:pt>
                      <c:pt idx="52">
                        <c:v>27.9</c:v>
                      </c:pt>
                      <c:pt idx="53">
                        <c:v>28.2</c:v>
                      </c:pt>
                      <c:pt idx="54">
                        <c:v>28.6</c:v>
                      </c:pt>
                      <c:pt idx="55">
                        <c:v>28.9</c:v>
                      </c:pt>
                      <c:pt idx="56">
                        <c:v>29.3</c:v>
                      </c:pt>
                      <c:pt idx="57">
                        <c:v>29.6</c:v>
                      </c:pt>
                      <c:pt idx="58">
                        <c:v>30</c:v>
                      </c:pt>
                      <c:pt idx="59">
                        <c:v>30.3</c:v>
                      </c:pt>
                      <c:pt idx="60">
                        <c:v>30.7</c:v>
                      </c:pt>
                      <c:pt idx="61">
                        <c:v>31.1</c:v>
                      </c:pt>
                      <c:pt idx="62">
                        <c:v>31.4</c:v>
                      </c:pt>
                      <c:pt idx="63">
                        <c:v>31.8</c:v>
                      </c:pt>
                      <c:pt idx="64">
                        <c:v>32.1</c:v>
                      </c:pt>
                      <c:pt idx="65">
                        <c:v>32.5</c:v>
                      </c:pt>
                      <c:pt idx="66">
                        <c:v>32.9</c:v>
                      </c:pt>
                      <c:pt idx="67">
                        <c:v>33.299999999999997</c:v>
                      </c:pt>
                      <c:pt idx="68">
                        <c:v>33.6</c:v>
                      </c:pt>
                      <c:pt idx="69">
                        <c:v>34</c:v>
                      </c:pt>
                      <c:pt idx="70">
                        <c:v>34.4</c:v>
                      </c:pt>
                      <c:pt idx="71">
                        <c:v>34.799999999999997</c:v>
                      </c:pt>
                      <c:pt idx="72">
                        <c:v>35.200000000000003</c:v>
                      </c:pt>
                      <c:pt idx="73">
                        <c:v>35.5</c:v>
                      </c:pt>
                      <c:pt idx="74">
                        <c:v>35.9</c:v>
                      </c:pt>
                      <c:pt idx="75">
                        <c:v>36.299999999999997</c:v>
                      </c:pt>
                      <c:pt idx="76">
                        <c:v>36.700000000000003</c:v>
                      </c:pt>
                      <c:pt idx="77">
                        <c:v>37.1</c:v>
                      </c:pt>
                      <c:pt idx="78">
                        <c:v>37.5</c:v>
                      </c:pt>
                      <c:pt idx="79">
                        <c:v>37.9</c:v>
                      </c:pt>
                      <c:pt idx="80">
                        <c:v>38.299999999999997</c:v>
                      </c:pt>
                      <c:pt idx="81">
                        <c:v>38.700000000000003</c:v>
                      </c:pt>
                      <c:pt idx="82">
                        <c:v>39.1</c:v>
                      </c:pt>
                      <c:pt idx="83">
                        <c:v>39.5</c:v>
                      </c:pt>
                      <c:pt idx="84">
                        <c:v>39.9</c:v>
                      </c:pt>
                      <c:pt idx="85">
                        <c:v>40.299999999999997</c:v>
                      </c:pt>
                      <c:pt idx="86">
                        <c:v>40.700000000000003</c:v>
                      </c:pt>
                      <c:pt idx="87">
                        <c:v>41.2</c:v>
                      </c:pt>
                      <c:pt idx="88">
                        <c:v>41.6</c:v>
                      </c:pt>
                      <c:pt idx="89">
                        <c:v>42</c:v>
                      </c:pt>
                      <c:pt idx="90">
                        <c:v>42.4</c:v>
                      </c:pt>
                      <c:pt idx="91">
                        <c:v>42.8</c:v>
                      </c:pt>
                      <c:pt idx="92">
                        <c:v>43.3</c:v>
                      </c:pt>
                      <c:pt idx="93">
                        <c:v>43.7</c:v>
                      </c:pt>
                      <c:pt idx="94">
                        <c:v>44.1</c:v>
                      </c:pt>
                      <c:pt idx="95">
                        <c:v>44.5</c:v>
                      </c:pt>
                      <c:pt idx="96">
                        <c:v>45</c:v>
                      </c:pt>
                      <c:pt idx="97">
                        <c:v>45.4</c:v>
                      </c:pt>
                      <c:pt idx="98">
                        <c:v>45.9</c:v>
                      </c:pt>
                      <c:pt idx="99">
                        <c:v>46.3</c:v>
                      </c:pt>
                      <c:pt idx="100">
                        <c:v>46.7</c:v>
                      </c:pt>
                      <c:pt idx="101">
                        <c:v>47.2</c:v>
                      </c:pt>
                      <c:pt idx="102">
                        <c:v>47.6</c:v>
                      </c:pt>
                      <c:pt idx="103">
                        <c:v>48.1</c:v>
                      </c:pt>
                      <c:pt idx="104">
                        <c:v>48.5</c:v>
                      </c:pt>
                      <c:pt idx="105">
                        <c:v>49</c:v>
                      </c:pt>
                      <c:pt idx="106">
                        <c:v>49.4</c:v>
                      </c:pt>
                      <c:pt idx="107">
                        <c:v>49.9</c:v>
                      </c:pt>
                      <c:pt idx="108">
                        <c:v>50.4</c:v>
                      </c:pt>
                      <c:pt idx="109">
                        <c:v>50.8</c:v>
                      </c:pt>
                      <c:pt idx="110">
                        <c:v>51.3</c:v>
                      </c:pt>
                      <c:pt idx="111">
                        <c:v>51.7</c:v>
                      </c:pt>
                      <c:pt idx="112">
                        <c:v>52.2</c:v>
                      </c:pt>
                      <c:pt idx="113">
                        <c:v>52.7</c:v>
                      </c:pt>
                      <c:pt idx="114">
                        <c:v>53.2</c:v>
                      </c:pt>
                      <c:pt idx="115">
                        <c:v>53.6</c:v>
                      </c:pt>
                      <c:pt idx="116">
                        <c:v>54.1</c:v>
                      </c:pt>
                      <c:pt idx="117">
                        <c:v>54.6</c:v>
                      </c:pt>
                      <c:pt idx="118">
                        <c:v>55</c:v>
                      </c:pt>
                      <c:pt idx="119">
                        <c:v>55.5</c:v>
                      </c:pt>
                      <c:pt idx="120">
                        <c:v>56</c:v>
                      </c:pt>
                      <c:pt idx="121">
                        <c:v>56.5</c:v>
                      </c:pt>
                      <c:pt idx="122">
                        <c:v>57</c:v>
                      </c:pt>
                      <c:pt idx="123">
                        <c:v>57.5</c:v>
                      </c:pt>
                      <c:pt idx="124">
                        <c:v>58</c:v>
                      </c:pt>
                      <c:pt idx="125">
                        <c:v>58.5</c:v>
                      </c:pt>
                      <c:pt idx="126">
                        <c:v>59</c:v>
                      </c:pt>
                      <c:pt idx="127">
                        <c:v>59.5</c:v>
                      </c:pt>
                      <c:pt idx="128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A'!$AB$32:$AB$160</c15:sqref>
                        </c15:formulaRef>
                      </c:ext>
                    </c:extLst>
                    <c:numCache>
                      <c:formatCode>0.000</c:formatCode>
                      <c:ptCount val="129"/>
                      <c:pt idx="0">
                        <c:v>0.76923076923076927</c:v>
                      </c:pt>
                      <c:pt idx="1">
                        <c:v>0.77272727272727271</c:v>
                      </c:pt>
                      <c:pt idx="2">
                        <c:v>0.76865671641791045</c:v>
                      </c:pt>
                      <c:pt idx="3">
                        <c:v>0.76642335766423364</c:v>
                      </c:pt>
                      <c:pt idx="4">
                        <c:v>0.76978417266187038</c:v>
                      </c:pt>
                      <c:pt idx="5">
                        <c:v>0.77304964539007093</c:v>
                      </c:pt>
                      <c:pt idx="6">
                        <c:v>0.77083333333333326</c:v>
                      </c:pt>
                      <c:pt idx="7">
                        <c:v>0.76712328767123283</c:v>
                      </c:pt>
                      <c:pt idx="8">
                        <c:v>0.77181208053691275</c:v>
                      </c:pt>
                      <c:pt idx="9">
                        <c:v>0.76821192052980136</c:v>
                      </c:pt>
                      <c:pt idx="10">
                        <c:v>0.77272727272727271</c:v>
                      </c:pt>
                      <c:pt idx="11">
                        <c:v>0.76923076923076927</c:v>
                      </c:pt>
                      <c:pt idx="12">
                        <c:v>0.76729559748427667</c:v>
                      </c:pt>
                      <c:pt idx="13">
                        <c:v>0.77160493827160492</c:v>
                      </c:pt>
                      <c:pt idx="14">
                        <c:v>0.76829268292682928</c:v>
                      </c:pt>
                      <c:pt idx="15">
                        <c:v>0.77245508982035938</c:v>
                      </c:pt>
                      <c:pt idx="16">
                        <c:v>0.76923076923076927</c:v>
                      </c:pt>
                      <c:pt idx="17">
                        <c:v>0.76744186046511631</c:v>
                      </c:pt>
                      <c:pt idx="18">
                        <c:v>0.77142857142857146</c:v>
                      </c:pt>
                      <c:pt idx="19">
                        <c:v>0.76966292134831449</c:v>
                      </c:pt>
                      <c:pt idx="20">
                        <c:v>0.77222222222222225</c:v>
                      </c:pt>
                      <c:pt idx="21">
                        <c:v>0.77049180327868849</c:v>
                      </c:pt>
                      <c:pt idx="22">
                        <c:v>0.76881720430107525</c:v>
                      </c:pt>
                      <c:pt idx="23">
                        <c:v>0.77248677248677255</c:v>
                      </c:pt>
                      <c:pt idx="24">
                        <c:v>0.76963350785340301</c:v>
                      </c:pt>
                      <c:pt idx="25">
                        <c:v>0.76804123711340211</c:v>
                      </c:pt>
                      <c:pt idx="26">
                        <c:v>0.76649746192893398</c:v>
                      </c:pt>
                      <c:pt idx="27">
                        <c:v>0.76500000000000001</c:v>
                      </c:pt>
                      <c:pt idx="28">
                        <c:v>0.75862068965517238</c:v>
                      </c:pt>
                      <c:pt idx="29">
                        <c:v>0.75728155339805814</c:v>
                      </c:pt>
                      <c:pt idx="30">
                        <c:v>0.7559808612440192</c:v>
                      </c:pt>
                      <c:pt idx="31">
                        <c:v>0.75471698113207553</c:v>
                      </c:pt>
                      <c:pt idx="32">
                        <c:v>0.75348837209302322</c:v>
                      </c:pt>
                      <c:pt idx="33">
                        <c:v>0.75229357798165131</c:v>
                      </c:pt>
                      <c:pt idx="34">
                        <c:v>0.75113122171945701</c:v>
                      </c:pt>
                      <c:pt idx="35">
                        <c:v>0.75000000000000011</c:v>
                      </c:pt>
                      <c:pt idx="36">
                        <c:v>0.74889867841409696</c:v>
                      </c:pt>
                      <c:pt idx="37">
                        <c:v>0.74782608695652175</c:v>
                      </c:pt>
                      <c:pt idx="38">
                        <c:v>0.74678111587982821</c:v>
                      </c:pt>
                      <c:pt idx="39">
                        <c:v>0.74576271186440679</c:v>
                      </c:pt>
                      <c:pt idx="40">
                        <c:v>0.7447698744769875</c:v>
                      </c:pt>
                      <c:pt idx="41">
                        <c:v>0.7407407407407407</c:v>
                      </c:pt>
                      <c:pt idx="42">
                        <c:v>0.73983739837398366</c:v>
                      </c:pt>
                      <c:pt idx="43">
                        <c:v>0.73895582329317266</c:v>
                      </c:pt>
                      <c:pt idx="44">
                        <c:v>0.73809523809523814</c:v>
                      </c:pt>
                      <c:pt idx="45">
                        <c:v>0.73828124999999989</c:v>
                      </c:pt>
                      <c:pt idx="46">
                        <c:v>0.74131274131274127</c:v>
                      </c:pt>
                      <c:pt idx="47">
                        <c:v>0.74045801526717558</c:v>
                      </c:pt>
                      <c:pt idx="48">
                        <c:v>0.73962264150943402</c:v>
                      </c:pt>
                      <c:pt idx="49">
                        <c:v>0.73977695167286239</c:v>
                      </c:pt>
                      <c:pt idx="50">
                        <c:v>0.73897058823529416</c:v>
                      </c:pt>
                      <c:pt idx="51">
                        <c:v>0.73913043478260865</c:v>
                      </c:pt>
                      <c:pt idx="52">
                        <c:v>0.73835125448028682</c:v>
                      </c:pt>
                      <c:pt idx="53">
                        <c:v>0.74113475177304966</c:v>
                      </c:pt>
                      <c:pt idx="54">
                        <c:v>0.74125874125874125</c:v>
                      </c:pt>
                      <c:pt idx="55">
                        <c:v>0.74048442906574397</c:v>
                      </c:pt>
                      <c:pt idx="56">
                        <c:v>0.74061433447098968</c:v>
                      </c:pt>
                      <c:pt idx="57">
                        <c:v>0.7398648648648648</c:v>
                      </c:pt>
                      <c:pt idx="58">
                        <c:v>0.73666666666666669</c:v>
                      </c:pt>
                      <c:pt idx="59">
                        <c:v>0.735973597359736</c:v>
                      </c:pt>
                      <c:pt idx="60">
                        <c:v>0.73289902280130292</c:v>
                      </c:pt>
                      <c:pt idx="61">
                        <c:v>0.72990353697749188</c:v>
                      </c:pt>
                      <c:pt idx="62">
                        <c:v>0.72929936305732479</c:v>
                      </c:pt>
                      <c:pt idx="63">
                        <c:v>0.72955974842767291</c:v>
                      </c:pt>
                      <c:pt idx="64">
                        <c:v>0.7289719626168224</c:v>
                      </c:pt>
                      <c:pt idx="65">
                        <c:v>0.72923076923076924</c:v>
                      </c:pt>
                      <c:pt idx="66">
                        <c:v>0.72948328267477203</c:v>
                      </c:pt>
                      <c:pt idx="67">
                        <c:v>0.72972972972972983</c:v>
                      </c:pt>
                      <c:pt idx="68">
                        <c:v>0.72916666666666663</c:v>
                      </c:pt>
                      <c:pt idx="69">
                        <c:v>0.72941176470588243</c:v>
                      </c:pt>
                      <c:pt idx="70">
                        <c:v>0.72965116279069775</c:v>
                      </c:pt>
                      <c:pt idx="71">
                        <c:v>0.72988505747126442</c:v>
                      </c:pt>
                      <c:pt idx="72">
                        <c:v>0.73011363636363624</c:v>
                      </c:pt>
                      <c:pt idx="73">
                        <c:v>0.72957746478873231</c:v>
                      </c:pt>
                      <c:pt idx="74">
                        <c:v>0.72980501392757657</c:v>
                      </c:pt>
                      <c:pt idx="75">
                        <c:v>0.73278236914600559</c:v>
                      </c:pt>
                      <c:pt idx="76">
                        <c:v>0.73024523160762944</c:v>
                      </c:pt>
                      <c:pt idx="77">
                        <c:v>0.73045822102425872</c:v>
                      </c:pt>
                      <c:pt idx="78">
                        <c:v>0.73066666666666658</c:v>
                      </c:pt>
                      <c:pt idx="79">
                        <c:v>0.73087071240105539</c:v>
                      </c:pt>
                      <c:pt idx="80">
                        <c:v>0.73107049608355101</c:v>
                      </c:pt>
                      <c:pt idx="81">
                        <c:v>0.73126614987080096</c:v>
                      </c:pt>
                      <c:pt idx="82">
                        <c:v>0.7289002557544757</c:v>
                      </c:pt>
                      <c:pt idx="83">
                        <c:v>0.72911392405063291</c:v>
                      </c:pt>
                      <c:pt idx="84">
                        <c:v>0.72681704260651636</c:v>
                      </c:pt>
                      <c:pt idx="85">
                        <c:v>0.72456575682382141</c:v>
                      </c:pt>
                      <c:pt idx="86">
                        <c:v>0.72235872235872223</c:v>
                      </c:pt>
                      <c:pt idx="87">
                        <c:v>0.72087378640776689</c:v>
                      </c:pt>
                      <c:pt idx="88">
                        <c:v>0.72115384615384615</c:v>
                      </c:pt>
                      <c:pt idx="89">
                        <c:v>0.71904761904761905</c:v>
                      </c:pt>
                      <c:pt idx="90">
                        <c:v>0.71933962264150941</c:v>
                      </c:pt>
                      <c:pt idx="91">
                        <c:v>0.71962616822429915</c:v>
                      </c:pt>
                      <c:pt idx="92">
                        <c:v>0.72055427251732107</c:v>
                      </c:pt>
                      <c:pt idx="93">
                        <c:v>0.72082379862700219</c:v>
                      </c:pt>
                      <c:pt idx="94">
                        <c:v>0.72108843537414968</c:v>
                      </c:pt>
                      <c:pt idx="95">
                        <c:v>0.7191011235955056</c:v>
                      </c:pt>
                      <c:pt idx="96">
                        <c:v>0.72</c:v>
                      </c:pt>
                      <c:pt idx="97">
                        <c:v>0.72026431718061679</c:v>
                      </c:pt>
                      <c:pt idx="98">
                        <c:v>0.71895424836601307</c:v>
                      </c:pt>
                      <c:pt idx="99">
                        <c:v>0.71922246220302377</c:v>
                      </c:pt>
                      <c:pt idx="100">
                        <c:v>0.71948608137044967</c:v>
                      </c:pt>
                      <c:pt idx="101">
                        <c:v>0.72033898305084743</c:v>
                      </c:pt>
                      <c:pt idx="102">
                        <c:v>0.72058823529411753</c:v>
                      </c:pt>
                      <c:pt idx="103">
                        <c:v>0.71933471933471937</c:v>
                      </c:pt>
                      <c:pt idx="104">
                        <c:v>0.71958762886597938</c:v>
                      </c:pt>
                      <c:pt idx="105">
                        <c:v>0.7204081632653061</c:v>
                      </c:pt>
                      <c:pt idx="106">
                        <c:v>0.72064777327935226</c:v>
                      </c:pt>
                      <c:pt idx="107">
                        <c:v>0.71943887775551096</c:v>
                      </c:pt>
                      <c:pt idx="108">
                        <c:v>0.72023809523809523</c:v>
                      </c:pt>
                      <c:pt idx="109">
                        <c:v>0.72047244094488194</c:v>
                      </c:pt>
                      <c:pt idx="110">
                        <c:v>0.7192982456140351</c:v>
                      </c:pt>
                      <c:pt idx="111">
                        <c:v>0.71953578336557067</c:v>
                      </c:pt>
                      <c:pt idx="112">
                        <c:v>0.72030651340996166</c:v>
                      </c:pt>
                      <c:pt idx="113">
                        <c:v>0.71916508538899426</c:v>
                      </c:pt>
                      <c:pt idx="114">
                        <c:v>0.71992481203007508</c:v>
                      </c:pt>
                      <c:pt idx="115">
                        <c:v>0.72014925373134331</c:v>
                      </c:pt>
                      <c:pt idx="116">
                        <c:v>0.72088724584103514</c:v>
                      </c:pt>
                      <c:pt idx="117">
                        <c:v>0.71978021978021967</c:v>
                      </c:pt>
                      <c:pt idx="118">
                        <c:v>0.72181818181818191</c:v>
                      </c:pt>
                      <c:pt idx="119">
                        <c:v>0.72072072072072069</c:v>
                      </c:pt>
                      <c:pt idx="120">
                        <c:v>0.71964285714285714</c:v>
                      </c:pt>
                      <c:pt idx="121">
                        <c:v>0.72035398230088499</c:v>
                      </c:pt>
                      <c:pt idx="122">
                        <c:v>0.7192982456140351</c:v>
                      </c:pt>
                      <c:pt idx="123">
                        <c:v>0.72</c:v>
                      </c:pt>
                      <c:pt idx="124">
                        <c:v>0.72068965517241379</c:v>
                      </c:pt>
                      <c:pt idx="125">
                        <c:v>0.71965811965811965</c:v>
                      </c:pt>
                      <c:pt idx="126">
                        <c:v>0.72033898305084743</c:v>
                      </c:pt>
                      <c:pt idx="127">
                        <c:v>0.71932773109243697</c:v>
                      </c:pt>
                      <c:pt idx="128">
                        <c:v>0.72000000000000008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032-4AD5-AF79-A5F636B6E15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A'!$AA$17</c15:sqref>
                        </c15:formulaRef>
                      </c:ext>
                    </c:extLst>
                    <c:strCache>
                      <c:ptCount val="1"/>
                      <c:pt idx="0">
                        <c:v>dm=3.5mm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A'!$B$31:$B$160</c15:sqref>
                        </c15:formulaRef>
                      </c:ext>
                    </c:extLst>
                    <c:numCache>
                      <c:formatCode>0.0</c:formatCode>
                      <c:ptCount val="130"/>
                      <c:pt idx="0">
                        <c:v>12.7</c:v>
                      </c:pt>
                      <c:pt idx="1">
                        <c:v>13</c:v>
                      </c:pt>
                      <c:pt idx="2">
                        <c:v>13.2</c:v>
                      </c:pt>
                      <c:pt idx="3">
                        <c:v>13.4</c:v>
                      </c:pt>
                      <c:pt idx="4">
                        <c:v>13.7</c:v>
                      </c:pt>
                      <c:pt idx="5">
                        <c:v>13.9</c:v>
                      </c:pt>
                      <c:pt idx="6">
                        <c:v>14.1</c:v>
                      </c:pt>
                      <c:pt idx="7">
                        <c:v>14.4</c:v>
                      </c:pt>
                      <c:pt idx="8">
                        <c:v>14.6</c:v>
                      </c:pt>
                      <c:pt idx="9">
                        <c:v>14.9</c:v>
                      </c:pt>
                      <c:pt idx="10">
                        <c:v>15.1</c:v>
                      </c:pt>
                      <c:pt idx="11">
                        <c:v>15.4</c:v>
                      </c:pt>
                      <c:pt idx="12">
                        <c:v>15.6</c:v>
                      </c:pt>
                      <c:pt idx="13">
                        <c:v>15.9</c:v>
                      </c:pt>
                      <c:pt idx="14">
                        <c:v>16.2</c:v>
                      </c:pt>
                      <c:pt idx="15">
                        <c:v>16.399999999999999</c:v>
                      </c:pt>
                      <c:pt idx="16">
                        <c:v>16.7</c:v>
                      </c:pt>
                      <c:pt idx="17">
                        <c:v>16.899999999999999</c:v>
                      </c:pt>
                      <c:pt idx="18">
                        <c:v>17.2</c:v>
                      </c:pt>
                      <c:pt idx="19">
                        <c:v>17.5</c:v>
                      </c:pt>
                      <c:pt idx="20">
                        <c:v>17.8</c:v>
                      </c:pt>
                      <c:pt idx="21">
                        <c:v>18</c:v>
                      </c:pt>
                      <c:pt idx="22">
                        <c:v>18.3</c:v>
                      </c:pt>
                      <c:pt idx="23">
                        <c:v>18.600000000000001</c:v>
                      </c:pt>
                      <c:pt idx="24">
                        <c:v>18.899999999999999</c:v>
                      </c:pt>
                      <c:pt idx="25">
                        <c:v>19.100000000000001</c:v>
                      </c:pt>
                      <c:pt idx="26">
                        <c:v>19.399999999999999</c:v>
                      </c:pt>
                      <c:pt idx="27">
                        <c:v>19.7</c:v>
                      </c:pt>
                      <c:pt idx="28">
                        <c:v>20</c:v>
                      </c:pt>
                      <c:pt idx="29">
                        <c:v>20.3</c:v>
                      </c:pt>
                      <c:pt idx="30">
                        <c:v>20.6</c:v>
                      </c:pt>
                      <c:pt idx="31">
                        <c:v>20.9</c:v>
                      </c:pt>
                      <c:pt idx="32">
                        <c:v>21.2</c:v>
                      </c:pt>
                      <c:pt idx="33">
                        <c:v>21.5</c:v>
                      </c:pt>
                      <c:pt idx="34">
                        <c:v>21.8</c:v>
                      </c:pt>
                      <c:pt idx="35">
                        <c:v>22.1</c:v>
                      </c:pt>
                      <c:pt idx="36">
                        <c:v>22.4</c:v>
                      </c:pt>
                      <c:pt idx="37">
                        <c:v>22.7</c:v>
                      </c:pt>
                      <c:pt idx="38">
                        <c:v>23</c:v>
                      </c:pt>
                      <c:pt idx="39">
                        <c:v>23.3</c:v>
                      </c:pt>
                      <c:pt idx="40">
                        <c:v>23.6</c:v>
                      </c:pt>
                      <c:pt idx="41">
                        <c:v>23.9</c:v>
                      </c:pt>
                      <c:pt idx="42">
                        <c:v>24.3</c:v>
                      </c:pt>
                      <c:pt idx="43">
                        <c:v>24.6</c:v>
                      </c:pt>
                      <c:pt idx="44">
                        <c:v>24.9</c:v>
                      </c:pt>
                      <c:pt idx="45">
                        <c:v>25.2</c:v>
                      </c:pt>
                      <c:pt idx="46">
                        <c:v>25.6</c:v>
                      </c:pt>
                      <c:pt idx="47">
                        <c:v>25.9</c:v>
                      </c:pt>
                      <c:pt idx="48">
                        <c:v>26.2</c:v>
                      </c:pt>
                      <c:pt idx="49">
                        <c:v>26.5</c:v>
                      </c:pt>
                      <c:pt idx="50">
                        <c:v>26.9</c:v>
                      </c:pt>
                      <c:pt idx="51">
                        <c:v>27.2</c:v>
                      </c:pt>
                      <c:pt idx="52">
                        <c:v>27.6</c:v>
                      </c:pt>
                      <c:pt idx="53">
                        <c:v>27.9</c:v>
                      </c:pt>
                      <c:pt idx="54">
                        <c:v>28.2</c:v>
                      </c:pt>
                      <c:pt idx="55">
                        <c:v>28.6</c:v>
                      </c:pt>
                      <c:pt idx="56">
                        <c:v>28.9</c:v>
                      </c:pt>
                      <c:pt idx="57">
                        <c:v>29.3</c:v>
                      </c:pt>
                      <c:pt idx="58">
                        <c:v>29.6</c:v>
                      </c:pt>
                      <c:pt idx="59">
                        <c:v>30</c:v>
                      </c:pt>
                      <c:pt idx="60">
                        <c:v>30.3</c:v>
                      </c:pt>
                      <c:pt idx="61">
                        <c:v>30.7</c:v>
                      </c:pt>
                      <c:pt idx="62">
                        <c:v>31.1</c:v>
                      </c:pt>
                      <c:pt idx="63">
                        <c:v>31.4</c:v>
                      </c:pt>
                      <c:pt idx="64">
                        <c:v>31.8</c:v>
                      </c:pt>
                      <c:pt idx="65">
                        <c:v>32.1</c:v>
                      </c:pt>
                      <c:pt idx="66">
                        <c:v>32.5</c:v>
                      </c:pt>
                      <c:pt idx="67">
                        <c:v>32.9</c:v>
                      </c:pt>
                      <c:pt idx="68">
                        <c:v>33.299999999999997</c:v>
                      </c:pt>
                      <c:pt idx="69">
                        <c:v>33.6</c:v>
                      </c:pt>
                      <c:pt idx="70">
                        <c:v>34</c:v>
                      </c:pt>
                      <c:pt idx="71">
                        <c:v>34.4</c:v>
                      </c:pt>
                      <c:pt idx="72">
                        <c:v>34.799999999999997</c:v>
                      </c:pt>
                      <c:pt idx="73">
                        <c:v>35.200000000000003</c:v>
                      </c:pt>
                      <c:pt idx="74">
                        <c:v>35.5</c:v>
                      </c:pt>
                      <c:pt idx="75">
                        <c:v>35.9</c:v>
                      </c:pt>
                      <c:pt idx="76">
                        <c:v>36.299999999999997</c:v>
                      </c:pt>
                      <c:pt idx="77">
                        <c:v>36.700000000000003</c:v>
                      </c:pt>
                      <c:pt idx="78">
                        <c:v>37.1</c:v>
                      </c:pt>
                      <c:pt idx="79">
                        <c:v>37.5</c:v>
                      </c:pt>
                      <c:pt idx="80">
                        <c:v>37.9</c:v>
                      </c:pt>
                      <c:pt idx="81">
                        <c:v>38.299999999999997</c:v>
                      </c:pt>
                      <c:pt idx="82">
                        <c:v>38.700000000000003</c:v>
                      </c:pt>
                      <c:pt idx="83">
                        <c:v>39.1</c:v>
                      </c:pt>
                      <c:pt idx="84">
                        <c:v>39.5</c:v>
                      </c:pt>
                      <c:pt idx="85">
                        <c:v>39.9</c:v>
                      </c:pt>
                      <c:pt idx="86">
                        <c:v>40.299999999999997</c:v>
                      </c:pt>
                      <c:pt idx="87">
                        <c:v>40.700000000000003</c:v>
                      </c:pt>
                      <c:pt idx="88">
                        <c:v>41.2</c:v>
                      </c:pt>
                      <c:pt idx="89">
                        <c:v>41.6</c:v>
                      </c:pt>
                      <c:pt idx="90">
                        <c:v>42</c:v>
                      </c:pt>
                      <c:pt idx="91">
                        <c:v>42.4</c:v>
                      </c:pt>
                      <c:pt idx="92">
                        <c:v>42.8</c:v>
                      </c:pt>
                      <c:pt idx="93">
                        <c:v>43.3</c:v>
                      </c:pt>
                      <c:pt idx="94">
                        <c:v>43.7</c:v>
                      </c:pt>
                      <c:pt idx="95">
                        <c:v>44.1</c:v>
                      </c:pt>
                      <c:pt idx="96">
                        <c:v>44.5</c:v>
                      </c:pt>
                      <c:pt idx="97">
                        <c:v>45</c:v>
                      </c:pt>
                      <c:pt idx="98">
                        <c:v>45.4</c:v>
                      </c:pt>
                      <c:pt idx="99">
                        <c:v>45.9</c:v>
                      </c:pt>
                      <c:pt idx="100">
                        <c:v>46.3</c:v>
                      </c:pt>
                      <c:pt idx="101">
                        <c:v>46.7</c:v>
                      </c:pt>
                      <c:pt idx="102">
                        <c:v>47.2</c:v>
                      </c:pt>
                      <c:pt idx="103">
                        <c:v>47.6</c:v>
                      </c:pt>
                      <c:pt idx="104">
                        <c:v>48.1</c:v>
                      </c:pt>
                      <c:pt idx="105">
                        <c:v>48.5</c:v>
                      </c:pt>
                      <c:pt idx="106">
                        <c:v>49</c:v>
                      </c:pt>
                      <c:pt idx="107">
                        <c:v>49.4</c:v>
                      </c:pt>
                      <c:pt idx="108">
                        <c:v>49.9</c:v>
                      </c:pt>
                      <c:pt idx="109">
                        <c:v>50.4</c:v>
                      </c:pt>
                      <c:pt idx="110">
                        <c:v>50.8</c:v>
                      </c:pt>
                      <c:pt idx="111">
                        <c:v>51.3</c:v>
                      </c:pt>
                      <c:pt idx="112">
                        <c:v>51.7</c:v>
                      </c:pt>
                      <c:pt idx="113">
                        <c:v>52.2</c:v>
                      </c:pt>
                      <c:pt idx="114">
                        <c:v>52.7</c:v>
                      </c:pt>
                      <c:pt idx="115">
                        <c:v>53.2</c:v>
                      </c:pt>
                      <c:pt idx="116">
                        <c:v>53.6</c:v>
                      </c:pt>
                      <c:pt idx="117">
                        <c:v>54.1</c:v>
                      </c:pt>
                      <c:pt idx="118">
                        <c:v>54.6</c:v>
                      </c:pt>
                      <c:pt idx="119">
                        <c:v>55</c:v>
                      </c:pt>
                      <c:pt idx="120">
                        <c:v>55.5</c:v>
                      </c:pt>
                      <c:pt idx="121">
                        <c:v>56</c:v>
                      </c:pt>
                      <c:pt idx="122">
                        <c:v>56.5</c:v>
                      </c:pt>
                      <c:pt idx="123">
                        <c:v>57</c:v>
                      </c:pt>
                      <c:pt idx="124">
                        <c:v>57.5</c:v>
                      </c:pt>
                      <c:pt idx="125">
                        <c:v>58</c:v>
                      </c:pt>
                      <c:pt idx="126">
                        <c:v>58.5</c:v>
                      </c:pt>
                      <c:pt idx="127">
                        <c:v>59</c:v>
                      </c:pt>
                      <c:pt idx="128">
                        <c:v>59.5</c:v>
                      </c:pt>
                      <c:pt idx="129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A'!$AA$31:$AA$160</c15:sqref>
                        </c15:formulaRef>
                      </c:ext>
                    </c:extLst>
                    <c:numCache>
                      <c:formatCode>0.000</c:formatCode>
                      <c:ptCount val="130"/>
                      <c:pt idx="0">
                        <c:v>0.78740157480314965</c:v>
                      </c:pt>
                      <c:pt idx="1">
                        <c:v>0.79230769230769238</c:v>
                      </c:pt>
                      <c:pt idx="2">
                        <c:v>0.78787878787878796</c:v>
                      </c:pt>
                      <c:pt idx="3">
                        <c:v>0.79104477611940294</c:v>
                      </c:pt>
                      <c:pt idx="4">
                        <c:v>0.78832116788321183</c:v>
                      </c:pt>
                      <c:pt idx="5">
                        <c:v>0.79136690647482011</c:v>
                      </c:pt>
                      <c:pt idx="6">
                        <c:v>0.7943262411347517</c:v>
                      </c:pt>
                      <c:pt idx="7">
                        <c:v>0.79166666666666663</c:v>
                      </c:pt>
                      <c:pt idx="8">
                        <c:v>0.78767123287671237</c:v>
                      </c:pt>
                      <c:pt idx="9">
                        <c:v>0.79194630872483229</c:v>
                      </c:pt>
                      <c:pt idx="10">
                        <c:v>0.78807947019867552</c:v>
                      </c:pt>
                      <c:pt idx="11">
                        <c:v>0.79220779220779214</c:v>
                      </c:pt>
                      <c:pt idx="12">
                        <c:v>0.78846153846153855</c:v>
                      </c:pt>
                      <c:pt idx="13">
                        <c:v>0.79245283018867918</c:v>
                      </c:pt>
                      <c:pt idx="14">
                        <c:v>0.79012345679012352</c:v>
                      </c:pt>
                      <c:pt idx="15">
                        <c:v>0.79268292682926833</c:v>
                      </c:pt>
                      <c:pt idx="16">
                        <c:v>0.79041916167664672</c:v>
                      </c:pt>
                      <c:pt idx="17">
                        <c:v>0.79289940828402372</c:v>
                      </c:pt>
                      <c:pt idx="18">
                        <c:v>0.79069767441860461</c:v>
                      </c:pt>
                      <c:pt idx="19">
                        <c:v>0.78857142857142859</c:v>
                      </c:pt>
                      <c:pt idx="20">
                        <c:v>0.78651685393258419</c:v>
                      </c:pt>
                      <c:pt idx="21">
                        <c:v>0.78888888888888886</c:v>
                      </c:pt>
                      <c:pt idx="22">
                        <c:v>0.78688524590163933</c:v>
                      </c:pt>
                      <c:pt idx="23">
                        <c:v>0.78494623655913975</c:v>
                      </c:pt>
                      <c:pt idx="24">
                        <c:v>0.78306878306878314</c:v>
                      </c:pt>
                      <c:pt idx="25">
                        <c:v>0.78534031413612559</c:v>
                      </c:pt>
                      <c:pt idx="26">
                        <c:v>0.78350515463917525</c:v>
                      </c:pt>
                      <c:pt idx="27">
                        <c:v>0.78172588832487311</c:v>
                      </c:pt>
                      <c:pt idx="28">
                        <c:v>0.78</c:v>
                      </c:pt>
                      <c:pt idx="29">
                        <c:v>0.77832512315270941</c:v>
                      </c:pt>
                      <c:pt idx="30">
                        <c:v>0.77669902912621358</c:v>
                      </c:pt>
                      <c:pt idx="31">
                        <c:v>0.77511961722488043</c:v>
                      </c:pt>
                      <c:pt idx="32">
                        <c:v>0.7735849056603773</c:v>
                      </c:pt>
                      <c:pt idx="33">
                        <c:v>0.77209302325581397</c:v>
                      </c:pt>
                      <c:pt idx="34">
                        <c:v>0.77064220183486243</c:v>
                      </c:pt>
                      <c:pt idx="35">
                        <c:v>0.76923076923076916</c:v>
                      </c:pt>
                      <c:pt idx="36">
                        <c:v>0.7678571428571429</c:v>
                      </c:pt>
                      <c:pt idx="37">
                        <c:v>0.77092511013215859</c:v>
                      </c:pt>
                      <c:pt idx="38">
                        <c:v>0.76956521739130435</c:v>
                      </c:pt>
                      <c:pt idx="39">
                        <c:v>0.76824034334763935</c:v>
                      </c:pt>
                      <c:pt idx="40">
                        <c:v>0.77118644067796605</c:v>
                      </c:pt>
                      <c:pt idx="41">
                        <c:v>0.76987447698744771</c:v>
                      </c:pt>
                      <c:pt idx="42">
                        <c:v>0.7695473251028806</c:v>
                      </c:pt>
                      <c:pt idx="43">
                        <c:v>0.76829268292682917</c:v>
                      </c:pt>
                      <c:pt idx="44">
                        <c:v>0.77108433734939763</c:v>
                      </c:pt>
                      <c:pt idx="45">
                        <c:v>0.76984126984126977</c:v>
                      </c:pt>
                      <c:pt idx="46">
                        <c:v>0.76953124999999989</c:v>
                      </c:pt>
                      <c:pt idx="47">
                        <c:v>0.76833976833976836</c:v>
                      </c:pt>
                      <c:pt idx="48">
                        <c:v>0.77099236641221369</c:v>
                      </c:pt>
                      <c:pt idx="49">
                        <c:v>0.76981132075471692</c:v>
                      </c:pt>
                      <c:pt idx="50">
                        <c:v>0.76951672862453535</c:v>
                      </c:pt>
                      <c:pt idx="51">
                        <c:v>0.76838235294117641</c:v>
                      </c:pt>
                      <c:pt idx="52">
                        <c:v>0.77173913043478259</c:v>
                      </c:pt>
                      <c:pt idx="53">
                        <c:v>0.77060931899641583</c:v>
                      </c:pt>
                      <c:pt idx="54">
                        <c:v>0.76950354609929073</c:v>
                      </c:pt>
                      <c:pt idx="55">
                        <c:v>0.76923076923076916</c:v>
                      </c:pt>
                      <c:pt idx="56">
                        <c:v>0.77162629757785473</c:v>
                      </c:pt>
                      <c:pt idx="57">
                        <c:v>0.77133105802047786</c:v>
                      </c:pt>
                      <c:pt idx="58">
                        <c:v>0.77027027027027029</c:v>
                      </c:pt>
                      <c:pt idx="59">
                        <c:v>0.76666666666666672</c:v>
                      </c:pt>
                      <c:pt idx="60">
                        <c:v>0.76567656765676562</c:v>
                      </c:pt>
                      <c:pt idx="61">
                        <c:v>0.76221498371335505</c:v>
                      </c:pt>
                      <c:pt idx="62">
                        <c:v>0.7588424437299035</c:v>
                      </c:pt>
                      <c:pt idx="63">
                        <c:v>0.7579617834394905</c:v>
                      </c:pt>
                      <c:pt idx="64">
                        <c:v>0.75471698113207542</c:v>
                      </c:pt>
                      <c:pt idx="65">
                        <c:v>0.75389408099688471</c:v>
                      </c:pt>
                      <c:pt idx="66">
                        <c:v>0.75076923076923074</c:v>
                      </c:pt>
                      <c:pt idx="67">
                        <c:v>0.75075987841945291</c:v>
                      </c:pt>
                      <c:pt idx="68">
                        <c:v>0.75075075075075082</c:v>
                      </c:pt>
                      <c:pt idx="69">
                        <c:v>0.75</c:v>
                      </c:pt>
                      <c:pt idx="70">
                        <c:v>0.75</c:v>
                      </c:pt>
                      <c:pt idx="71">
                        <c:v>0.75</c:v>
                      </c:pt>
                      <c:pt idx="72">
                        <c:v>0.75000000000000011</c:v>
                      </c:pt>
                      <c:pt idx="73">
                        <c:v>0.74999999999999989</c:v>
                      </c:pt>
                      <c:pt idx="74">
                        <c:v>0.74929577464788732</c:v>
                      </c:pt>
                      <c:pt idx="75">
                        <c:v>0.74930362116991645</c:v>
                      </c:pt>
                      <c:pt idx="76">
                        <c:v>0.74931129476584024</c:v>
                      </c:pt>
                      <c:pt idx="77">
                        <c:v>0.74931880108991822</c:v>
                      </c:pt>
                      <c:pt idx="78">
                        <c:v>0.74932614555256061</c:v>
                      </c:pt>
                      <c:pt idx="79">
                        <c:v>0.74933333333333341</c:v>
                      </c:pt>
                      <c:pt idx="80">
                        <c:v>0.74934036939313986</c:v>
                      </c:pt>
                      <c:pt idx="81">
                        <c:v>0.74934725848563977</c:v>
                      </c:pt>
                      <c:pt idx="82">
                        <c:v>0.74935400516795858</c:v>
                      </c:pt>
                      <c:pt idx="83">
                        <c:v>0.7493606138107417</c:v>
                      </c:pt>
                      <c:pt idx="84">
                        <c:v>0.74936708860759493</c:v>
                      </c:pt>
                      <c:pt idx="85">
                        <c:v>0.74686716791979957</c:v>
                      </c:pt>
                      <c:pt idx="86">
                        <c:v>0.74441687344913154</c:v>
                      </c:pt>
                      <c:pt idx="87">
                        <c:v>0.74201474201474193</c:v>
                      </c:pt>
                      <c:pt idx="88">
                        <c:v>0.74029126213592233</c:v>
                      </c:pt>
                      <c:pt idx="89">
                        <c:v>0.74038461538461542</c:v>
                      </c:pt>
                      <c:pt idx="90">
                        <c:v>0.74047619047619051</c:v>
                      </c:pt>
                      <c:pt idx="91">
                        <c:v>0.74056603773584906</c:v>
                      </c:pt>
                      <c:pt idx="92">
                        <c:v>0.74065420560747663</c:v>
                      </c:pt>
                      <c:pt idx="93">
                        <c:v>0.73903002309468824</c:v>
                      </c:pt>
                      <c:pt idx="94">
                        <c:v>0.73913043478260854</c:v>
                      </c:pt>
                      <c:pt idx="95">
                        <c:v>0.73922902494331066</c:v>
                      </c:pt>
                      <c:pt idx="96">
                        <c:v>0.73932584269662915</c:v>
                      </c:pt>
                      <c:pt idx="97">
                        <c:v>0.74</c:v>
                      </c:pt>
                      <c:pt idx="98">
                        <c:v>0.74008810572687234</c:v>
                      </c:pt>
                      <c:pt idx="99">
                        <c:v>0.74074074074074081</c:v>
                      </c:pt>
                      <c:pt idx="100">
                        <c:v>0.74082073434125273</c:v>
                      </c:pt>
                      <c:pt idx="101">
                        <c:v>0.74089935760171299</c:v>
                      </c:pt>
                      <c:pt idx="102">
                        <c:v>0.73940677966101687</c:v>
                      </c:pt>
                      <c:pt idx="103">
                        <c:v>0.73949579831932777</c:v>
                      </c:pt>
                      <c:pt idx="104">
                        <c:v>0.74012474012474017</c:v>
                      </c:pt>
                      <c:pt idx="105">
                        <c:v>0.74020618556701023</c:v>
                      </c:pt>
                      <c:pt idx="106">
                        <c:v>0.74081632653061213</c:v>
                      </c:pt>
                      <c:pt idx="107">
                        <c:v>0.74089068825910931</c:v>
                      </c:pt>
                      <c:pt idx="108">
                        <c:v>0.73947895791583163</c:v>
                      </c:pt>
                      <c:pt idx="109">
                        <c:v>0.740079365079365</c:v>
                      </c:pt>
                      <c:pt idx="110">
                        <c:v>0.74015748031496065</c:v>
                      </c:pt>
                      <c:pt idx="111">
                        <c:v>0.74074074074074081</c:v>
                      </c:pt>
                      <c:pt idx="112">
                        <c:v>0.74081237911025133</c:v>
                      </c:pt>
                      <c:pt idx="113">
                        <c:v>0.73946360153256707</c:v>
                      </c:pt>
                      <c:pt idx="114">
                        <c:v>0.74003795066413658</c:v>
                      </c:pt>
                      <c:pt idx="115">
                        <c:v>0.74060150375939848</c:v>
                      </c:pt>
                      <c:pt idx="116">
                        <c:v>0.74067164179104483</c:v>
                      </c:pt>
                      <c:pt idx="117">
                        <c:v>0.73937153419593349</c:v>
                      </c:pt>
                      <c:pt idx="118">
                        <c:v>0.73992673992673985</c:v>
                      </c:pt>
                      <c:pt idx="119">
                        <c:v>0.74181818181818182</c:v>
                      </c:pt>
                      <c:pt idx="120">
                        <c:v>0.74054054054054053</c:v>
                      </c:pt>
                      <c:pt idx="121">
                        <c:v>0.73928571428571421</c:v>
                      </c:pt>
                      <c:pt idx="122">
                        <c:v>0.73982300884955743</c:v>
                      </c:pt>
                      <c:pt idx="123">
                        <c:v>0.74035087719298254</c:v>
                      </c:pt>
                      <c:pt idx="124">
                        <c:v>0.74086956521739133</c:v>
                      </c:pt>
                      <c:pt idx="125">
                        <c:v>0.73965517241379308</c:v>
                      </c:pt>
                      <c:pt idx="126">
                        <c:v>0.74017094017094009</c:v>
                      </c:pt>
                      <c:pt idx="127">
                        <c:v>0.74067796610169501</c:v>
                      </c:pt>
                      <c:pt idx="128">
                        <c:v>0.73949579831932777</c:v>
                      </c:pt>
                      <c:pt idx="129">
                        <c:v>0.74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032-4AD5-AF79-A5F636B6E15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A'!$Z$17</c15:sqref>
                        </c15:formulaRef>
                      </c:ext>
                    </c:extLst>
                    <c:strCache>
                      <c:ptCount val="1"/>
                      <c:pt idx="0">
                        <c:v>dm=3.0mm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A'!$B$29:$B$160</c15:sqref>
                        </c15:formulaRef>
                      </c:ext>
                    </c:extLst>
                    <c:numCache>
                      <c:formatCode>0.0</c:formatCode>
                      <c:ptCount val="132"/>
                      <c:pt idx="0">
                        <c:v>12.3</c:v>
                      </c:pt>
                      <c:pt idx="1">
                        <c:v>12.5</c:v>
                      </c:pt>
                      <c:pt idx="2">
                        <c:v>12.7</c:v>
                      </c:pt>
                      <c:pt idx="3">
                        <c:v>13</c:v>
                      </c:pt>
                      <c:pt idx="4">
                        <c:v>13.2</c:v>
                      </c:pt>
                      <c:pt idx="5">
                        <c:v>13.4</c:v>
                      </c:pt>
                      <c:pt idx="6">
                        <c:v>13.7</c:v>
                      </c:pt>
                      <c:pt idx="7">
                        <c:v>13.9</c:v>
                      </c:pt>
                      <c:pt idx="8">
                        <c:v>14.1</c:v>
                      </c:pt>
                      <c:pt idx="9">
                        <c:v>14.4</c:v>
                      </c:pt>
                      <c:pt idx="10">
                        <c:v>14.6</c:v>
                      </c:pt>
                      <c:pt idx="11">
                        <c:v>14.9</c:v>
                      </c:pt>
                      <c:pt idx="12">
                        <c:v>15.1</c:v>
                      </c:pt>
                      <c:pt idx="13">
                        <c:v>15.4</c:v>
                      </c:pt>
                      <c:pt idx="14">
                        <c:v>15.6</c:v>
                      </c:pt>
                      <c:pt idx="15">
                        <c:v>15.9</c:v>
                      </c:pt>
                      <c:pt idx="16">
                        <c:v>16.2</c:v>
                      </c:pt>
                      <c:pt idx="17">
                        <c:v>16.399999999999999</c:v>
                      </c:pt>
                      <c:pt idx="18">
                        <c:v>16.7</c:v>
                      </c:pt>
                      <c:pt idx="19">
                        <c:v>16.899999999999999</c:v>
                      </c:pt>
                      <c:pt idx="20">
                        <c:v>17.2</c:v>
                      </c:pt>
                      <c:pt idx="21">
                        <c:v>17.5</c:v>
                      </c:pt>
                      <c:pt idx="22">
                        <c:v>17.8</c:v>
                      </c:pt>
                      <c:pt idx="23">
                        <c:v>18</c:v>
                      </c:pt>
                      <c:pt idx="24">
                        <c:v>18.3</c:v>
                      </c:pt>
                      <c:pt idx="25">
                        <c:v>18.600000000000001</c:v>
                      </c:pt>
                      <c:pt idx="26">
                        <c:v>18.899999999999999</c:v>
                      </c:pt>
                      <c:pt idx="27">
                        <c:v>19.100000000000001</c:v>
                      </c:pt>
                      <c:pt idx="28">
                        <c:v>19.399999999999999</c:v>
                      </c:pt>
                      <c:pt idx="29">
                        <c:v>19.7</c:v>
                      </c:pt>
                      <c:pt idx="30">
                        <c:v>20</c:v>
                      </c:pt>
                      <c:pt idx="31">
                        <c:v>20.3</c:v>
                      </c:pt>
                      <c:pt idx="32">
                        <c:v>20.6</c:v>
                      </c:pt>
                      <c:pt idx="33">
                        <c:v>20.9</c:v>
                      </c:pt>
                      <c:pt idx="34">
                        <c:v>21.2</c:v>
                      </c:pt>
                      <c:pt idx="35">
                        <c:v>21.5</c:v>
                      </c:pt>
                      <c:pt idx="36">
                        <c:v>21.8</c:v>
                      </c:pt>
                      <c:pt idx="37">
                        <c:v>22.1</c:v>
                      </c:pt>
                      <c:pt idx="38">
                        <c:v>22.4</c:v>
                      </c:pt>
                      <c:pt idx="39">
                        <c:v>22.7</c:v>
                      </c:pt>
                      <c:pt idx="40">
                        <c:v>23</c:v>
                      </c:pt>
                      <c:pt idx="41">
                        <c:v>23.3</c:v>
                      </c:pt>
                      <c:pt idx="42">
                        <c:v>23.6</c:v>
                      </c:pt>
                      <c:pt idx="43">
                        <c:v>23.9</c:v>
                      </c:pt>
                      <c:pt idx="44">
                        <c:v>24.3</c:v>
                      </c:pt>
                      <c:pt idx="45">
                        <c:v>24.6</c:v>
                      </c:pt>
                      <c:pt idx="46">
                        <c:v>24.9</c:v>
                      </c:pt>
                      <c:pt idx="47">
                        <c:v>25.2</c:v>
                      </c:pt>
                      <c:pt idx="48">
                        <c:v>25.6</c:v>
                      </c:pt>
                      <c:pt idx="49">
                        <c:v>25.9</c:v>
                      </c:pt>
                      <c:pt idx="50">
                        <c:v>26.2</c:v>
                      </c:pt>
                      <c:pt idx="51">
                        <c:v>26.5</c:v>
                      </c:pt>
                      <c:pt idx="52">
                        <c:v>26.9</c:v>
                      </c:pt>
                      <c:pt idx="53">
                        <c:v>27.2</c:v>
                      </c:pt>
                      <c:pt idx="54">
                        <c:v>27.6</c:v>
                      </c:pt>
                      <c:pt idx="55">
                        <c:v>27.9</c:v>
                      </c:pt>
                      <c:pt idx="56">
                        <c:v>28.2</c:v>
                      </c:pt>
                      <c:pt idx="57">
                        <c:v>28.6</c:v>
                      </c:pt>
                      <c:pt idx="58">
                        <c:v>28.9</c:v>
                      </c:pt>
                      <c:pt idx="59">
                        <c:v>29.3</c:v>
                      </c:pt>
                      <c:pt idx="60">
                        <c:v>29.6</c:v>
                      </c:pt>
                      <c:pt idx="61">
                        <c:v>30</c:v>
                      </c:pt>
                      <c:pt idx="62">
                        <c:v>30.3</c:v>
                      </c:pt>
                      <c:pt idx="63">
                        <c:v>30.7</c:v>
                      </c:pt>
                      <c:pt idx="64">
                        <c:v>31.1</c:v>
                      </c:pt>
                      <c:pt idx="65">
                        <c:v>31.4</c:v>
                      </c:pt>
                      <c:pt idx="66">
                        <c:v>31.8</c:v>
                      </c:pt>
                      <c:pt idx="67">
                        <c:v>32.1</c:v>
                      </c:pt>
                      <c:pt idx="68">
                        <c:v>32.5</c:v>
                      </c:pt>
                      <c:pt idx="69">
                        <c:v>32.9</c:v>
                      </c:pt>
                      <c:pt idx="70">
                        <c:v>33.299999999999997</c:v>
                      </c:pt>
                      <c:pt idx="71">
                        <c:v>33.6</c:v>
                      </c:pt>
                      <c:pt idx="72">
                        <c:v>34</c:v>
                      </c:pt>
                      <c:pt idx="73">
                        <c:v>34.4</c:v>
                      </c:pt>
                      <c:pt idx="74">
                        <c:v>34.799999999999997</c:v>
                      </c:pt>
                      <c:pt idx="75">
                        <c:v>35.200000000000003</c:v>
                      </c:pt>
                      <c:pt idx="76">
                        <c:v>35.5</c:v>
                      </c:pt>
                      <c:pt idx="77">
                        <c:v>35.9</c:v>
                      </c:pt>
                      <c:pt idx="78">
                        <c:v>36.299999999999997</c:v>
                      </c:pt>
                      <c:pt idx="79">
                        <c:v>36.700000000000003</c:v>
                      </c:pt>
                      <c:pt idx="80">
                        <c:v>37.1</c:v>
                      </c:pt>
                      <c:pt idx="81">
                        <c:v>37.5</c:v>
                      </c:pt>
                      <c:pt idx="82">
                        <c:v>37.9</c:v>
                      </c:pt>
                      <c:pt idx="83">
                        <c:v>38.299999999999997</c:v>
                      </c:pt>
                      <c:pt idx="84">
                        <c:v>38.700000000000003</c:v>
                      </c:pt>
                      <c:pt idx="85">
                        <c:v>39.1</c:v>
                      </c:pt>
                      <c:pt idx="86">
                        <c:v>39.5</c:v>
                      </c:pt>
                      <c:pt idx="87">
                        <c:v>39.9</c:v>
                      </c:pt>
                      <c:pt idx="88">
                        <c:v>40.299999999999997</c:v>
                      </c:pt>
                      <c:pt idx="89">
                        <c:v>40.700000000000003</c:v>
                      </c:pt>
                      <c:pt idx="90">
                        <c:v>41.2</c:v>
                      </c:pt>
                      <c:pt idx="91">
                        <c:v>41.6</c:v>
                      </c:pt>
                      <c:pt idx="92">
                        <c:v>42</c:v>
                      </c:pt>
                      <c:pt idx="93">
                        <c:v>42.4</c:v>
                      </c:pt>
                      <c:pt idx="94">
                        <c:v>42.8</c:v>
                      </c:pt>
                      <c:pt idx="95">
                        <c:v>43.3</c:v>
                      </c:pt>
                      <c:pt idx="96">
                        <c:v>43.7</c:v>
                      </c:pt>
                      <c:pt idx="97">
                        <c:v>44.1</c:v>
                      </c:pt>
                      <c:pt idx="98">
                        <c:v>44.5</c:v>
                      </c:pt>
                      <c:pt idx="99">
                        <c:v>45</c:v>
                      </c:pt>
                      <c:pt idx="100">
                        <c:v>45.4</c:v>
                      </c:pt>
                      <c:pt idx="101">
                        <c:v>45.9</c:v>
                      </c:pt>
                      <c:pt idx="102">
                        <c:v>46.3</c:v>
                      </c:pt>
                      <c:pt idx="103">
                        <c:v>46.7</c:v>
                      </c:pt>
                      <c:pt idx="104">
                        <c:v>47.2</c:v>
                      </c:pt>
                      <c:pt idx="105">
                        <c:v>47.6</c:v>
                      </c:pt>
                      <c:pt idx="106">
                        <c:v>48.1</c:v>
                      </c:pt>
                      <c:pt idx="107">
                        <c:v>48.5</c:v>
                      </c:pt>
                      <c:pt idx="108">
                        <c:v>49</c:v>
                      </c:pt>
                      <c:pt idx="109">
                        <c:v>49.4</c:v>
                      </c:pt>
                      <c:pt idx="110">
                        <c:v>49.9</c:v>
                      </c:pt>
                      <c:pt idx="111">
                        <c:v>50.4</c:v>
                      </c:pt>
                      <c:pt idx="112">
                        <c:v>50.8</c:v>
                      </c:pt>
                      <c:pt idx="113">
                        <c:v>51.3</c:v>
                      </c:pt>
                      <c:pt idx="114">
                        <c:v>51.7</c:v>
                      </c:pt>
                      <c:pt idx="115">
                        <c:v>52.2</c:v>
                      </c:pt>
                      <c:pt idx="116">
                        <c:v>52.7</c:v>
                      </c:pt>
                      <c:pt idx="117">
                        <c:v>53.2</c:v>
                      </c:pt>
                      <c:pt idx="118">
                        <c:v>53.6</c:v>
                      </c:pt>
                      <c:pt idx="119">
                        <c:v>54.1</c:v>
                      </c:pt>
                      <c:pt idx="120">
                        <c:v>54.6</c:v>
                      </c:pt>
                      <c:pt idx="121">
                        <c:v>55</c:v>
                      </c:pt>
                      <c:pt idx="122">
                        <c:v>55.5</c:v>
                      </c:pt>
                      <c:pt idx="123">
                        <c:v>56</c:v>
                      </c:pt>
                      <c:pt idx="124">
                        <c:v>56.5</c:v>
                      </c:pt>
                      <c:pt idx="125">
                        <c:v>57</c:v>
                      </c:pt>
                      <c:pt idx="126">
                        <c:v>57.5</c:v>
                      </c:pt>
                      <c:pt idx="127">
                        <c:v>58</c:v>
                      </c:pt>
                      <c:pt idx="128">
                        <c:v>58.5</c:v>
                      </c:pt>
                      <c:pt idx="129">
                        <c:v>59</c:v>
                      </c:pt>
                      <c:pt idx="130">
                        <c:v>59.5</c:v>
                      </c:pt>
                      <c:pt idx="131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A'!$Z$29:$Z$160</c15:sqref>
                        </c15:formulaRef>
                      </c:ext>
                    </c:extLst>
                    <c:numCache>
                      <c:formatCode>0.000</c:formatCode>
                      <c:ptCount val="132"/>
                      <c:pt idx="0">
                        <c:v>0.82113821138211374</c:v>
                      </c:pt>
                      <c:pt idx="1">
                        <c:v>0.81599999999999995</c:v>
                      </c:pt>
                      <c:pt idx="2">
                        <c:v>0.81889763779527569</c:v>
                      </c:pt>
                      <c:pt idx="3">
                        <c:v>0.82307692307692304</c:v>
                      </c:pt>
                      <c:pt idx="4">
                        <c:v>0.81818181818181823</c:v>
                      </c:pt>
                      <c:pt idx="5">
                        <c:v>0.82089552238805963</c:v>
                      </c:pt>
                      <c:pt idx="6">
                        <c:v>0.81751824817518248</c:v>
                      </c:pt>
                      <c:pt idx="7">
                        <c:v>0.82014388489208634</c:v>
                      </c:pt>
                      <c:pt idx="8">
                        <c:v>0.82269503546099287</c:v>
                      </c:pt>
                      <c:pt idx="9">
                        <c:v>0.81944444444444442</c:v>
                      </c:pt>
                      <c:pt idx="10">
                        <c:v>0.82191780821917815</c:v>
                      </c:pt>
                      <c:pt idx="11">
                        <c:v>0.81879194630872476</c:v>
                      </c:pt>
                      <c:pt idx="12">
                        <c:v>0.82119205298013254</c:v>
                      </c:pt>
                      <c:pt idx="13">
                        <c:v>0.81818181818181812</c:v>
                      </c:pt>
                      <c:pt idx="14">
                        <c:v>0.8205128205128206</c:v>
                      </c:pt>
                      <c:pt idx="15">
                        <c:v>0.81761006289308169</c:v>
                      </c:pt>
                      <c:pt idx="16">
                        <c:v>0.82098765432098775</c:v>
                      </c:pt>
                      <c:pt idx="17">
                        <c:v>0.81707317073170738</c:v>
                      </c:pt>
                      <c:pt idx="18">
                        <c:v>0.82035928143712578</c:v>
                      </c:pt>
                      <c:pt idx="19">
                        <c:v>0.82248520710059181</c:v>
                      </c:pt>
                      <c:pt idx="20">
                        <c:v>0.81976744186046513</c:v>
                      </c:pt>
                      <c:pt idx="21">
                        <c:v>0.82285714285714284</c:v>
                      </c:pt>
                      <c:pt idx="22">
                        <c:v>0.82022471910112349</c:v>
                      </c:pt>
                      <c:pt idx="23">
                        <c:v>0.8222222222222223</c:v>
                      </c:pt>
                      <c:pt idx="24">
                        <c:v>0.81967213114754101</c:v>
                      </c:pt>
                      <c:pt idx="25">
                        <c:v>0.82258064516129026</c:v>
                      </c:pt>
                      <c:pt idx="26">
                        <c:v>0.82010582010582012</c:v>
                      </c:pt>
                      <c:pt idx="27">
                        <c:v>0.82198952879581144</c:v>
                      </c:pt>
                      <c:pt idx="28">
                        <c:v>0.81958762886597947</c:v>
                      </c:pt>
                      <c:pt idx="29">
                        <c:v>0.81725888324873108</c:v>
                      </c:pt>
                      <c:pt idx="30">
                        <c:v>0.81500000000000006</c:v>
                      </c:pt>
                      <c:pt idx="31">
                        <c:v>0.81280788177339902</c:v>
                      </c:pt>
                      <c:pt idx="32">
                        <c:v>0.8106796116504853</c:v>
                      </c:pt>
                      <c:pt idx="33">
                        <c:v>0.80861244019138756</c:v>
                      </c:pt>
                      <c:pt idx="34">
                        <c:v>0.80660377358490576</c:v>
                      </c:pt>
                      <c:pt idx="35">
                        <c:v>0.8046511627906977</c:v>
                      </c:pt>
                      <c:pt idx="36">
                        <c:v>0.80275229357798161</c:v>
                      </c:pt>
                      <c:pt idx="37">
                        <c:v>0.80090497737556554</c:v>
                      </c:pt>
                      <c:pt idx="38">
                        <c:v>0.79910714285714279</c:v>
                      </c:pt>
                      <c:pt idx="39">
                        <c:v>0.80176211453744495</c:v>
                      </c:pt>
                      <c:pt idx="40">
                        <c:v>0.79999999999999993</c:v>
                      </c:pt>
                      <c:pt idx="41">
                        <c:v>0.79828326180257514</c:v>
                      </c:pt>
                      <c:pt idx="42">
                        <c:v>0.80084745762711851</c:v>
                      </c:pt>
                      <c:pt idx="43">
                        <c:v>0.79916317991631813</c:v>
                      </c:pt>
                      <c:pt idx="44">
                        <c:v>0.79835390946502049</c:v>
                      </c:pt>
                      <c:pt idx="45">
                        <c:v>0.80081300813008127</c:v>
                      </c:pt>
                      <c:pt idx="46">
                        <c:v>0.79919678714859432</c:v>
                      </c:pt>
                      <c:pt idx="47">
                        <c:v>0.80158730158730163</c:v>
                      </c:pt>
                      <c:pt idx="48">
                        <c:v>0.80078125</c:v>
                      </c:pt>
                      <c:pt idx="49">
                        <c:v>0.7992277992277993</c:v>
                      </c:pt>
                      <c:pt idx="50">
                        <c:v>0.80152671755725191</c:v>
                      </c:pt>
                      <c:pt idx="51">
                        <c:v>0.79999999999999993</c:v>
                      </c:pt>
                      <c:pt idx="52">
                        <c:v>0.7992565055762082</c:v>
                      </c:pt>
                      <c:pt idx="53">
                        <c:v>0.80147058823529416</c:v>
                      </c:pt>
                      <c:pt idx="54">
                        <c:v>0.80072463768115942</c:v>
                      </c:pt>
                      <c:pt idx="55">
                        <c:v>0.7992831541218639</c:v>
                      </c:pt>
                      <c:pt idx="56">
                        <c:v>0.8014184397163121</c:v>
                      </c:pt>
                      <c:pt idx="57">
                        <c:v>0.80069930069930062</c:v>
                      </c:pt>
                      <c:pt idx="58">
                        <c:v>0.79930795847750868</c:v>
                      </c:pt>
                      <c:pt idx="59">
                        <c:v>0.79522184300341292</c:v>
                      </c:pt>
                      <c:pt idx="60">
                        <c:v>0.79391891891891886</c:v>
                      </c:pt>
                      <c:pt idx="61">
                        <c:v>0.78999999999999992</c:v>
                      </c:pt>
                      <c:pt idx="62">
                        <c:v>0.78877887788778867</c:v>
                      </c:pt>
                      <c:pt idx="63">
                        <c:v>0.78501628664495116</c:v>
                      </c:pt>
                      <c:pt idx="64">
                        <c:v>0.7813504823151125</c:v>
                      </c:pt>
                      <c:pt idx="65">
                        <c:v>0.78025477707006374</c:v>
                      </c:pt>
                      <c:pt idx="66">
                        <c:v>0.77987421383647804</c:v>
                      </c:pt>
                      <c:pt idx="67">
                        <c:v>0.77881619937694702</c:v>
                      </c:pt>
                      <c:pt idx="68">
                        <c:v>0.78153846153846152</c:v>
                      </c:pt>
                      <c:pt idx="69">
                        <c:v>0.78115501519756836</c:v>
                      </c:pt>
                      <c:pt idx="70">
                        <c:v>0.78078078078078084</c:v>
                      </c:pt>
                      <c:pt idx="71">
                        <c:v>0.77976190476190466</c:v>
                      </c:pt>
                      <c:pt idx="72">
                        <c:v>0.77941176470588236</c:v>
                      </c:pt>
                      <c:pt idx="73">
                        <c:v>0.77906976744186052</c:v>
                      </c:pt>
                      <c:pt idx="74">
                        <c:v>0.77873563218390818</c:v>
                      </c:pt>
                      <c:pt idx="75">
                        <c:v>0.78124999999999989</c:v>
                      </c:pt>
                      <c:pt idx="76">
                        <c:v>0.78028169014084503</c:v>
                      </c:pt>
                      <c:pt idx="77">
                        <c:v>0.77994428969359331</c:v>
                      </c:pt>
                      <c:pt idx="78">
                        <c:v>0.77961432506887063</c:v>
                      </c:pt>
                      <c:pt idx="79">
                        <c:v>0.77929155313351495</c:v>
                      </c:pt>
                      <c:pt idx="80">
                        <c:v>0.77897574123989211</c:v>
                      </c:pt>
                      <c:pt idx="81">
                        <c:v>0.77866666666666662</c:v>
                      </c:pt>
                      <c:pt idx="82">
                        <c:v>0.77836411609498679</c:v>
                      </c:pt>
                      <c:pt idx="83">
                        <c:v>0.77806788511749359</c:v>
                      </c:pt>
                      <c:pt idx="84">
                        <c:v>0.77777777777777779</c:v>
                      </c:pt>
                      <c:pt idx="85">
                        <c:v>0.77749360613810736</c:v>
                      </c:pt>
                      <c:pt idx="86">
                        <c:v>0.77468354430379749</c:v>
                      </c:pt>
                      <c:pt idx="87">
                        <c:v>0.77192982456140358</c:v>
                      </c:pt>
                      <c:pt idx="88">
                        <c:v>0.76923076923076927</c:v>
                      </c:pt>
                      <c:pt idx="89">
                        <c:v>0.76658476658476649</c:v>
                      </c:pt>
                      <c:pt idx="90">
                        <c:v>0.76213592233009697</c:v>
                      </c:pt>
                      <c:pt idx="91">
                        <c:v>0.76201923076923073</c:v>
                      </c:pt>
                      <c:pt idx="92">
                        <c:v>0.76190476190476186</c:v>
                      </c:pt>
                      <c:pt idx="93">
                        <c:v>0.76179245283018859</c:v>
                      </c:pt>
                      <c:pt idx="94">
                        <c:v>0.76168224299065423</c:v>
                      </c:pt>
                      <c:pt idx="95">
                        <c:v>0.75981524249422638</c:v>
                      </c:pt>
                      <c:pt idx="96">
                        <c:v>0.7597254004576659</c:v>
                      </c:pt>
                      <c:pt idx="97">
                        <c:v>0.75963718820861681</c:v>
                      </c:pt>
                      <c:pt idx="98">
                        <c:v>0.75955056179775271</c:v>
                      </c:pt>
                      <c:pt idx="99">
                        <c:v>0.76</c:v>
                      </c:pt>
                      <c:pt idx="100">
                        <c:v>0.75991189427312777</c:v>
                      </c:pt>
                      <c:pt idx="101">
                        <c:v>0.76034858387799564</c:v>
                      </c:pt>
                      <c:pt idx="102">
                        <c:v>0.76025917926565889</c:v>
                      </c:pt>
                      <c:pt idx="103">
                        <c:v>0.76017130620985007</c:v>
                      </c:pt>
                      <c:pt idx="104">
                        <c:v>0.76059322033898302</c:v>
                      </c:pt>
                      <c:pt idx="105">
                        <c:v>0.76050420168067234</c:v>
                      </c:pt>
                      <c:pt idx="106">
                        <c:v>0.76091476091476096</c:v>
                      </c:pt>
                      <c:pt idx="107">
                        <c:v>0.7608247422680412</c:v>
                      </c:pt>
                      <c:pt idx="108">
                        <c:v>0.75918367346938787</c:v>
                      </c:pt>
                      <c:pt idx="109">
                        <c:v>0.75910931174089069</c:v>
                      </c:pt>
                      <c:pt idx="110">
                        <c:v>0.75951903807615229</c:v>
                      </c:pt>
                      <c:pt idx="111">
                        <c:v>0.75992063492063489</c:v>
                      </c:pt>
                      <c:pt idx="112">
                        <c:v>0.75984251968503946</c:v>
                      </c:pt>
                      <c:pt idx="113">
                        <c:v>0.76023391812865504</c:v>
                      </c:pt>
                      <c:pt idx="114">
                        <c:v>0.760154738878143</c:v>
                      </c:pt>
                      <c:pt idx="115">
                        <c:v>0.76053639846743293</c:v>
                      </c:pt>
                      <c:pt idx="116">
                        <c:v>0.7609108159392789</c:v>
                      </c:pt>
                      <c:pt idx="117">
                        <c:v>0.75939849624060141</c:v>
                      </c:pt>
                      <c:pt idx="118">
                        <c:v>0.75932835820895528</c:v>
                      </c:pt>
                      <c:pt idx="119">
                        <c:v>0.75970425138632158</c:v>
                      </c:pt>
                      <c:pt idx="120">
                        <c:v>0.76007326007326004</c:v>
                      </c:pt>
                      <c:pt idx="121">
                        <c:v>0.76181818181818184</c:v>
                      </c:pt>
                      <c:pt idx="122">
                        <c:v>0.76036036036036037</c:v>
                      </c:pt>
                      <c:pt idx="123">
                        <c:v>0.76071428571428579</c:v>
                      </c:pt>
                      <c:pt idx="124">
                        <c:v>0.75929203539823009</c:v>
                      </c:pt>
                      <c:pt idx="125">
                        <c:v>0.75964912280701746</c:v>
                      </c:pt>
                      <c:pt idx="126">
                        <c:v>0.76</c:v>
                      </c:pt>
                      <c:pt idx="127">
                        <c:v>0.76034482758620692</c:v>
                      </c:pt>
                      <c:pt idx="128">
                        <c:v>0.76068376068376065</c:v>
                      </c:pt>
                      <c:pt idx="129">
                        <c:v>0.75932203389830499</c:v>
                      </c:pt>
                      <c:pt idx="130">
                        <c:v>0.75966386554621856</c:v>
                      </c:pt>
                      <c:pt idx="131">
                        <c:v>0.76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032-4AD5-AF79-A5F636B6E15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A'!$Y$17</c15:sqref>
                        </c15:formulaRef>
                      </c:ext>
                    </c:extLst>
                    <c:strCache>
                      <c:ptCount val="1"/>
                      <c:pt idx="0">
                        <c:v>dm=2.5mm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A'!$B$27:$B$160</c15:sqref>
                        </c15:formulaRef>
                      </c:ext>
                    </c:extLst>
                    <c:numCache>
                      <c:formatCode>0.0</c:formatCode>
                      <c:ptCount val="134"/>
                      <c:pt idx="0">
                        <c:v>11.8</c:v>
                      </c:pt>
                      <c:pt idx="1">
                        <c:v>12</c:v>
                      </c:pt>
                      <c:pt idx="2">
                        <c:v>12.3</c:v>
                      </c:pt>
                      <c:pt idx="3">
                        <c:v>12.5</c:v>
                      </c:pt>
                      <c:pt idx="4">
                        <c:v>12.7</c:v>
                      </c:pt>
                      <c:pt idx="5">
                        <c:v>13</c:v>
                      </c:pt>
                      <c:pt idx="6">
                        <c:v>13.2</c:v>
                      </c:pt>
                      <c:pt idx="7">
                        <c:v>13.4</c:v>
                      </c:pt>
                      <c:pt idx="8">
                        <c:v>13.7</c:v>
                      </c:pt>
                      <c:pt idx="9">
                        <c:v>13.9</c:v>
                      </c:pt>
                      <c:pt idx="10">
                        <c:v>14.1</c:v>
                      </c:pt>
                      <c:pt idx="11">
                        <c:v>14.4</c:v>
                      </c:pt>
                      <c:pt idx="12">
                        <c:v>14.6</c:v>
                      </c:pt>
                      <c:pt idx="13">
                        <c:v>14.9</c:v>
                      </c:pt>
                      <c:pt idx="14">
                        <c:v>15.1</c:v>
                      </c:pt>
                      <c:pt idx="15">
                        <c:v>15.4</c:v>
                      </c:pt>
                      <c:pt idx="16">
                        <c:v>15.6</c:v>
                      </c:pt>
                      <c:pt idx="17">
                        <c:v>15.9</c:v>
                      </c:pt>
                      <c:pt idx="18">
                        <c:v>16.2</c:v>
                      </c:pt>
                      <c:pt idx="19">
                        <c:v>16.399999999999999</c:v>
                      </c:pt>
                      <c:pt idx="20">
                        <c:v>16.7</c:v>
                      </c:pt>
                      <c:pt idx="21">
                        <c:v>16.899999999999999</c:v>
                      </c:pt>
                      <c:pt idx="22">
                        <c:v>17.2</c:v>
                      </c:pt>
                      <c:pt idx="23">
                        <c:v>17.5</c:v>
                      </c:pt>
                      <c:pt idx="24">
                        <c:v>17.8</c:v>
                      </c:pt>
                      <c:pt idx="25">
                        <c:v>18</c:v>
                      </c:pt>
                      <c:pt idx="26">
                        <c:v>18.3</c:v>
                      </c:pt>
                      <c:pt idx="27">
                        <c:v>18.600000000000001</c:v>
                      </c:pt>
                      <c:pt idx="28">
                        <c:v>18.899999999999999</c:v>
                      </c:pt>
                      <c:pt idx="29">
                        <c:v>19.100000000000001</c:v>
                      </c:pt>
                      <c:pt idx="30">
                        <c:v>19.399999999999999</c:v>
                      </c:pt>
                      <c:pt idx="31">
                        <c:v>19.7</c:v>
                      </c:pt>
                      <c:pt idx="32">
                        <c:v>20</c:v>
                      </c:pt>
                      <c:pt idx="33">
                        <c:v>20.3</c:v>
                      </c:pt>
                      <c:pt idx="34">
                        <c:v>20.6</c:v>
                      </c:pt>
                      <c:pt idx="35">
                        <c:v>20.9</c:v>
                      </c:pt>
                      <c:pt idx="36">
                        <c:v>21.2</c:v>
                      </c:pt>
                      <c:pt idx="37">
                        <c:v>21.5</c:v>
                      </c:pt>
                      <c:pt idx="38">
                        <c:v>21.8</c:v>
                      </c:pt>
                      <c:pt idx="39">
                        <c:v>22.1</c:v>
                      </c:pt>
                      <c:pt idx="40">
                        <c:v>22.4</c:v>
                      </c:pt>
                      <c:pt idx="41">
                        <c:v>22.7</c:v>
                      </c:pt>
                      <c:pt idx="42">
                        <c:v>23</c:v>
                      </c:pt>
                      <c:pt idx="43">
                        <c:v>23.3</c:v>
                      </c:pt>
                      <c:pt idx="44">
                        <c:v>23.6</c:v>
                      </c:pt>
                      <c:pt idx="45">
                        <c:v>23.9</c:v>
                      </c:pt>
                      <c:pt idx="46">
                        <c:v>24.3</c:v>
                      </c:pt>
                      <c:pt idx="47">
                        <c:v>24.6</c:v>
                      </c:pt>
                      <c:pt idx="48">
                        <c:v>24.9</c:v>
                      </c:pt>
                      <c:pt idx="49">
                        <c:v>25.2</c:v>
                      </c:pt>
                      <c:pt idx="50">
                        <c:v>25.6</c:v>
                      </c:pt>
                      <c:pt idx="51">
                        <c:v>25.9</c:v>
                      </c:pt>
                      <c:pt idx="52">
                        <c:v>26.2</c:v>
                      </c:pt>
                      <c:pt idx="53">
                        <c:v>26.5</c:v>
                      </c:pt>
                      <c:pt idx="54">
                        <c:v>26.9</c:v>
                      </c:pt>
                      <c:pt idx="55">
                        <c:v>27.2</c:v>
                      </c:pt>
                      <c:pt idx="56">
                        <c:v>27.6</c:v>
                      </c:pt>
                      <c:pt idx="57">
                        <c:v>27.9</c:v>
                      </c:pt>
                      <c:pt idx="58">
                        <c:v>28.2</c:v>
                      </c:pt>
                      <c:pt idx="59">
                        <c:v>28.6</c:v>
                      </c:pt>
                      <c:pt idx="60">
                        <c:v>28.9</c:v>
                      </c:pt>
                      <c:pt idx="61">
                        <c:v>29.3</c:v>
                      </c:pt>
                      <c:pt idx="62">
                        <c:v>29.6</c:v>
                      </c:pt>
                      <c:pt idx="63">
                        <c:v>30</c:v>
                      </c:pt>
                      <c:pt idx="64">
                        <c:v>30.3</c:v>
                      </c:pt>
                      <c:pt idx="65">
                        <c:v>30.7</c:v>
                      </c:pt>
                      <c:pt idx="66">
                        <c:v>31.1</c:v>
                      </c:pt>
                      <c:pt idx="67">
                        <c:v>31.4</c:v>
                      </c:pt>
                      <c:pt idx="68">
                        <c:v>31.8</c:v>
                      </c:pt>
                      <c:pt idx="69">
                        <c:v>32.1</c:v>
                      </c:pt>
                      <c:pt idx="70">
                        <c:v>32.5</c:v>
                      </c:pt>
                      <c:pt idx="71">
                        <c:v>32.9</c:v>
                      </c:pt>
                      <c:pt idx="72">
                        <c:v>33.299999999999997</c:v>
                      </c:pt>
                      <c:pt idx="73">
                        <c:v>33.6</c:v>
                      </c:pt>
                      <c:pt idx="74">
                        <c:v>34</c:v>
                      </c:pt>
                      <c:pt idx="75">
                        <c:v>34.4</c:v>
                      </c:pt>
                      <c:pt idx="76">
                        <c:v>34.799999999999997</c:v>
                      </c:pt>
                      <c:pt idx="77">
                        <c:v>35.200000000000003</c:v>
                      </c:pt>
                      <c:pt idx="78">
                        <c:v>35.5</c:v>
                      </c:pt>
                      <c:pt idx="79">
                        <c:v>35.9</c:v>
                      </c:pt>
                      <c:pt idx="80">
                        <c:v>36.299999999999997</c:v>
                      </c:pt>
                      <c:pt idx="81">
                        <c:v>36.700000000000003</c:v>
                      </c:pt>
                      <c:pt idx="82">
                        <c:v>37.1</c:v>
                      </c:pt>
                      <c:pt idx="83">
                        <c:v>37.5</c:v>
                      </c:pt>
                      <c:pt idx="84">
                        <c:v>37.9</c:v>
                      </c:pt>
                      <c:pt idx="85">
                        <c:v>38.299999999999997</c:v>
                      </c:pt>
                      <c:pt idx="86">
                        <c:v>38.700000000000003</c:v>
                      </c:pt>
                      <c:pt idx="87">
                        <c:v>39.1</c:v>
                      </c:pt>
                      <c:pt idx="88">
                        <c:v>39.5</c:v>
                      </c:pt>
                      <c:pt idx="89">
                        <c:v>39.9</c:v>
                      </c:pt>
                      <c:pt idx="90">
                        <c:v>40.299999999999997</c:v>
                      </c:pt>
                      <c:pt idx="91">
                        <c:v>40.700000000000003</c:v>
                      </c:pt>
                      <c:pt idx="92">
                        <c:v>41.2</c:v>
                      </c:pt>
                      <c:pt idx="93">
                        <c:v>41.6</c:v>
                      </c:pt>
                      <c:pt idx="94">
                        <c:v>42</c:v>
                      </c:pt>
                      <c:pt idx="95">
                        <c:v>42.4</c:v>
                      </c:pt>
                      <c:pt idx="96">
                        <c:v>42.8</c:v>
                      </c:pt>
                      <c:pt idx="97">
                        <c:v>43.3</c:v>
                      </c:pt>
                      <c:pt idx="98">
                        <c:v>43.7</c:v>
                      </c:pt>
                      <c:pt idx="99">
                        <c:v>44.1</c:v>
                      </c:pt>
                      <c:pt idx="100">
                        <c:v>44.5</c:v>
                      </c:pt>
                      <c:pt idx="101">
                        <c:v>45</c:v>
                      </c:pt>
                      <c:pt idx="102">
                        <c:v>45.4</c:v>
                      </c:pt>
                      <c:pt idx="103">
                        <c:v>45.9</c:v>
                      </c:pt>
                      <c:pt idx="104">
                        <c:v>46.3</c:v>
                      </c:pt>
                      <c:pt idx="105">
                        <c:v>46.7</c:v>
                      </c:pt>
                      <c:pt idx="106">
                        <c:v>47.2</c:v>
                      </c:pt>
                      <c:pt idx="107">
                        <c:v>47.6</c:v>
                      </c:pt>
                      <c:pt idx="108">
                        <c:v>48.1</c:v>
                      </c:pt>
                      <c:pt idx="109">
                        <c:v>48.5</c:v>
                      </c:pt>
                      <c:pt idx="110">
                        <c:v>49</c:v>
                      </c:pt>
                      <c:pt idx="111">
                        <c:v>49.4</c:v>
                      </c:pt>
                      <c:pt idx="112">
                        <c:v>49.9</c:v>
                      </c:pt>
                      <c:pt idx="113">
                        <c:v>50.4</c:v>
                      </c:pt>
                      <c:pt idx="114">
                        <c:v>50.8</c:v>
                      </c:pt>
                      <c:pt idx="115">
                        <c:v>51.3</c:v>
                      </c:pt>
                      <c:pt idx="116">
                        <c:v>51.7</c:v>
                      </c:pt>
                      <c:pt idx="117">
                        <c:v>52.2</c:v>
                      </c:pt>
                      <c:pt idx="118">
                        <c:v>52.7</c:v>
                      </c:pt>
                      <c:pt idx="119">
                        <c:v>53.2</c:v>
                      </c:pt>
                      <c:pt idx="120">
                        <c:v>53.6</c:v>
                      </c:pt>
                      <c:pt idx="121">
                        <c:v>54.1</c:v>
                      </c:pt>
                      <c:pt idx="122">
                        <c:v>54.6</c:v>
                      </c:pt>
                      <c:pt idx="123">
                        <c:v>55</c:v>
                      </c:pt>
                      <c:pt idx="124">
                        <c:v>55.5</c:v>
                      </c:pt>
                      <c:pt idx="125">
                        <c:v>56</c:v>
                      </c:pt>
                      <c:pt idx="126">
                        <c:v>56.5</c:v>
                      </c:pt>
                      <c:pt idx="127">
                        <c:v>57</c:v>
                      </c:pt>
                      <c:pt idx="128">
                        <c:v>57.5</c:v>
                      </c:pt>
                      <c:pt idx="129">
                        <c:v>58</c:v>
                      </c:pt>
                      <c:pt idx="130">
                        <c:v>58.5</c:v>
                      </c:pt>
                      <c:pt idx="131">
                        <c:v>59</c:v>
                      </c:pt>
                      <c:pt idx="132">
                        <c:v>59.5</c:v>
                      </c:pt>
                      <c:pt idx="133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A'!$Y$27:$Y$160</c15:sqref>
                        </c15:formulaRef>
                      </c:ext>
                    </c:extLst>
                    <c:numCache>
                      <c:formatCode>0.000</c:formatCode>
                      <c:ptCount val="134"/>
                      <c:pt idx="0">
                        <c:v>0.84745762711864403</c:v>
                      </c:pt>
                      <c:pt idx="1">
                        <c:v>0.85</c:v>
                      </c:pt>
                      <c:pt idx="2">
                        <c:v>0.85365853658536583</c:v>
                      </c:pt>
                      <c:pt idx="3">
                        <c:v>0.84799999999999998</c:v>
                      </c:pt>
                      <c:pt idx="4">
                        <c:v>0.85039370078740173</c:v>
                      </c:pt>
                      <c:pt idx="5">
                        <c:v>0.84615384615384615</c:v>
                      </c:pt>
                      <c:pt idx="6">
                        <c:v>0.84848484848484851</c:v>
                      </c:pt>
                      <c:pt idx="7">
                        <c:v>0.85074626865671643</c:v>
                      </c:pt>
                      <c:pt idx="8">
                        <c:v>0.84671532846715325</c:v>
                      </c:pt>
                      <c:pt idx="9">
                        <c:v>0.84892086330935257</c:v>
                      </c:pt>
                      <c:pt idx="10">
                        <c:v>0.85106382978723405</c:v>
                      </c:pt>
                      <c:pt idx="11">
                        <c:v>0.8472222222222221</c:v>
                      </c:pt>
                      <c:pt idx="12">
                        <c:v>0.84931506849315075</c:v>
                      </c:pt>
                      <c:pt idx="13">
                        <c:v>0.85234899328859048</c:v>
                      </c:pt>
                      <c:pt idx="14">
                        <c:v>0.84768211920529812</c:v>
                      </c:pt>
                      <c:pt idx="15">
                        <c:v>0.85064935064935066</c:v>
                      </c:pt>
                      <c:pt idx="16">
                        <c:v>0.85256410256410264</c:v>
                      </c:pt>
                      <c:pt idx="17">
                        <c:v>0.84905660377358494</c:v>
                      </c:pt>
                      <c:pt idx="18">
                        <c:v>0.85185185185185197</c:v>
                      </c:pt>
                      <c:pt idx="19">
                        <c:v>0.84756097560975618</c:v>
                      </c:pt>
                      <c:pt idx="20">
                        <c:v>0.85029940119760483</c:v>
                      </c:pt>
                      <c:pt idx="21">
                        <c:v>0.8520710059171599</c:v>
                      </c:pt>
                      <c:pt idx="22">
                        <c:v>0.84883720930232565</c:v>
                      </c:pt>
                      <c:pt idx="23">
                        <c:v>0.85142857142857142</c:v>
                      </c:pt>
                      <c:pt idx="24">
                        <c:v>0.848314606741573</c:v>
                      </c:pt>
                      <c:pt idx="25">
                        <c:v>0.85000000000000009</c:v>
                      </c:pt>
                      <c:pt idx="26">
                        <c:v>0.85245901639344257</c:v>
                      </c:pt>
                      <c:pt idx="27">
                        <c:v>0.84946236559139787</c:v>
                      </c:pt>
                      <c:pt idx="28">
                        <c:v>0.85185185185185197</c:v>
                      </c:pt>
                      <c:pt idx="29">
                        <c:v>0.8481675392670156</c:v>
                      </c:pt>
                      <c:pt idx="30">
                        <c:v>0.84536082474226804</c:v>
                      </c:pt>
                      <c:pt idx="31">
                        <c:v>0.84263959390862953</c:v>
                      </c:pt>
                      <c:pt idx="32">
                        <c:v>0.84000000000000008</c:v>
                      </c:pt>
                      <c:pt idx="33">
                        <c:v>0.83743842364532017</c:v>
                      </c:pt>
                      <c:pt idx="34">
                        <c:v>0.83495145631067957</c:v>
                      </c:pt>
                      <c:pt idx="35">
                        <c:v>0.83253588516746413</c:v>
                      </c:pt>
                      <c:pt idx="36">
                        <c:v>0.83018867924528317</c:v>
                      </c:pt>
                      <c:pt idx="37">
                        <c:v>0.82790697674418612</c:v>
                      </c:pt>
                      <c:pt idx="38">
                        <c:v>0.83027522935779818</c:v>
                      </c:pt>
                      <c:pt idx="39">
                        <c:v>0.82805429864253388</c:v>
                      </c:pt>
                      <c:pt idx="40">
                        <c:v>0.83035714285714302</c:v>
                      </c:pt>
                      <c:pt idx="41">
                        <c:v>0.82819383259911905</c:v>
                      </c:pt>
                      <c:pt idx="42">
                        <c:v>0.83043478260869574</c:v>
                      </c:pt>
                      <c:pt idx="43">
                        <c:v>0.8283261802575107</c:v>
                      </c:pt>
                      <c:pt idx="44">
                        <c:v>0.83050847457627119</c:v>
                      </c:pt>
                      <c:pt idx="45">
                        <c:v>0.82845188284518834</c:v>
                      </c:pt>
                      <c:pt idx="46">
                        <c:v>0.83127572016460904</c:v>
                      </c:pt>
                      <c:pt idx="47">
                        <c:v>0.82926829268292668</c:v>
                      </c:pt>
                      <c:pt idx="48">
                        <c:v>0.83132530120481929</c:v>
                      </c:pt>
                      <c:pt idx="49">
                        <c:v>0.82936507936507931</c:v>
                      </c:pt>
                      <c:pt idx="50">
                        <c:v>0.82812499999999989</c:v>
                      </c:pt>
                      <c:pt idx="51">
                        <c:v>0.83011583011583012</c:v>
                      </c:pt>
                      <c:pt idx="52">
                        <c:v>0.8282442748091603</c:v>
                      </c:pt>
                      <c:pt idx="53">
                        <c:v>0.83018867924528306</c:v>
                      </c:pt>
                      <c:pt idx="54">
                        <c:v>0.82899628252788116</c:v>
                      </c:pt>
                      <c:pt idx="55">
                        <c:v>0.83088235294117652</c:v>
                      </c:pt>
                      <c:pt idx="56">
                        <c:v>0.82971014492753614</c:v>
                      </c:pt>
                      <c:pt idx="57">
                        <c:v>0.8315412186379928</c:v>
                      </c:pt>
                      <c:pt idx="58">
                        <c:v>0.82978723404255317</c:v>
                      </c:pt>
                      <c:pt idx="59">
                        <c:v>0.82867132867132864</c:v>
                      </c:pt>
                      <c:pt idx="60">
                        <c:v>0.83044982698961944</c:v>
                      </c:pt>
                      <c:pt idx="61">
                        <c:v>0.82593856655290099</c:v>
                      </c:pt>
                      <c:pt idx="62">
                        <c:v>0.82432432432432423</c:v>
                      </c:pt>
                      <c:pt idx="63">
                        <c:v>0.82000000000000006</c:v>
                      </c:pt>
                      <c:pt idx="64">
                        <c:v>0.81848184818481851</c:v>
                      </c:pt>
                      <c:pt idx="65">
                        <c:v>0.81433224755700329</c:v>
                      </c:pt>
                      <c:pt idx="66">
                        <c:v>0.81028938906752401</c:v>
                      </c:pt>
                      <c:pt idx="67">
                        <c:v>0.80891719745222934</c:v>
                      </c:pt>
                      <c:pt idx="68">
                        <c:v>0.81132075471698117</c:v>
                      </c:pt>
                      <c:pt idx="69">
                        <c:v>0.8099688473520249</c:v>
                      </c:pt>
                      <c:pt idx="70">
                        <c:v>0.8092307692307692</c:v>
                      </c:pt>
                      <c:pt idx="71">
                        <c:v>0.8085106382978724</c:v>
                      </c:pt>
                      <c:pt idx="72">
                        <c:v>0.81081081081081086</c:v>
                      </c:pt>
                      <c:pt idx="73">
                        <c:v>0.80952380952380942</c:v>
                      </c:pt>
                      <c:pt idx="74">
                        <c:v>0.80882352941176472</c:v>
                      </c:pt>
                      <c:pt idx="75">
                        <c:v>0.81104651162790697</c:v>
                      </c:pt>
                      <c:pt idx="76">
                        <c:v>0.81034482758620696</c:v>
                      </c:pt>
                      <c:pt idx="77">
                        <c:v>0.80965909090909083</c:v>
                      </c:pt>
                      <c:pt idx="78">
                        <c:v>0.81126760563380285</c:v>
                      </c:pt>
                      <c:pt idx="79">
                        <c:v>0.81058495821727028</c:v>
                      </c:pt>
                      <c:pt idx="80">
                        <c:v>0.8099173553719009</c:v>
                      </c:pt>
                      <c:pt idx="81">
                        <c:v>0.80926430517711168</c:v>
                      </c:pt>
                      <c:pt idx="82">
                        <c:v>0.80862533692722371</c:v>
                      </c:pt>
                      <c:pt idx="83">
                        <c:v>0.80800000000000005</c:v>
                      </c:pt>
                      <c:pt idx="84">
                        <c:v>0.80738786279683383</c:v>
                      </c:pt>
                      <c:pt idx="85">
                        <c:v>0.80678851174934729</c:v>
                      </c:pt>
                      <c:pt idx="86">
                        <c:v>0.80620155038759678</c:v>
                      </c:pt>
                      <c:pt idx="87">
                        <c:v>0.80562659846547313</c:v>
                      </c:pt>
                      <c:pt idx="88">
                        <c:v>0.80506329113924058</c:v>
                      </c:pt>
                      <c:pt idx="89">
                        <c:v>0.80451127819548873</c:v>
                      </c:pt>
                      <c:pt idx="90">
                        <c:v>0.80397022332506207</c:v>
                      </c:pt>
                      <c:pt idx="91">
                        <c:v>0.80343980343980348</c:v>
                      </c:pt>
                      <c:pt idx="92">
                        <c:v>0.80097087378640774</c:v>
                      </c:pt>
                      <c:pt idx="93">
                        <c:v>0.80048076923076916</c:v>
                      </c:pt>
                      <c:pt idx="94">
                        <c:v>0.8</c:v>
                      </c:pt>
                      <c:pt idx="95">
                        <c:v>0.79952830188679247</c:v>
                      </c:pt>
                      <c:pt idx="96">
                        <c:v>0.79906542056074781</c:v>
                      </c:pt>
                      <c:pt idx="97">
                        <c:v>0.79676674364896083</c:v>
                      </c:pt>
                      <c:pt idx="98">
                        <c:v>0.7963386727688786</c:v>
                      </c:pt>
                      <c:pt idx="99">
                        <c:v>0.79591836734693877</c:v>
                      </c:pt>
                      <c:pt idx="100">
                        <c:v>0.79550561797752806</c:v>
                      </c:pt>
                      <c:pt idx="101">
                        <c:v>0.79333333333333345</c:v>
                      </c:pt>
                      <c:pt idx="102">
                        <c:v>0.79295154185022032</c:v>
                      </c:pt>
                      <c:pt idx="103">
                        <c:v>0.79084967320261434</c:v>
                      </c:pt>
                      <c:pt idx="104">
                        <c:v>0.79049676025917937</c:v>
                      </c:pt>
                      <c:pt idx="105">
                        <c:v>0.79014989293361881</c:v>
                      </c:pt>
                      <c:pt idx="106">
                        <c:v>0.79025423728813549</c:v>
                      </c:pt>
                      <c:pt idx="107">
                        <c:v>0.78991596638655459</c:v>
                      </c:pt>
                      <c:pt idx="108">
                        <c:v>0.79002079002078995</c:v>
                      </c:pt>
                      <c:pt idx="109">
                        <c:v>0.78969072164948451</c:v>
                      </c:pt>
                      <c:pt idx="110">
                        <c:v>0.78979591836734697</c:v>
                      </c:pt>
                      <c:pt idx="111">
                        <c:v>0.78947368421052633</c:v>
                      </c:pt>
                      <c:pt idx="112">
                        <c:v>0.78957915831663328</c:v>
                      </c:pt>
                      <c:pt idx="113">
                        <c:v>0.78968253968253965</c:v>
                      </c:pt>
                      <c:pt idx="114">
                        <c:v>0.78937007874015752</c:v>
                      </c:pt>
                      <c:pt idx="115">
                        <c:v>0.78947368421052633</c:v>
                      </c:pt>
                      <c:pt idx="116">
                        <c:v>0.7891682785299805</c:v>
                      </c:pt>
                      <c:pt idx="117">
                        <c:v>0.78927203065134099</c:v>
                      </c:pt>
                      <c:pt idx="118">
                        <c:v>0.78937381404174567</c:v>
                      </c:pt>
                      <c:pt idx="119">
                        <c:v>0.78947368421052633</c:v>
                      </c:pt>
                      <c:pt idx="120">
                        <c:v>0.78917910447761186</c:v>
                      </c:pt>
                      <c:pt idx="121">
                        <c:v>0.78927911275415896</c:v>
                      </c:pt>
                      <c:pt idx="122">
                        <c:v>0.78937728937728935</c:v>
                      </c:pt>
                      <c:pt idx="123">
                        <c:v>0.79090909090909089</c:v>
                      </c:pt>
                      <c:pt idx="124">
                        <c:v>0.78918918918918912</c:v>
                      </c:pt>
                      <c:pt idx="125">
                        <c:v>0.78928571428571437</c:v>
                      </c:pt>
                      <c:pt idx="126">
                        <c:v>0.7893805309734514</c:v>
                      </c:pt>
                      <c:pt idx="127">
                        <c:v>0.78947368421052633</c:v>
                      </c:pt>
                      <c:pt idx="128">
                        <c:v>0.78608695652173921</c:v>
                      </c:pt>
                      <c:pt idx="129">
                        <c:v>0.78965517241379302</c:v>
                      </c:pt>
                      <c:pt idx="130">
                        <c:v>0.78974358974358982</c:v>
                      </c:pt>
                      <c:pt idx="131">
                        <c:v>0.78983050847457625</c:v>
                      </c:pt>
                      <c:pt idx="132">
                        <c:v>0.78991596638655459</c:v>
                      </c:pt>
                      <c:pt idx="133">
                        <c:v>0.78999999999999992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032-4AD5-AF79-A5F636B6E153}"/>
                  </c:ext>
                </c:extLst>
              </c15:ser>
            </c15:filteredScatterSeries>
            <c15:filteredScatte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A'!$X$17</c15:sqref>
                        </c15:formulaRef>
                      </c:ext>
                    </c:extLst>
                    <c:strCache>
                      <c:ptCount val="1"/>
                      <c:pt idx="0">
                        <c:v>dm=2.0mm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A'!$B$25:$B$160</c15:sqref>
                        </c15:formulaRef>
                      </c:ext>
                    </c:extLst>
                    <c:numCache>
                      <c:formatCode>0.0</c:formatCode>
                      <c:ptCount val="136"/>
                      <c:pt idx="0">
                        <c:v>11.4</c:v>
                      </c:pt>
                      <c:pt idx="1">
                        <c:v>11.6</c:v>
                      </c:pt>
                      <c:pt idx="2">
                        <c:v>11.8</c:v>
                      </c:pt>
                      <c:pt idx="3">
                        <c:v>12</c:v>
                      </c:pt>
                      <c:pt idx="4">
                        <c:v>12.3</c:v>
                      </c:pt>
                      <c:pt idx="5">
                        <c:v>12.5</c:v>
                      </c:pt>
                      <c:pt idx="6">
                        <c:v>12.7</c:v>
                      </c:pt>
                      <c:pt idx="7">
                        <c:v>13</c:v>
                      </c:pt>
                      <c:pt idx="8">
                        <c:v>13.2</c:v>
                      </c:pt>
                      <c:pt idx="9">
                        <c:v>13.4</c:v>
                      </c:pt>
                      <c:pt idx="10">
                        <c:v>13.7</c:v>
                      </c:pt>
                      <c:pt idx="11">
                        <c:v>13.9</c:v>
                      </c:pt>
                      <c:pt idx="12">
                        <c:v>14.1</c:v>
                      </c:pt>
                      <c:pt idx="13">
                        <c:v>14.4</c:v>
                      </c:pt>
                      <c:pt idx="14">
                        <c:v>14.6</c:v>
                      </c:pt>
                      <c:pt idx="15">
                        <c:v>14.9</c:v>
                      </c:pt>
                      <c:pt idx="16">
                        <c:v>15.1</c:v>
                      </c:pt>
                      <c:pt idx="17">
                        <c:v>15.4</c:v>
                      </c:pt>
                      <c:pt idx="18">
                        <c:v>15.6</c:v>
                      </c:pt>
                      <c:pt idx="19">
                        <c:v>15.9</c:v>
                      </c:pt>
                      <c:pt idx="20">
                        <c:v>16.2</c:v>
                      </c:pt>
                      <c:pt idx="21">
                        <c:v>16.399999999999999</c:v>
                      </c:pt>
                      <c:pt idx="22">
                        <c:v>16.7</c:v>
                      </c:pt>
                      <c:pt idx="23">
                        <c:v>16.899999999999999</c:v>
                      </c:pt>
                      <c:pt idx="24">
                        <c:v>17.2</c:v>
                      </c:pt>
                      <c:pt idx="25">
                        <c:v>17.5</c:v>
                      </c:pt>
                      <c:pt idx="26">
                        <c:v>17.8</c:v>
                      </c:pt>
                      <c:pt idx="27">
                        <c:v>18</c:v>
                      </c:pt>
                      <c:pt idx="28">
                        <c:v>18.3</c:v>
                      </c:pt>
                      <c:pt idx="29">
                        <c:v>18.600000000000001</c:v>
                      </c:pt>
                      <c:pt idx="30">
                        <c:v>18.899999999999999</c:v>
                      </c:pt>
                      <c:pt idx="31">
                        <c:v>19.100000000000001</c:v>
                      </c:pt>
                      <c:pt idx="32">
                        <c:v>19.399999999999999</c:v>
                      </c:pt>
                      <c:pt idx="33">
                        <c:v>19.7</c:v>
                      </c:pt>
                      <c:pt idx="34">
                        <c:v>20</c:v>
                      </c:pt>
                      <c:pt idx="35">
                        <c:v>20.3</c:v>
                      </c:pt>
                      <c:pt idx="36">
                        <c:v>20.6</c:v>
                      </c:pt>
                      <c:pt idx="37">
                        <c:v>20.9</c:v>
                      </c:pt>
                      <c:pt idx="38">
                        <c:v>21.2</c:v>
                      </c:pt>
                      <c:pt idx="39">
                        <c:v>21.5</c:v>
                      </c:pt>
                      <c:pt idx="40">
                        <c:v>21.8</c:v>
                      </c:pt>
                      <c:pt idx="41">
                        <c:v>22.1</c:v>
                      </c:pt>
                      <c:pt idx="42">
                        <c:v>22.4</c:v>
                      </c:pt>
                      <c:pt idx="43">
                        <c:v>22.7</c:v>
                      </c:pt>
                      <c:pt idx="44">
                        <c:v>23</c:v>
                      </c:pt>
                      <c:pt idx="45">
                        <c:v>23.3</c:v>
                      </c:pt>
                      <c:pt idx="46">
                        <c:v>23.6</c:v>
                      </c:pt>
                      <c:pt idx="47">
                        <c:v>23.9</c:v>
                      </c:pt>
                      <c:pt idx="48">
                        <c:v>24.3</c:v>
                      </c:pt>
                      <c:pt idx="49">
                        <c:v>24.6</c:v>
                      </c:pt>
                      <c:pt idx="50">
                        <c:v>24.9</c:v>
                      </c:pt>
                      <c:pt idx="51">
                        <c:v>25.2</c:v>
                      </c:pt>
                      <c:pt idx="52">
                        <c:v>25.6</c:v>
                      </c:pt>
                      <c:pt idx="53">
                        <c:v>25.9</c:v>
                      </c:pt>
                      <c:pt idx="54">
                        <c:v>26.2</c:v>
                      </c:pt>
                      <c:pt idx="55">
                        <c:v>26.5</c:v>
                      </c:pt>
                      <c:pt idx="56">
                        <c:v>26.9</c:v>
                      </c:pt>
                      <c:pt idx="57">
                        <c:v>27.2</c:v>
                      </c:pt>
                      <c:pt idx="58">
                        <c:v>27.6</c:v>
                      </c:pt>
                      <c:pt idx="59">
                        <c:v>27.9</c:v>
                      </c:pt>
                      <c:pt idx="60">
                        <c:v>28.2</c:v>
                      </c:pt>
                      <c:pt idx="61">
                        <c:v>28.6</c:v>
                      </c:pt>
                      <c:pt idx="62">
                        <c:v>28.9</c:v>
                      </c:pt>
                      <c:pt idx="63">
                        <c:v>29.3</c:v>
                      </c:pt>
                      <c:pt idx="64">
                        <c:v>29.6</c:v>
                      </c:pt>
                      <c:pt idx="65">
                        <c:v>30</c:v>
                      </c:pt>
                      <c:pt idx="66">
                        <c:v>30.3</c:v>
                      </c:pt>
                      <c:pt idx="67">
                        <c:v>30.7</c:v>
                      </c:pt>
                      <c:pt idx="68">
                        <c:v>31.1</c:v>
                      </c:pt>
                      <c:pt idx="69">
                        <c:v>31.4</c:v>
                      </c:pt>
                      <c:pt idx="70">
                        <c:v>31.8</c:v>
                      </c:pt>
                      <c:pt idx="71">
                        <c:v>32.1</c:v>
                      </c:pt>
                      <c:pt idx="72">
                        <c:v>32.5</c:v>
                      </c:pt>
                      <c:pt idx="73">
                        <c:v>32.9</c:v>
                      </c:pt>
                      <c:pt idx="74">
                        <c:v>33.299999999999997</c:v>
                      </c:pt>
                      <c:pt idx="75">
                        <c:v>33.6</c:v>
                      </c:pt>
                      <c:pt idx="76">
                        <c:v>34</c:v>
                      </c:pt>
                      <c:pt idx="77">
                        <c:v>34.4</c:v>
                      </c:pt>
                      <c:pt idx="78">
                        <c:v>34.799999999999997</c:v>
                      </c:pt>
                      <c:pt idx="79">
                        <c:v>35.200000000000003</c:v>
                      </c:pt>
                      <c:pt idx="80">
                        <c:v>35.5</c:v>
                      </c:pt>
                      <c:pt idx="81">
                        <c:v>35.9</c:v>
                      </c:pt>
                      <c:pt idx="82">
                        <c:v>36.299999999999997</c:v>
                      </c:pt>
                      <c:pt idx="83">
                        <c:v>36.700000000000003</c:v>
                      </c:pt>
                      <c:pt idx="84">
                        <c:v>37.1</c:v>
                      </c:pt>
                      <c:pt idx="85">
                        <c:v>37.5</c:v>
                      </c:pt>
                      <c:pt idx="86">
                        <c:v>37.9</c:v>
                      </c:pt>
                      <c:pt idx="87">
                        <c:v>38.299999999999997</c:v>
                      </c:pt>
                      <c:pt idx="88">
                        <c:v>38.700000000000003</c:v>
                      </c:pt>
                      <c:pt idx="89">
                        <c:v>39.1</c:v>
                      </c:pt>
                      <c:pt idx="90">
                        <c:v>39.5</c:v>
                      </c:pt>
                      <c:pt idx="91">
                        <c:v>39.9</c:v>
                      </c:pt>
                      <c:pt idx="92">
                        <c:v>40.299999999999997</c:v>
                      </c:pt>
                      <c:pt idx="93">
                        <c:v>40.700000000000003</c:v>
                      </c:pt>
                      <c:pt idx="94">
                        <c:v>41.2</c:v>
                      </c:pt>
                      <c:pt idx="95">
                        <c:v>41.6</c:v>
                      </c:pt>
                      <c:pt idx="96">
                        <c:v>42</c:v>
                      </c:pt>
                      <c:pt idx="97">
                        <c:v>42.4</c:v>
                      </c:pt>
                      <c:pt idx="98">
                        <c:v>42.8</c:v>
                      </c:pt>
                      <c:pt idx="99">
                        <c:v>43.3</c:v>
                      </c:pt>
                      <c:pt idx="100">
                        <c:v>43.7</c:v>
                      </c:pt>
                      <c:pt idx="101">
                        <c:v>44.1</c:v>
                      </c:pt>
                      <c:pt idx="102">
                        <c:v>44.5</c:v>
                      </c:pt>
                      <c:pt idx="103">
                        <c:v>45</c:v>
                      </c:pt>
                      <c:pt idx="104">
                        <c:v>45.4</c:v>
                      </c:pt>
                      <c:pt idx="105">
                        <c:v>45.9</c:v>
                      </c:pt>
                      <c:pt idx="106">
                        <c:v>46.3</c:v>
                      </c:pt>
                      <c:pt idx="107">
                        <c:v>46.7</c:v>
                      </c:pt>
                      <c:pt idx="108">
                        <c:v>47.2</c:v>
                      </c:pt>
                      <c:pt idx="109">
                        <c:v>47.6</c:v>
                      </c:pt>
                      <c:pt idx="110">
                        <c:v>48.1</c:v>
                      </c:pt>
                      <c:pt idx="111">
                        <c:v>48.5</c:v>
                      </c:pt>
                      <c:pt idx="112">
                        <c:v>49</c:v>
                      </c:pt>
                      <c:pt idx="113">
                        <c:v>49.4</c:v>
                      </c:pt>
                      <c:pt idx="114">
                        <c:v>49.9</c:v>
                      </c:pt>
                      <c:pt idx="115">
                        <c:v>50.4</c:v>
                      </c:pt>
                      <c:pt idx="116">
                        <c:v>50.8</c:v>
                      </c:pt>
                      <c:pt idx="117">
                        <c:v>51.3</c:v>
                      </c:pt>
                      <c:pt idx="118">
                        <c:v>51.7</c:v>
                      </c:pt>
                      <c:pt idx="119">
                        <c:v>52.2</c:v>
                      </c:pt>
                      <c:pt idx="120">
                        <c:v>52.7</c:v>
                      </c:pt>
                      <c:pt idx="121">
                        <c:v>53.2</c:v>
                      </c:pt>
                      <c:pt idx="122">
                        <c:v>53.6</c:v>
                      </c:pt>
                      <c:pt idx="123">
                        <c:v>54.1</c:v>
                      </c:pt>
                      <c:pt idx="124">
                        <c:v>54.6</c:v>
                      </c:pt>
                      <c:pt idx="125">
                        <c:v>55</c:v>
                      </c:pt>
                      <c:pt idx="126">
                        <c:v>55.5</c:v>
                      </c:pt>
                      <c:pt idx="127">
                        <c:v>56</c:v>
                      </c:pt>
                      <c:pt idx="128">
                        <c:v>56.5</c:v>
                      </c:pt>
                      <c:pt idx="129">
                        <c:v>57</c:v>
                      </c:pt>
                      <c:pt idx="130">
                        <c:v>57.5</c:v>
                      </c:pt>
                      <c:pt idx="131">
                        <c:v>58</c:v>
                      </c:pt>
                      <c:pt idx="132">
                        <c:v>58.5</c:v>
                      </c:pt>
                      <c:pt idx="133">
                        <c:v>59</c:v>
                      </c:pt>
                      <c:pt idx="134">
                        <c:v>59.5</c:v>
                      </c:pt>
                      <c:pt idx="135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A'!$X$25:$X$160</c15:sqref>
                        </c15:formulaRef>
                      </c:ext>
                    </c:extLst>
                    <c:numCache>
                      <c:formatCode>0.000</c:formatCode>
                      <c:ptCount val="136"/>
                      <c:pt idx="0">
                        <c:v>0.8771929824561403</c:v>
                      </c:pt>
                      <c:pt idx="1">
                        <c:v>0.87931034482758619</c:v>
                      </c:pt>
                      <c:pt idx="2">
                        <c:v>0.88135593220338981</c:v>
                      </c:pt>
                      <c:pt idx="3">
                        <c:v>0.8833333333333333</c:v>
                      </c:pt>
                      <c:pt idx="4">
                        <c:v>0.87804878048780488</c:v>
                      </c:pt>
                      <c:pt idx="5">
                        <c:v>0.88</c:v>
                      </c:pt>
                      <c:pt idx="6">
                        <c:v>0.88188976377952755</c:v>
                      </c:pt>
                      <c:pt idx="7">
                        <c:v>0.87692307692307692</c:v>
                      </c:pt>
                      <c:pt idx="8">
                        <c:v>0.87878787878787878</c:v>
                      </c:pt>
                      <c:pt idx="9">
                        <c:v>0.88059701492537312</c:v>
                      </c:pt>
                      <c:pt idx="10">
                        <c:v>0.88321167883211682</c:v>
                      </c:pt>
                      <c:pt idx="11">
                        <c:v>0.87769784172661858</c:v>
                      </c:pt>
                      <c:pt idx="12">
                        <c:v>0.87943262411347523</c:v>
                      </c:pt>
                      <c:pt idx="13">
                        <c:v>0.88194444444444442</c:v>
                      </c:pt>
                      <c:pt idx="14">
                        <c:v>0.87671232876712335</c:v>
                      </c:pt>
                      <c:pt idx="15">
                        <c:v>0.87919463087248317</c:v>
                      </c:pt>
                      <c:pt idx="16">
                        <c:v>0.88079470198675502</c:v>
                      </c:pt>
                      <c:pt idx="17">
                        <c:v>0.88311688311688308</c:v>
                      </c:pt>
                      <c:pt idx="18">
                        <c:v>0.87820512820512819</c:v>
                      </c:pt>
                      <c:pt idx="19">
                        <c:v>0.88050314465408808</c:v>
                      </c:pt>
                      <c:pt idx="20">
                        <c:v>0.88271604938271608</c:v>
                      </c:pt>
                      <c:pt idx="21">
                        <c:v>0.87804878048780499</c:v>
                      </c:pt>
                      <c:pt idx="22">
                        <c:v>0.88023952095808378</c:v>
                      </c:pt>
                      <c:pt idx="23">
                        <c:v>0.88165680473372787</c:v>
                      </c:pt>
                      <c:pt idx="24">
                        <c:v>0.87790697674418605</c:v>
                      </c:pt>
                      <c:pt idx="25">
                        <c:v>0.88</c:v>
                      </c:pt>
                      <c:pt idx="26">
                        <c:v>0.88202247191011229</c:v>
                      </c:pt>
                      <c:pt idx="27">
                        <c:v>0.87777777777777777</c:v>
                      </c:pt>
                      <c:pt idx="28">
                        <c:v>0.87978142076502741</c:v>
                      </c:pt>
                      <c:pt idx="29">
                        <c:v>0.88172043010752676</c:v>
                      </c:pt>
                      <c:pt idx="30">
                        <c:v>0.87830687830687848</c:v>
                      </c:pt>
                      <c:pt idx="31">
                        <c:v>0.87958115183246066</c:v>
                      </c:pt>
                      <c:pt idx="32">
                        <c:v>0.87628865979381454</c:v>
                      </c:pt>
                      <c:pt idx="33">
                        <c:v>0.87309644670050757</c:v>
                      </c:pt>
                      <c:pt idx="34">
                        <c:v>0.86999999999999988</c:v>
                      </c:pt>
                      <c:pt idx="35">
                        <c:v>0.86699507389162567</c:v>
                      </c:pt>
                      <c:pt idx="36">
                        <c:v>0.86407766990291257</c:v>
                      </c:pt>
                      <c:pt idx="37">
                        <c:v>0.86124401913875603</c:v>
                      </c:pt>
                      <c:pt idx="38">
                        <c:v>0.85849056603773588</c:v>
                      </c:pt>
                      <c:pt idx="39">
                        <c:v>0.86046511627906974</c:v>
                      </c:pt>
                      <c:pt idx="40">
                        <c:v>0.85779816513761464</c:v>
                      </c:pt>
                      <c:pt idx="41">
                        <c:v>0.85972850678733026</c:v>
                      </c:pt>
                      <c:pt idx="42">
                        <c:v>0.8616071428571429</c:v>
                      </c:pt>
                      <c:pt idx="43">
                        <c:v>0.8590308370044053</c:v>
                      </c:pt>
                      <c:pt idx="44">
                        <c:v>0.86086956521739133</c:v>
                      </c:pt>
                      <c:pt idx="45">
                        <c:v>0.85836909871244638</c:v>
                      </c:pt>
                      <c:pt idx="46">
                        <c:v>0.86016949152542366</c:v>
                      </c:pt>
                      <c:pt idx="47">
                        <c:v>0.86192468619246876</c:v>
                      </c:pt>
                      <c:pt idx="48">
                        <c:v>0.86008230452674894</c:v>
                      </c:pt>
                      <c:pt idx="49">
                        <c:v>0.86178861788617878</c:v>
                      </c:pt>
                      <c:pt idx="50">
                        <c:v>0.85943775100401609</c:v>
                      </c:pt>
                      <c:pt idx="51">
                        <c:v>0.86111111111111116</c:v>
                      </c:pt>
                      <c:pt idx="52">
                        <c:v>0.859375</c:v>
                      </c:pt>
                      <c:pt idx="53">
                        <c:v>0.86100386100386106</c:v>
                      </c:pt>
                      <c:pt idx="54">
                        <c:v>0.85877862595419852</c:v>
                      </c:pt>
                      <c:pt idx="55">
                        <c:v>0.86037735849056607</c:v>
                      </c:pt>
                      <c:pt idx="56">
                        <c:v>0.858736059479554</c:v>
                      </c:pt>
                      <c:pt idx="57">
                        <c:v>0.86029411764705876</c:v>
                      </c:pt>
                      <c:pt idx="58">
                        <c:v>0.85869565217391297</c:v>
                      </c:pt>
                      <c:pt idx="59">
                        <c:v>0.86021505376344087</c:v>
                      </c:pt>
                      <c:pt idx="60">
                        <c:v>0.86170212765957455</c:v>
                      </c:pt>
                      <c:pt idx="61">
                        <c:v>0.8601398601398601</c:v>
                      </c:pt>
                      <c:pt idx="62">
                        <c:v>0.86159169550173009</c:v>
                      </c:pt>
                      <c:pt idx="63">
                        <c:v>0.86006825938566545</c:v>
                      </c:pt>
                      <c:pt idx="64">
                        <c:v>0.858108108108108</c:v>
                      </c:pt>
                      <c:pt idx="65">
                        <c:v>0.85333333333333339</c:v>
                      </c:pt>
                      <c:pt idx="66">
                        <c:v>0.85148514851485146</c:v>
                      </c:pt>
                      <c:pt idx="67">
                        <c:v>0.84690553745928343</c:v>
                      </c:pt>
                      <c:pt idx="68">
                        <c:v>0.84244372990353689</c:v>
                      </c:pt>
                      <c:pt idx="69">
                        <c:v>0.84076433121019112</c:v>
                      </c:pt>
                      <c:pt idx="70">
                        <c:v>0.83962264150943389</c:v>
                      </c:pt>
                      <c:pt idx="71">
                        <c:v>0.84112149532710279</c:v>
                      </c:pt>
                      <c:pt idx="72">
                        <c:v>0.84</c:v>
                      </c:pt>
                      <c:pt idx="73">
                        <c:v>0.83890577507598796</c:v>
                      </c:pt>
                      <c:pt idx="74">
                        <c:v>0.84084084084084088</c:v>
                      </c:pt>
                      <c:pt idx="75">
                        <c:v>0.83928571428571419</c:v>
                      </c:pt>
                      <c:pt idx="76">
                        <c:v>0.8411764705882353</c:v>
                      </c:pt>
                      <c:pt idx="77">
                        <c:v>0.84011627906976738</c:v>
                      </c:pt>
                      <c:pt idx="78">
                        <c:v>0.83908045977011503</c:v>
                      </c:pt>
                      <c:pt idx="79">
                        <c:v>0.84090909090909083</c:v>
                      </c:pt>
                      <c:pt idx="80">
                        <c:v>0.83943661971830985</c:v>
                      </c:pt>
                      <c:pt idx="81">
                        <c:v>0.84122562674094714</c:v>
                      </c:pt>
                      <c:pt idx="82">
                        <c:v>0.84022038567493118</c:v>
                      </c:pt>
                      <c:pt idx="83">
                        <c:v>0.8392370572207084</c:v>
                      </c:pt>
                      <c:pt idx="84">
                        <c:v>0.84097035040431267</c:v>
                      </c:pt>
                      <c:pt idx="85">
                        <c:v>0.84</c:v>
                      </c:pt>
                      <c:pt idx="86">
                        <c:v>0.83905013192612143</c:v>
                      </c:pt>
                      <c:pt idx="87">
                        <c:v>0.83812010443864238</c:v>
                      </c:pt>
                      <c:pt idx="88">
                        <c:v>0.83720930232558133</c:v>
                      </c:pt>
                      <c:pt idx="89">
                        <c:v>0.83631713554987219</c:v>
                      </c:pt>
                      <c:pt idx="90">
                        <c:v>0.83544303797468356</c:v>
                      </c:pt>
                      <c:pt idx="91">
                        <c:v>0.83458646616541354</c:v>
                      </c:pt>
                      <c:pt idx="92">
                        <c:v>0.83374689826302739</c:v>
                      </c:pt>
                      <c:pt idx="93">
                        <c:v>0.83292383292383287</c:v>
                      </c:pt>
                      <c:pt idx="94">
                        <c:v>0.83009708737864074</c:v>
                      </c:pt>
                      <c:pt idx="95">
                        <c:v>0.82932692307692302</c:v>
                      </c:pt>
                      <c:pt idx="96">
                        <c:v>0.82857142857142851</c:v>
                      </c:pt>
                      <c:pt idx="97">
                        <c:v>0.82783018867924529</c:v>
                      </c:pt>
                      <c:pt idx="98">
                        <c:v>0.82710280373831779</c:v>
                      </c:pt>
                      <c:pt idx="99">
                        <c:v>0.82448036951501169</c:v>
                      </c:pt>
                      <c:pt idx="100">
                        <c:v>0.82379862700228823</c:v>
                      </c:pt>
                      <c:pt idx="101">
                        <c:v>0.82312925170068019</c:v>
                      </c:pt>
                      <c:pt idx="102">
                        <c:v>0.82247191011235954</c:v>
                      </c:pt>
                      <c:pt idx="103">
                        <c:v>0.82</c:v>
                      </c:pt>
                      <c:pt idx="104">
                        <c:v>0.81938325991189431</c:v>
                      </c:pt>
                      <c:pt idx="105">
                        <c:v>0.81917211328976036</c:v>
                      </c:pt>
                      <c:pt idx="106">
                        <c:v>0.82073434125269984</c:v>
                      </c:pt>
                      <c:pt idx="107">
                        <c:v>0.82012847965738744</c:v>
                      </c:pt>
                      <c:pt idx="108">
                        <c:v>0.81991525423728817</c:v>
                      </c:pt>
                      <c:pt idx="109">
                        <c:v>0.81932773109243695</c:v>
                      </c:pt>
                      <c:pt idx="110">
                        <c:v>0.81912681912681906</c:v>
                      </c:pt>
                      <c:pt idx="111">
                        <c:v>0.8206185567010309</c:v>
                      </c:pt>
                      <c:pt idx="112">
                        <c:v>0.82040816326530619</c:v>
                      </c:pt>
                      <c:pt idx="113">
                        <c:v>0.81983805668016196</c:v>
                      </c:pt>
                      <c:pt idx="114">
                        <c:v>0.81963927855711427</c:v>
                      </c:pt>
                      <c:pt idx="115">
                        <c:v>0.81944444444444442</c:v>
                      </c:pt>
                      <c:pt idx="116">
                        <c:v>0.82086614173228356</c:v>
                      </c:pt>
                      <c:pt idx="117">
                        <c:v>0.8206627680311892</c:v>
                      </c:pt>
                      <c:pt idx="118">
                        <c:v>0.82011605415860733</c:v>
                      </c:pt>
                      <c:pt idx="119">
                        <c:v>0.8199233716475095</c:v>
                      </c:pt>
                      <c:pt idx="120">
                        <c:v>0.81973434535104361</c:v>
                      </c:pt>
                      <c:pt idx="121">
                        <c:v>0.81954887218045114</c:v>
                      </c:pt>
                      <c:pt idx="122">
                        <c:v>0.82089552238805963</c:v>
                      </c:pt>
                      <c:pt idx="123">
                        <c:v>0.82070240295748609</c:v>
                      </c:pt>
                      <c:pt idx="124">
                        <c:v>0.82051282051282048</c:v>
                      </c:pt>
                      <c:pt idx="125">
                        <c:v>0.82181818181818189</c:v>
                      </c:pt>
                      <c:pt idx="126">
                        <c:v>0.81981981981981977</c:v>
                      </c:pt>
                      <c:pt idx="127">
                        <c:v>0.81964285714285712</c:v>
                      </c:pt>
                      <c:pt idx="128">
                        <c:v>0.81946902654867249</c:v>
                      </c:pt>
                      <c:pt idx="129">
                        <c:v>0.81929824561403519</c:v>
                      </c:pt>
                      <c:pt idx="130">
                        <c:v>0.82086956521739141</c:v>
                      </c:pt>
                      <c:pt idx="131">
                        <c:v>0.82068965517241377</c:v>
                      </c:pt>
                      <c:pt idx="132">
                        <c:v>0.82051282051282048</c:v>
                      </c:pt>
                      <c:pt idx="133">
                        <c:v>0.8203389830508474</c:v>
                      </c:pt>
                      <c:pt idx="134">
                        <c:v>0.82016806722689073</c:v>
                      </c:pt>
                      <c:pt idx="135">
                        <c:v>0.82000000000000006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032-4AD5-AF79-A5F636B6E153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A'!$W$17</c15:sqref>
                        </c15:formulaRef>
                      </c:ext>
                    </c:extLst>
                    <c:strCache>
                      <c:ptCount val="1"/>
                      <c:pt idx="0">
                        <c:v>dm=1.5mm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A'!$B$23:$B$160</c15:sqref>
                        </c15:formulaRef>
                      </c:ext>
                    </c:extLst>
                    <c:numCache>
                      <c:formatCode>0.0</c:formatCode>
                      <c:ptCount val="138"/>
                      <c:pt idx="0">
                        <c:v>11</c:v>
                      </c:pt>
                      <c:pt idx="1">
                        <c:v>11.2</c:v>
                      </c:pt>
                      <c:pt idx="2">
                        <c:v>11.4</c:v>
                      </c:pt>
                      <c:pt idx="3">
                        <c:v>11.6</c:v>
                      </c:pt>
                      <c:pt idx="4">
                        <c:v>11.8</c:v>
                      </c:pt>
                      <c:pt idx="5">
                        <c:v>12</c:v>
                      </c:pt>
                      <c:pt idx="6">
                        <c:v>12.3</c:v>
                      </c:pt>
                      <c:pt idx="7">
                        <c:v>12.5</c:v>
                      </c:pt>
                      <c:pt idx="8">
                        <c:v>12.7</c:v>
                      </c:pt>
                      <c:pt idx="9">
                        <c:v>13</c:v>
                      </c:pt>
                      <c:pt idx="10">
                        <c:v>13.2</c:v>
                      </c:pt>
                      <c:pt idx="11">
                        <c:v>13.4</c:v>
                      </c:pt>
                      <c:pt idx="12">
                        <c:v>13.7</c:v>
                      </c:pt>
                      <c:pt idx="13">
                        <c:v>13.9</c:v>
                      </c:pt>
                      <c:pt idx="14">
                        <c:v>14.1</c:v>
                      </c:pt>
                      <c:pt idx="15">
                        <c:v>14.4</c:v>
                      </c:pt>
                      <c:pt idx="16">
                        <c:v>14.6</c:v>
                      </c:pt>
                      <c:pt idx="17">
                        <c:v>14.9</c:v>
                      </c:pt>
                      <c:pt idx="18">
                        <c:v>15.1</c:v>
                      </c:pt>
                      <c:pt idx="19">
                        <c:v>15.4</c:v>
                      </c:pt>
                      <c:pt idx="20">
                        <c:v>15.6</c:v>
                      </c:pt>
                      <c:pt idx="21">
                        <c:v>15.9</c:v>
                      </c:pt>
                      <c:pt idx="22">
                        <c:v>16.2</c:v>
                      </c:pt>
                      <c:pt idx="23">
                        <c:v>16.399999999999999</c:v>
                      </c:pt>
                      <c:pt idx="24">
                        <c:v>16.7</c:v>
                      </c:pt>
                      <c:pt idx="25">
                        <c:v>16.899999999999999</c:v>
                      </c:pt>
                      <c:pt idx="26">
                        <c:v>17.2</c:v>
                      </c:pt>
                      <c:pt idx="27">
                        <c:v>17.5</c:v>
                      </c:pt>
                      <c:pt idx="28">
                        <c:v>17.8</c:v>
                      </c:pt>
                      <c:pt idx="29">
                        <c:v>18</c:v>
                      </c:pt>
                      <c:pt idx="30">
                        <c:v>18.3</c:v>
                      </c:pt>
                      <c:pt idx="31">
                        <c:v>18.600000000000001</c:v>
                      </c:pt>
                      <c:pt idx="32">
                        <c:v>18.899999999999999</c:v>
                      </c:pt>
                      <c:pt idx="33">
                        <c:v>19.100000000000001</c:v>
                      </c:pt>
                      <c:pt idx="34">
                        <c:v>19.399999999999999</c:v>
                      </c:pt>
                      <c:pt idx="35">
                        <c:v>19.7</c:v>
                      </c:pt>
                      <c:pt idx="36">
                        <c:v>20</c:v>
                      </c:pt>
                      <c:pt idx="37">
                        <c:v>20.3</c:v>
                      </c:pt>
                      <c:pt idx="38">
                        <c:v>20.6</c:v>
                      </c:pt>
                      <c:pt idx="39">
                        <c:v>20.9</c:v>
                      </c:pt>
                      <c:pt idx="40">
                        <c:v>21.2</c:v>
                      </c:pt>
                      <c:pt idx="41">
                        <c:v>21.5</c:v>
                      </c:pt>
                      <c:pt idx="42">
                        <c:v>21.8</c:v>
                      </c:pt>
                      <c:pt idx="43">
                        <c:v>22.1</c:v>
                      </c:pt>
                      <c:pt idx="44">
                        <c:v>22.4</c:v>
                      </c:pt>
                      <c:pt idx="45">
                        <c:v>22.7</c:v>
                      </c:pt>
                      <c:pt idx="46">
                        <c:v>23</c:v>
                      </c:pt>
                      <c:pt idx="47">
                        <c:v>23.3</c:v>
                      </c:pt>
                      <c:pt idx="48">
                        <c:v>23.6</c:v>
                      </c:pt>
                      <c:pt idx="49">
                        <c:v>23.9</c:v>
                      </c:pt>
                      <c:pt idx="50">
                        <c:v>24.3</c:v>
                      </c:pt>
                      <c:pt idx="51">
                        <c:v>24.6</c:v>
                      </c:pt>
                      <c:pt idx="52">
                        <c:v>24.9</c:v>
                      </c:pt>
                      <c:pt idx="53">
                        <c:v>25.2</c:v>
                      </c:pt>
                      <c:pt idx="54">
                        <c:v>25.6</c:v>
                      </c:pt>
                      <c:pt idx="55">
                        <c:v>25.9</c:v>
                      </c:pt>
                      <c:pt idx="56">
                        <c:v>26.2</c:v>
                      </c:pt>
                      <c:pt idx="57">
                        <c:v>26.5</c:v>
                      </c:pt>
                      <c:pt idx="58">
                        <c:v>26.9</c:v>
                      </c:pt>
                      <c:pt idx="59">
                        <c:v>27.2</c:v>
                      </c:pt>
                      <c:pt idx="60">
                        <c:v>27.6</c:v>
                      </c:pt>
                      <c:pt idx="61">
                        <c:v>27.9</c:v>
                      </c:pt>
                      <c:pt idx="62">
                        <c:v>28.2</c:v>
                      </c:pt>
                      <c:pt idx="63">
                        <c:v>28.6</c:v>
                      </c:pt>
                      <c:pt idx="64">
                        <c:v>28.9</c:v>
                      </c:pt>
                      <c:pt idx="65">
                        <c:v>29.3</c:v>
                      </c:pt>
                      <c:pt idx="66">
                        <c:v>29.6</c:v>
                      </c:pt>
                      <c:pt idx="67">
                        <c:v>30</c:v>
                      </c:pt>
                      <c:pt idx="68">
                        <c:v>30.3</c:v>
                      </c:pt>
                      <c:pt idx="69">
                        <c:v>30.7</c:v>
                      </c:pt>
                      <c:pt idx="70">
                        <c:v>31.1</c:v>
                      </c:pt>
                      <c:pt idx="71">
                        <c:v>31.4</c:v>
                      </c:pt>
                      <c:pt idx="72">
                        <c:v>31.8</c:v>
                      </c:pt>
                      <c:pt idx="73">
                        <c:v>32.1</c:v>
                      </c:pt>
                      <c:pt idx="74">
                        <c:v>32.5</c:v>
                      </c:pt>
                      <c:pt idx="75">
                        <c:v>32.9</c:v>
                      </c:pt>
                      <c:pt idx="76">
                        <c:v>33.299999999999997</c:v>
                      </c:pt>
                      <c:pt idx="77">
                        <c:v>33.6</c:v>
                      </c:pt>
                      <c:pt idx="78">
                        <c:v>34</c:v>
                      </c:pt>
                      <c:pt idx="79">
                        <c:v>34.4</c:v>
                      </c:pt>
                      <c:pt idx="80">
                        <c:v>34.799999999999997</c:v>
                      </c:pt>
                      <c:pt idx="81">
                        <c:v>35.200000000000003</c:v>
                      </c:pt>
                      <c:pt idx="82">
                        <c:v>35.5</c:v>
                      </c:pt>
                      <c:pt idx="83">
                        <c:v>35.9</c:v>
                      </c:pt>
                      <c:pt idx="84">
                        <c:v>36.299999999999997</c:v>
                      </c:pt>
                      <c:pt idx="85">
                        <c:v>36.700000000000003</c:v>
                      </c:pt>
                      <c:pt idx="86">
                        <c:v>37.1</c:v>
                      </c:pt>
                      <c:pt idx="87">
                        <c:v>37.5</c:v>
                      </c:pt>
                      <c:pt idx="88">
                        <c:v>37.9</c:v>
                      </c:pt>
                      <c:pt idx="89">
                        <c:v>38.299999999999997</c:v>
                      </c:pt>
                      <c:pt idx="90">
                        <c:v>38.700000000000003</c:v>
                      </c:pt>
                      <c:pt idx="91">
                        <c:v>39.1</c:v>
                      </c:pt>
                      <c:pt idx="92">
                        <c:v>39.5</c:v>
                      </c:pt>
                      <c:pt idx="93">
                        <c:v>39.9</c:v>
                      </c:pt>
                      <c:pt idx="94">
                        <c:v>40.299999999999997</c:v>
                      </c:pt>
                      <c:pt idx="95">
                        <c:v>40.700000000000003</c:v>
                      </c:pt>
                      <c:pt idx="96">
                        <c:v>41.2</c:v>
                      </c:pt>
                      <c:pt idx="97">
                        <c:v>41.6</c:v>
                      </c:pt>
                      <c:pt idx="98">
                        <c:v>42</c:v>
                      </c:pt>
                      <c:pt idx="99">
                        <c:v>42.4</c:v>
                      </c:pt>
                      <c:pt idx="100">
                        <c:v>42.8</c:v>
                      </c:pt>
                      <c:pt idx="101">
                        <c:v>43.3</c:v>
                      </c:pt>
                      <c:pt idx="102">
                        <c:v>43.7</c:v>
                      </c:pt>
                      <c:pt idx="103">
                        <c:v>44.1</c:v>
                      </c:pt>
                      <c:pt idx="104">
                        <c:v>44.5</c:v>
                      </c:pt>
                      <c:pt idx="105">
                        <c:v>45</c:v>
                      </c:pt>
                      <c:pt idx="106">
                        <c:v>45.4</c:v>
                      </c:pt>
                      <c:pt idx="107">
                        <c:v>45.9</c:v>
                      </c:pt>
                      <c:pt idx="108">
                        <c:v>46.3</c:v>
                      </c:pt>
                      <c:pt idx="109">
                        <c:v>46.7</c:v>
                      </c:pt>
                      <c:pt idx="110">
                        <c:v>47.2</c:v>
                      </c:pt>
                      <c:pt idx="111">
                        <c:v>47.6</c:v>
                      </c:pt>
                      <c:pt idx="112">
                        <c:v>48.1</c:v>
                      </c:pt>
                      <c:pt idx="113">
                        <c:v>48.5</c:v>
                      </c:pt>
                      <c:pt idx="114">
                        <c:v>49</c:v>
                      </c:pt>
                      <c:pt idx="115">
                        <c:v>49.4</c:v>
                      </c:pt>
                      <c:pt idx="116">
                        <c:v>49.9</c:v>
                      </c:pt>
                      <c:pt idx="117">
                        <c:v>50.4</c:v>
                      </c:pt>
                      <c:pt idx="118">
                        <c:v>50.8</c:v>
                      </c:pt>
                      <c:pt idx="119">
                        <c:v>51.3</c:v>
                      </c:pt>
                      <c:pt idx="120">
                        <c:v>51.7</c:v>
                      </c:pt>
                      <c:pt idx="121">
                        <c:v>52.2</c:v>
                      </c:pt>
                      <c:pt idx="122">
                        <c:v>52.7</c:v>
                      </c:pt>
                      <c:pt idx="123">
                        <c:v>53.2</c:v>
                      </c:pt>
                      <c:pt idx="124">
                        <c:v>53.6</c:v>
                      </c:pt>
                      <c:pt idx="125">
                        <c:v>54.1</c:v>
                      </c:pt>
                      <c:pt idx="126">
                        <c:v>54.6</c:v>
                      </c:pt>
                      <c:pt idx="127">
                        <c:v>55</c:v>
                      </c:pt>
                      <c:pt idx="128">
                        <c:v>55.5</c:v>
                      </c:pt>
                      <c:pt idx="129">
                        <c:v>56</c:v>
                      </c:pt>
                      <c:pt idx="130">
                        <c:v>56.5</c:v>
                      </c:pt>
                      <c:pt idx="131">
                        <c:v>57</c:v>
                      </c:pt>
                      <c:pt idx="132">
                        <c:v>57.5</c:v>
                      </c:pt>
                      <c:pt idx="133">
                        <c:v>58</c:v>
                      </c:pt>
                      <c:pt idx="134">
                        <c:v>58.5</c:v>
                      </c:pt>
                      <c:pt idx="135">
                        <c:v>59</c:v>
                      </c:pt>
                      <c:pt idx="136">
                        <c:v>59.5</c:v>
                      </c:pt>
                      <c:pt idx="137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A'!$W$23:$W$160</c15:sqref>
                        </c15:formulaRef>
                      </c:ext>
                    </c:extLst>
                    <c:numCache>
                      <c:formatCode>0.000</c:formatCode>
                      <c:ptCount val="138"/>
                      <c:pt idx="0">
                        <c:v>0.9181818181818181</c:v>
                      </c:pt>
                      <c:pt idx="1">
                        <c:v>0.91964285714285732</c:v>
                      </c:pt>
                      <c:pt idx="2">
                        <c:v>0.92105263157894735</c:v>
                      </c:pt>
                      <c:pt idx="3">
                        <c:v>0.92241379310344829</c:v>
                      </c:pt>
                      <c:pt idx="4">
                        <c:v>0.92372881355932202</c:v>
                      </c:pt>
                      <c:pt idx="5">
                        <c:v>0.91666666666666663</c:v>
                      </c:pt>
                      <c:pt idx="6">
                        <c:v>0.91869918699186992</c:v>
                      </c:pt>
                      <c:pt idx="7">
                        <c:v>0.92</c:v>
                      </c:pt>
                      <c:pt idx="8">
                        <c:v>0.92125984251968507</c:v>
                      </c:pt>
                      <c:pt idx="9">
                        <c:v>0.92307692307692313</c:v>
                      </c:pt>
                      <c:pt idx="10">
                        <c:v>0.91666666666666674</c:v>
                      </c:pt>
                      <c:pt idx="11">
                        <c:v>0.91791044776119401</c:v>
                      </c:pt>
                      <c:pt idx="12">
                        <c:v>0.91970802919708028</c:v>
                      </c:pt>
                      <c:pt idx="13">
                        <c:v>0.92086330935251803</c:v>
                      </c:pt>
                      <c:pt idx="14">
                        <c:v>0.92198581560283688</c:v>
                      </c:pt>
                      <c:pt idx="15">
                        <c:v>0.91666666666666663</c:v>
                      </c:pt>
                      <c:pt idx="16">
                        <c:v>0.9178082191780822</c:v>
                      </c:pt>
                      <c:pt idx="17">
                        <c:v>0.91946308724832204</c:v>
                      </c:pt>
                      <c:pt idx="18">
                        <c:v>0.92052980132450335</c:v>
                      </c:pt>
                      <c:pt idx="19">
                        <c:v>0.92207792207792205</c:v>
                      </c:pt>
                      <c:pt idx="20">
                        <c:v>0.92307692307692313</c:v>
                      </c:pt>
                      <c:pt idx="21">
                        <c:v>0.91823899371069173</c:v>
                      </c:pt>
                      <c:pt idx="22">
                        <c:v>0.91975308641975317</c:v>
                      </c:pt>
                      <c:pt idx="23">
                        <c:v>0.92073170731707321</c:v>
                      </c:pt>
                      <c:pt idx="24">
                        <c:v>0.92215568862275454</c:v>
                      </c:pt>
                      <c:pt idx="25">
                        <c:v>0.92899408284023677</c:v>
                      </c:pt>
                      <c:pt idx="26">
                        <c:v>0.91860465116279078</c:v>
                      </c:pt>
                      <c:pt idx="27">
                        <c:v>0.92</c:v>
                      </c:pt>
                      <c:pt idx="28">
                        <c:v>0.92134831460674149</c:v>
                      </c:pt>
                      <c:pt idx="29">
                        <c:v>0.92222222222222228</c:v>
                      </c:pt>
                      <c:pt idx="30">
                        <c:v>0.91803278688524592</c:v>
                      </c:pt>
                      <c:pt idx="31">
                        <c:v>0.91935483870967738</c:v>
                      </c:pt>
                      <c:pt idx="32">
                        <c:v>0.92063492063492058</c:v>
                      </c:pt>
                      <c:pt idx="33">
                        <c:v>0.92146596858638741</c:v>
                      </c:pt>
                      <c:pt idx="34">
                        <c:v>0.91752577319587636</c:v>
                      </c:pt>
                      <c:pt idx="35">
                        <c:v>0.91370558375634525</c:v>
                      </c:pt>
                      <c:pt idx="36">
                        <c:v>0.90999999999999992</c:v>
                      </c:pt>
                      <c:pt idx="37">
                        <c:v>0.9064039408866994</c:v>
                      </c:pt>
                      <c:pt idx="38">
                        <c:v>0.90291262135922334</c:v>
                      </c:pt>
                      <c:pt idx="39">
                        <c:v>0.89952153110047861</c:v>
                      </c:pt>
                      <c:pt idx="40">
                        <c:v>0.90094339622641517</c:v>
                      </c:pt>
                      <c:pt idx="41">
                        <c:v>0.9023255813953488</c:v>
                      </c:pt>
                      <c:pt idx="42">
                        <c:v>0.8990825688073395</c:v>
                      </c:pt>
                      <c:pt idx="43">
                        <c:v>0.90045248868778272</c:v>
                      </c:pt>
                      <c:pt idx="44">
                        <c:v>0.9017857142857143</c:v>
                      </c:pt>
                      <c:pt idx="45">
                        <c:v>0.89867841409691629</c:v>
                      </c:pt>
                      <c:pt idx="46">
                        <c:v>0.9</c:v>
                      </c:pt>
                      <c:pt idx="47">
                        <c:v>0.90128755364806867</c:v>
                      </c:pt>
                      <c:pt idx="48">
                        <c:v>0.89830508474576265</c:v>
                      </c:pt>
                      <c:pt idx="49">
                        <c:v>0.89958158995815907</c:v>
                      </c:pt>
                      <c:pt idx="50">
                        <c:v>0.90123456790123446</c:v>
                      </c:pt>
                      <c:pt idx="51">
                        <c:v>0.89837398373983746</c:v>
                      </c:pt>
                      <c:pt idx="52">
                        <c:v>0.89959839357429716</c:v>
                      </c:pt>
                      <c:pt idx="53">
                        <c:v>0.90079365079365081</c:v>
                      </c:pt>
                      <c:pt idx="54">
                        <c:v>0.8984375</c:v>
                      </c:pt>
                      <c:pt idx="55">
                        <c:v>0.8996138996138997</c:v>
                      </c:pt>
                      <c:pt idx="56">
                        <c:v>0.90076335877862601</c:v>
                      </c:pt>
                      <c:pt idx="57">
                        <c:v>0.9018867924528301</c:v>
                      </c:pt>
                      <c:pt idx="58">
                        <c:v>0.8996282527881041</c:v>
                      </c:pt>
                      <c:pt idx="59">
                        <c:v>0.90073529411764708</c:v>
                      </c:pt>
                      <c:pt idx="60">
                        <c:v>0.89855072463768115</c:v>
                      </c:pt>
                      <c:pt idx="61">
                        <c:v>0.89964157706093195</c:v>
                      </c:pt>
                      <c:pt idx="62">
                        <c:v>0.900709219858156</c:v>
                      </c:pt>
                      <c:pt idx="63">
                        <c:v>0.89860139860139854</c:v>
                      </c:pt>
                      <c:pt idx="64">
                        <c:v>0.89965397923875434</c:v>
                      </c:pt>
                      <c:pt idx="65">
                        <c:v>0.90102389078498291</c:v>
                      </c:pt>
                      <c:pt idx="66">
                        <c:v>0.89864864864864868</c:v>
                      </c:pt>
                      <c:pt idx="67">
                        <c:v>0.89333333333333331</c:v>
                      </c:pt>
                      <c:pt idx="68">
                        <c:v>0.8910891089108911</c:v>
                      </c:pt>
                      <c:pt idx="69">
                        <c:v>0.88599348534201949</c:v>
                      </c:pt>
                      <c:pt idx="70">
                        <c:v>0.88102893890675238</c:v>
                      </c:pt>
                      <c:pt idx="71">
                        <c:v>0.87898089171974536</c:v>
                      </c:pt>
                      <c:pt idx="72">
                        <c:v>0.88050314465408808</c:v>
                      </c:pt>
                      <c:pt idx="73">
                        <c:v>0.87850467289719625</c:v>
                      </c:pt>
                      <c:pt idx="74">
                        <c:v>0.88</c:v>
                      </c:pt>
                      <c:pt idx="75">
                        <c:v>0.88145896656534961</c:v>
                      </c:pt>
                      <c:pt idx="76">
                        <c:v>0.87987987987987992</c:v>
                      </c:pt>
                      <c:pt idx="77">
                        <c:v>0.88095238095238093</c:v>
                      </c:pt>
                      <c:pt idx="78">
                        <c:v>0.87941176470588234</c:v>
                      </c:pt>
                      <c:pt idx="79">
                        <c:v>0.8808139534883721</c:v>
                      </c:pt>
                      <c:pt idx="80">
                        <c:v>0.8793103448275863</c:v>
                      </c:pt>
                      <c:pt idx="81">
                        <c:v>0.88068181818181812</c:v>
                      </c:pt>
                      <c:pt idx="82">
                        <c:v>0.87887323943661966</c:v>
                      </c:pt>
                      <c:pt idx="83">
                        <c:v>0.88022284122562677</c:v>
                      </c:pt>
                      <c:pt idx="84">
                        <c:v>0.87878787878787878</c:v>
                      </c:pt>
                      <c:pt idx="85">
                        <c:v>0.88010899182561297</c:v>
                      </c:pt>
                      <c:pt idx="86">
                        <c:v>0.87870619946091644</c:v>
                      </c:pt>
                      <c:pt idx="87">
                        <c:v>0.88</c:v>
                      </c:pt>
                      <c:pt idx="88">
                        <c:v>0.8812664907651715</c:v>
                      </c:pt>
                      <c:pt idx="89">
                        <c:v>0.87989556135770253</c:v>
                      </c:pt>
                      <c:pt idx="90">
                        <c:v>0.8811369509043927</c:v>
                      </c:pt>
                      <c:pt idx="91">
                        <c:v>0.87979539641943727</c:v>
                      </c:pt>
                      <c:pt idx="92">
                        <c:v>0.87848101265822787</c:v>
                      </c:pt>
                      <c:pt idx="93">
                        <c:v>0.87719298245614041</c:v>
                      </c:pt>
                      <c:pt idx="94">
                        <c:v>0.87593052109181135</c:v>
                      </c:pt>
                      <c:pt idx="95">
                        <c:v>0.87469287469287471</c:v>
                      </c:pt>
                      <c:pt idx="96">
                        <c:v>0.87135922330097082</c:v>
                      </c:pt>
                      <c:pt idx="97">
                        <c:v>0.87019230769230771</c:v>
                      </c:pt>
                      <c:pt idx="98">
                        <c:v>0.86904761904761907</c:v>
                      </c:pt>
                      <c:pt idx="99">
                        <c:v>0.87028301886792447</c:v>
                      </c:pt>
                      <c:pt idx="100">
                        <c:v>0.86915887850467299</c:v>
                      </c:pt>
                      <c:pt idx="101">
                        <c:v>0.87066974595842972</c:v>
                      </c:pt>
                      <c:pt idx="102">
                        <c:v>0.86956521739130432</c:v>
                      </c:pt>
                      <c:pt idx="103">
                        <c:v>0.87074829931972786</c:v>
                      </c:pt>
                      <c:pt idx="104">
                        <c:v>0.86966292134831469</c:v>
                      </c:pt>
                      <c:pt idx="105">
                        <c:v>0.87111111111111117</c:v>
                      </c:pt>
                      <c:pt idx="106">
                        <c:v>0.87004405286343611</c:v>
                      </c:pt>
                      <c:pt idx="107">
                        <c:v>0.86928104575163401</c:v>
                      </c:pt>
                      <c:pt idx="108">
                        <c:v>0.87041036717062636</c:v>
                      </c:pt>
                      <c:pt idx="109">
                        <c:v>0.86937901498929337</c:v>
                      </c:pt>
                      <c:pt idx="110">
                        <c:v>0.87076271186440679</c:v>
                      </c:pt>
                      <c:pt idx="111">
                        <c:v>0.86974789915966377</c:v>
                      </c:pt>
                      <c:pt idx="112">
                        <c:v>0.86902286902286896</c:v>
                      </c:pt>
                      <c:pt idx="113">
                        <c:v>0.87010309278350517</c:v>
                      </c:pt>
                      <c:pt idx="114">
                        <c:v>0.8693877551020408</c:v>
                      </c:pt>
                      <c:pt idx="115">
                        <c:v>0.87044534412955465</c:v>
                      </c:pt>
                      <c:pt idx="116">
                        <c:v>0.86973947895791581</c:v>
                      </c:pt>
                      <c:pt idx="117">
                        <c:v>0.86904761904761907</c:v>
                      </c:pt>
                      <c:pt idx="118">
                        <c:v>0.87007874015748043</c:v>
                      </c:pt>
                      <c:pt idx="119">
                        <c:v>0.86939571150097472</c:v>
                      </c:pt>
                      <c:pt idx="120">
                        <c:v>0.87040618955512572</c:v>
                      </c:pt>
                      <c:pt idx="121">
                        <c:v>0.86973180076628342</c:v>
                      </c:pt>
                      <c:pt idx="122">
                        <c:v>0.8690702087286527</c:v>
                      </c:pt>
                      <c:pt idx="123">
                        <c:v>0.87030075187969913</c:v>
                      </c:pt>
                      <c:pt idx="124">
                        <c:v>0.86940298507462688</c:v>
                      </c:pt>
                      <c:pt idx="125">
                        <c:v>0.87060998151571167</c:v>
                      </c:pt>
                      <c:pt idx="126">
                        <c:v>0.86996336996336998</c:v>
                      </c:pt>
                      <c:pt idx="127">
                        <c:v>0.87090909090909085</c:v>
                      </c:pt>
                      <c:pt idx="128">
                        <c:v>0.87027027027027026</c:v>
                      </c:pt>
                      <c:pt idx="129">
                        <c:v>0.86964285714285716</c:v>
                      </c:pt>
                      <c:pt idx="130">
                        <c:v>0.87079646017699119</c:v>
                      </c:pt>
                      <c:pt idx="131">
                        <c:v>0.87017543859649127</c:v>
                      </c:pt>
                      <c:pt idx="132">
                        <c:v>0.86956521739130432</c:v>
                      </c:pt>
                      <c:pt idx="133">
                        <c:v>0.87068965517241381</c:v>
                      </c:pt>
                      <c:pt idx="134">
                        <c:v>0.8700854700854701</c:v>
                      </c:pt>
                      <c:pt idx="135">
                        <c:v>0.86949152542372876</c:v>
                      </c:pt>
                      <c:pt idx="136">
                        <c:v>0.87058823529411755</c:v>
                      </c:pt>
                      <c:pt idx="137">
                        <c:v>0.87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032-4AD5-AF79-A5F636B6E153}"/>
                  </c:ext>
                </c:extLst>
              </c15:ser>
            </c15:filteredScatterSeries>
            <c15:filteredScatte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A'!$V$17</c15:sqref>
                        </c15:formulaRef>
                      </c:ext>
                    </c:extLst>
                    <c:strCache>
                      <c:ptCount val="1"/>
                      <c:pt idx="0">
                        <c:v>dm=1.0mm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A'!$B$21:$B$160</c15:sqref>
                        </c15:formulaRef>
                      </c:ext>
                    </c:extLst>
                    <c:numCache>
                      <c:formatCode>0.0</c:formatCode>
                      <c:ptCount val="140"/>
                      <c:pt idx="0">
                        <c:v>10.5</c:v>
                      </c:pt>
                      <c:pt idx="1">
                        <c:v>10.7</c:v>
                      </c:pt>
                      <c:pt idx="2">
                        <c:v>11</c:v>
                      </c:pt>
                      <c:pt idx="3">
                        <c:v>11.2</c:v>
                      </c:pt>
                      <c:pt idx="4">
                        <c:v>11.4</c:v>
                      </c:pt>
                      <c:pt idx="5">
                        <c:v>11.6</c:v>
                      </c:pt>
                      <c:pt idx="6">
                        <c:v>11.8</c:v>
                      </c:pt>
                      <c:pt idx="7">
                        <c:v>12</c:v>
                      </c:pt>
                      <c:pt idx="8">
                        <c:v>12.3</c:v>
                      </c:pt>
                      <c:pt idx="9">
                        <c:v>12.5</c:v>
                      </c:pt>
                      <c:pt idx="10">
                        <c:v>12.7</c:v>
                      </c:pt>
                      <c:pt idx="11">
                        <c:v>13</c:v>
                      </c:pt>
                      <c:pt idx="12">
                        <c:v>13.2</c:v>
                      </c:pt>
                      <c:pt idx="13">
                        <c:v>13.4</c:v>
                      </c:pt>
                      <c:pt idx="14">
                        <c:v>13.7</c:v>
                      </c:pt>
                      <c:pt idx="15">
                        <c:v>13.9</c:v>
                      </c:pt>
                      <c:pt idx="16">
                        <c:v>14.1</c:v>
                      </c:pt>
                      <c:pt idx="17">
                        <c:v>14.4</c:v>
                      </c:pt>
                      <c:pt idx="18">
                        <c:v>14.6</c:v>
                      </c:pt>
                      <c:pt idx="19">
                        <c:v>14.9</c:v>
                      </c:pt>
                      <c:pt idx="20">
                        <c:v>15.1</c:v>
                      </c:pt>
                      <c:pt idx="21">
                        <c:v>15.4</c:v>
                      </c:pt>
                      <c:pt idx="22">
                        <c:v>15.6</c:v>
                      </c:pt>
                      <c:pt idx="23">
                        <c:v>15.9</c:v>
                      </c:pt>
                      <c:pt idx="24">
                        <c:v>16.2</c:v>
                      </c:pt>
                      <c:pt idx="25">
                        <c:v>16.399999999999999</c:v>
                      </c:pt>
                      <c:pt idx="26">
                        <c:v>16.7</c:v>
                      </c:pt>
                      <c:pt idx="27">
                        <c:v>16.899999999999999</c:v>
                      </c:pt>
                      <c:pt idx="28">
                        <c:v>17.2</c:v>
                      </c:pt>
                      <c:pt idx="29">
                        <c:v>17.5</c:v>
                      </c:pt>
                      <c:pt idx="30">
                        <c:v>17.8</c:v>
                      </c:pt>
                      <c:pt idx="31">
                        <c:v>18</c:v>
                      </c:pt>
                      <c:pt idx="32">
                        <c:v>18.3</c:v>
                      </c:pt>
                      <c:pt idx="33">
                        <c:v>18.600000000000001</c:v>
                      </c:pt>
                      <c:pt idx="34">
                        <c:v>18.899999999999999</c:v>
                      </c:pt>
                      <c:pt idx="35">
                        <c:v>19.100000000000001</c:v>
                      </c:pt>
                      <c:pt idx="36">
                        <c:v>19.399999999999999</c:v>
                      </c:pt>
                      <c:pt idx="37">
                        <c:v>19.7</c:v>
                      </c:pt>
                      <c:pt idx="38">
                        <c:v>20</c:v>
                      </c:pt>
                      <c:pt idx="39">
                        <c:v>20.3</c:v>
                      </c:pt>
                      <c:pt idx="40">
                        <c:v>20.6</c:v>
                      </c:pt>
                      <c:pt idx="41">
                        <c:v>20.9</c:v>
                      </c:pt>
                      <c:pt idx="42">
                        <c:v>21.2</c:v>
                      </c:pt>
                      <c:pt idx="43">
                        <c:v>21.5</c:v>
                      </c:pt>
                      <c:pt idx="44">
                        <c:v>21.8</c:v>
                      </c:pt>
                      <c:pt idx="45">
                        <c:v>22.1</c:v>
                      </c:pt>
                      <c:pt idx="46">
                        <c:v>22.4</c:v>
                      </c:pt>
                      <c:pt idx="47">
                        <c:v>22.7</c:v>
                      </c:pt>
                      <c:pt idx="48">
                        <c:v>23</c:v>
                      </c:pt>
                      <c:pt idx="49">
                        <c:v>23.3</c:v>
                      </c:pt>
                      <c:pt idx="50">
                        <c:v>23.6</c:v>
                      </c:pt>
                      <c:pt idx="51">
                        <c:v>23.9</c:v>
                      </c:pt>
                      <c:pt idx="52">
                        <c:v>24.3</c:v>
                      </c:pt>
                      <c:pt idx="53">
                        <c:v>24.6</c:v>
                      </c:pt>
                      <c:pt idx="54">
                        <c:v>24.9</c:v>
                      </c:pt>
                      <c:pt idx="55">
                        <c:v>25.2</c:v>
                      </c:pt>
                      <c:pt idx="56">
                        <c:v>25.6</c:v>
                      </c:pt>
                      <c:pt idx="57">
                        <c:v>25.9</c:v>
                      </c:pt>
                      <c:pt idx="58">
                        <c:v>26.2</c:v>
                      </c:pt>
                      <c:pt idx="59">
                        <c:v>26.5</c:v>
                      </c:pt>
                      <c:pt idx="60">
                        <c:v>26.9</c:v>
                      </c:pt>
                      <c:pt idx="61">
                        <c:v>27.2</c:v>
                      </c:pt>
                      <c:pt idx="62">
                        <c:v>27.6</c:v>
                      </c:pt>
                      <c:pt idx="63">
                        <c:v>27.9</c:v>
                      </c:pt>
                      <c:pt idx="64">
                        <c:v>28.2</c:v>
                      </c:pt>
                      <c:pt idx="65">
                        <c:v>28.6</c:v>
                      </c:pt>
                      <c:pt idx="66">
                        <c:v>28.9</c:v>
                      </c:pt>
                      <c:pt idx="67">
                        <c:v>29.3</c:v>
                      </c:pt>
                      <c:pt idx="68">
                        <c:v>29.6</c:v>
                      </c:pt>
                      <c:pt idx="69">
                        <c:v>30</c:v>
                      </c:pt>
                      <c:pt idx="70">
                        <c:v>30.3</c:v>
                      </c:pt>
                      <c:pt idx="71">
                        <c:v>30.7</c:v>
                      </c:pt>
                      <c:pt idx="72">
                        <c:v>31.1</c:v>
                      </c:pt>
                      <c:pt idx="73">
                        <c:v>31.4</c:v>
                      </c:pt>
                      <c:pt idx="74">
                        <c:v>31.8</c:v>
                      </c:pt>
                      <c:pt idx="75">
                        <c:v>32.1</c:v>
                      </c:pt>
                      <c:pt idx="76">
                        <c:v>32.5</c:v>
                      </c:pt>
                      <c:pt idx="77">
                        <c:v>32.9</c:v>
                      </c:pt>
                      <c:pt idx="78">
                        <c:v>33.299999999999997</c:v>
                      </c:pt>
                      <c:pt idx="79">
                        <c:v>33.6</c:v>
                      </c:pt>
                      <c:pt idx="80">
                        <c:v>34</c:v>
                      </c:pt>
                      <c:pt idx="81">
                        <c:v>34.4</c:v>
                      </c:pt>
                      <c:pt idx="82">
                        <c:v>34.799999999999997</c:v>
                      </c:pt>
                      <c:pt idx="83">
                        <c:v>35.200000000000003</c:v>
                      </c:pt>
                      <c:pt idx="84">
                        <c:v>35.5</c:v>
                      </c:pt>
                      <c:pt idx="85">
                        <c:v>35.9</c:v>
                      </c:pt>
                      <c:pt idx="86">
                        <c:v>36.299999999999997</c:v>
                      </c:pt>
                      <c:pt idx="87">
                        <c:v>36.700000000000003</c:v>
                      </c:pt>
                      <c:pt idx="88">
                        <c:v>37.1</c:v>
                      </c:pt>
                      <c:pt idx="89">
                        <c:v>37.5</c:v>
                      </c:pt>
                      <c:pt idx="90">
                        <c:v>37.9</c:v>
                      </c:pt>
                      <c:pt idx="91">
                        <c:v>38.299999999999997</c:v>
                      </c:pt>
                      <c:pt idx="92">
                        <c:v>38.700000000000003</c:v>
                      </c:pt>
                      <c:pt idx="93">
                        <c:v>39.1</c:v>
                      </c:pt>
                      <c:pt idx="94">
                        <c:v>39.5</c:v>
                      </c:pt>
                      <c:pt idx="95">
                        <c:v>39.9</c:v>
                      </c:pt>
                      <c:pt idx="96">
                        <c:v>40.299999999999997</c:v>
                      </c:pt>
                      <c:pt idx="97">
                        <c:v>40.700000000000003</c:v>
                      </c:pt>
                      <c:pt idx="98">
                        <c:v>41.2</c:v>
                      </c:pt>
                      <c:pt idx="99">
                        <c:v>41.6</c:v>
                      </c:pt>
                      <c:pt idx="100">
                        <c:v>42</c:v>
                      </c:pt>
                      <c:pt idx="101">
                        <c:v>42.4</c:v>
                      </c:pt>
                      <c:pt idx="102">
                        <c:v>42.8</c:v>
                      </c:pt>
                      <c:pt idx="103">
                        <c:v>43.3</c:v>
                      </c:pt>
                      <c:pt idx="104">
                        <c:v>43.7</c:v>
                      </c:pt>
                      <c:pt idx="105">
                        <c:v>44.1</c:v>
                      </c:pt>
                      <c:pt idx="106">
                        <c:v>44.5</c:v>
                      </c:pt>
                      <c:pt idx="107">
                        <c:v>45</c:v>
                      </c:pt>
                      <c:pt idx="108">
                        <c:v>45.4</c:v>
                      </c:pt>
                      <c:pt idx="109">
                        <c:v>45.9</c:v>
                      </c:pt>
                      <c:pt idx="110">
                        <c:v>46.3</c:v>
                      </c:pt>
                      <c:pt idx="111">
                        <c:v>46.7</c:v>
                      </c:pt>
                      <c:pt idx="112">
                        <c:v>47.2</c:v>
                      </c:pt>
                      <c:pt idx="113">
                        <c:v>47.6</c:v>
                      </c:pt>
                      <c:pt idx="114">
                        <c:v>48.1</c:v>
                      </c:pt>
                      <c:pt idx="115">
                        <c:v>48.5</c:v>
                      </c:pt>
                      <c:pt idx="116">
                        <c:v>49</c:v>
                      </c:pt>
                      <c:pt idx="117">
                        <c:v>49.4</c:v>
                      </c:pt>
                      <c:pt idx="118">
                        <c:v>49.9</c:v>
                      </c:pt>
                      <c:pt idx="119">
                        <c:v>50.4</c:v>
                      </c:pt>
                      <c:pt idx="120">
                        <c:v>50.8</c:v>
                      </c:pt>
                      <c:pt idx="121">
                        <c:v>51.3</c:v>
                      </c:pt>
                      <c:pt idx="122">
                        <c:v>51.7</c:v>
                      </c:pt>
                      <c:pt idx="123">
                        <c:v>52.2</c:v>
                      </c:pt>
                      <c:pt idx="124">
                        <c:v>52.7</c:v>
                      </c:pt>
                      <c:pt idx="125">
                        <c:v>53.2</c:v>
                      </c:pt>
                      <c:pt idx="126">
                        <c:v>53.6</c:v>
                      </c:pt>
                      <c:pt idx="127">
                        <c:v>54.1</c:v>
                      </c:pt>
                      <c:pt idx="128">
                        <c:v>54.6</c:v>
                      </c:pt>
                      <c:pt idx="129">
                        <c:v>55</c:v>
                      </c:pt>
                      <c:pt idx="130">
                        <c:v>55.5</c:v>
                      </c:pt>
                      <c:pt idx="131">
                        <c:v>56</c:v>
                      </c:pt>
                      <c:pt idx="132">
                        <c:v>56.5</c:v>
                      </c:pt>
                      <c:pt idx="133">
                        <c:v>57</c:v>
                      </c:pt>
                      <c:pt idx="134">
                        <c:v>57.5</c:v>
                      </c:pt>
                      <c:pt idx="135">
                        <c:v>58</c:v>
                      </c:pt>
                      <c:pt idx="136">
                        <c:v>58.5</c:v>
                      </c:pt>
                      <c:pt idx="137">
                        <c:v>59</c:v>
                      </c:pt>
                      <c:pt idx="138">
                        <c:v>59.5</c:v>
                      </c:pt>
                      <c:pt idx="139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A'!$V$21:$V$160</c15:sqref>
                        </c15:formulaRef>
                      </c:ext>
                    </c:extLst>
                    <c:numCache>
                      <c:formatCode>0.000</c:formatCode>
                      <c:ptCount val="140"/>
                      <c:pt idx="0">
                        <c:v>0.95238095238095233</c:v>
                      </c:pt>
                      <c:pt idx="1">
                        <c:v>0.95327102803738317</c:v>
                      </c:pt>
                      <c:pt idx="2">
                        <c:v>0.94545454545454544</c:v>
                      </c:pt>
                      <c:pt idx="3">
                        <c:v>0.94642857142857151</c:v>
                      </c:pt>
                      <c:pt idx="4">
                        <c:v>0.94736842105263164</c:v>
                      </c:pt>
                      <c:pt idx="5">
                        <c:v>0.94827586206896552</c:v>
                      </c:pt>
                      <c:pt idx="6">
                        <c:v>0.94915254237288127</c:v>
                      </c:pt>
                      <c:pt idx="7">
                        <c:v>0.95000000000000007</c:v>
                      </c:pt>
                      <c:pt idx="8">
                        <c:v>0.9512195121951218</c:v>
                      </c:pt>
                      <c:pt idx="9">
                        <c:v>0.95200000000000007</c:v>
                      </c:pt>
                      <c:pt idx="10">
                        <c:v>0.952755905511811</c:v>
                      </c:pt>
                      <c:pt idx="11">
                        <c:v>0.9538461538461539</c:v>
                      </c:pt>
                      <c:pt idx="12">
                        <c:v>0.94696969696969702</c:v>
                      </c:pt>
                      <c:pt idx="13">
                        <c:v>0.94776119402985071</c:v>
                      </c:pt>
                      <c:pt idx="14">
                        <c:v>0.94890510948905116</c:v>
                      </c:pt>
                      <c:pt idx="15">
                        <c:v>0.94964028776978415</c:v>
                      </c:pt>
                      <c:pt idx="16">
                        <c:v>0.95035460992907805</c:v>
                      </c:pt>
                      <c:pt idx="17">
                        <c:v>0.95138888888888884</c:v>
                      </c:pt>
                      <c:pt idx="18">
                        <c:v>0.95205479452054798</c:v>
                      </c:pt>
                      <c:pt idx="19">
                        <c:v>0.95302013422818788</c:v>
                      </c:pt>
                      <c:pt idx="20">
                        <c:v>0.94701986754966894</c:v>
                      </c:pt>
                      <c:pt idx="21">
                        <c:v>0.94805194805194803</c:v>
                      </c:pt>
                      <c:pt idx="22">
                        <c:v>0.94871794871794879</c:v>
                      </c:pt>
                      <c:pt idx="23">
                        <c:v>0.94968553459119498</c:v>
                      </c:pt>
                      <c:pt idx="24">
                        <c:v>0.9506172839506174</c:v>
                      </c:pt>
                      <c:pt idx="25">
                        <c:v>0.95121951219512202</c:v>
                      </c:pt>
                      <c:pt idx="26">
                        <c:v>0.9520958083832336</c:v>
                      </c:pt>
                      <c:pt idx="27">
                        <c:v>0.95266272189349133</c:v>
                      </c:pt>
                      <c:pt idx="28">
                        <c:v>0.94767441860465129</c:v>
                      </c:pt>
                      <c:pt idx="29">
                        <c:v>0.94857142857142862</c:v>
                      </c:pt>
                      <c:pt idx="30">
                        <c:v>0.94943820224719089</c:v>
                      </c:pt>
                      <c:pt idx="31">
                        <c:v>0.95000000000000007</c:v>
                      </c:pt>
                      <c:pt idx="32">
                        <c:v>0.95081967213114738</c:v>
                      </c:pt>
                      <c:pt idx="33">
                        <c:v>0.95161290322580638</c:v>
                      </c:pt>
                      <c:pt idx="34">
                        <c:v>0.95238095238095244</c:v>
                      </c:pt>
                      <c:pt idx="35">
                        <c:v>0.94764397905759168</c:v>
                      </c:pt>
                      <c:pt idx="36">
                        <c:v>0.94845360824742264</c:v>
                      </c:pt>
                      <c:pt idx="37">
                        <c:v>0.949238578680203</c:v>
                      </c:pt>
                      <c:pt idx="38">
                        <c:v>0.95</c:v>
                      </c:pt>
                      <c:pt idx="39">
                        <c:v>0.94581280788177335</c:v>
                      </c:pt>
                      <c:pt idx="40">
                        <c:v>0.94660194174757273</c:v>
                      </c:pt>
                      <c:pt idx="41">
                        <c:v>0.9425837320574163</c:v>
                      </c:pt>
                      <c:pt idx="42">
                        <c:v>0.94339622641509435</c:v>
                      </c:pt>
                      <c:pt idx="43">
                        <c:v>0.93023255813953487</c:v>
                      </c:pt>
                      <c:pt idx="44">
                        <c:v>0.94036697247706424</c:v>
                      </c:pt>
                      <c:pt idx="45">
                        <c:v>0.94117647058823528</c:v>
                      </c:pt>
                      <c:pt idx="46">
                        <c:v>0.94196428571428581</c:v>
                      </c:pt>
                      <c:pt idx="47">
                        <c:v>0.93832599118942739</c:v>
                      </c:pt>
                      <c:pt idx="48">
                        <c:v>0.93913043478260871</c:v>
                      </c:pt>
                      <c:pt idx="49">
                        <c:v>0.93991416309012865</c:v>
                      </c:pt>
                      <c:pt idx="50">
                        <c:v>0.94067796610169485</c:v>
                      </c:pt>
                      <c:pt idx="51">
                        <c:v>0.94142259414225948</c:v>
                      </c:pt>
                      <c:pt idx="52">
                        <c:v>0.93827160493827155</c:v>
                      </c:pt>
                      <c:pt idx="53">
                        <c:v>0.9390243902439025</c:v>
                      </c:pt>
                      <c:pt idx="54">
                        <c:v>0.93975903614457834</c:v>
                      </c:pt>
                      <c:pt idx="55">
                        <c:v>0.94047619047619047</c:v>
                      </c:pt>
                      <c:pt idx="56">
                        <c:v>0.94140625</c:v>
                      </c:pt>
                      <c:pt idx="57">
                        <c:v>0.93822393822393835</c:v>
                      </c:pt>
                      <c:pt idx="58">
                        <c:v>0.93893129770992378</c:v>
                      </c:pt>
                      <c:pt idx="59">
                        <c:v>0.93962264150943386</c:v>
                      </c:pt>
                      <c:pt idx="60">
                        <c:v>0.94052044609665431</c:v>
                      </c:pt>
                      <c:pt idx="61">
                        <c:v>0.94117647058823539</c:v>
                      </c:pt>
                      <c:pt idx="62">
                        <c:v>0.93840579710144922</c:v>
                      </c:pt>
                      <c:pt idx="63">
                        <c:v>0.93906810035842292</c:v>
                      </c:pt>
                      <c:pt idx="64">
                        <c:v>0.93971631205673756</c:v>
                      </c:pt>
                      <c:pt idx="65">
                        <c:v>0.93706293706293708</c:v>
                      </c:pt>
                      <c:pt idx="66">
                        <c:v>0.93771626297577859</c:v>
                      </c:pt>
                      <c:pt idx="67">
                        <c:v>0.93515358361774736</c:v>
                      </c:pt>
                      <c:pt idx="68">
                        <c:v>0.93581081081081074</c:v>
                      </c:pt>
                      <c:pt idx="69">
                        <c:v>0.93333333333333335</c:v>
                      </c:pt>
                      <c:pt idx="70">
                        <c:v>0.93399339933993397</c:v>
                      </c:pt>
                      <c:pt idx="71">
                        <c:v>0.93159609120521181</c:v>
                      </c:pt>
                      <c:pt idx="72">
                        <c:v>0.92926045016077163</c:v>
                      </c:pt>
                      <c:pt idx="73">
                        <c:v>0.92993630573248409</c:v>
                      </c:pt>
                      <c:pt idx="74">
                        <c:v>0.9308176100628931</c:v>
                      </c:pt>
                      <c:pt idx="75">
                        <c:v>0.93146417445482854</c:v>
                      </c:pt>
                      <c:pt idx="76">
                        <c:v>0.92923076923076919</c:v>
                      </c:pt>
                      <c:pt idx="77">
                        <c:v>0.93009118541033442</c:v>
                      </c:pt>
                      <c:pt idx="78">
                        <c:v>0.93093093093093104</c:v>
                      </c:pt>
                      <c:pt idx="79">
                        <c:v>0.92857142857142849</c:v>
                      </c:pt>
                      <c:pt idx="80">
                        <c:v>0.92941176470588238</c:v>
                      </c:pt>
                      <c:pt idx="81">
                        <c:v>0.93023255813953487</c:v>
                      </c:pt>
                      <c:pt idx="82">
                        <c:v>0.93103448275862077</c:v>
                      </c:pt>
                      <c:pt idx="83">
                        <c:v>0.92897727272727271</c:v>
                      </c:pt>
                      <c:pt idx="84">
                        <c:v>0.92957746478873238</c:v>
                      </c:pt>
                      <c:pt idx="85">
                        <c:v>0.93036211699164351</c:v>
                      </c:pt>
                      <c:pt idx="86">
                        <c:v>0.93112947658402201</c:v>
                      </c:pt>
                      <c:pt idx="87">
                        <c:v>0.92915531335149859</c:v>
                      </c:pt>
                      <c:pt idx="88">
                        <c:v>0.92991913746630728</c:v>
                      </c:pt>
                      <c:pt idx="89">
                        <c:v>0.93066666666666664</c:v>
                      </c:pt>
                      <c:pt idx="90">
                        <c:v>0.92875989445910301</c:v>
                      </c:pt>
                      <c:pt idx="91">
                        <c:v>0.92950391644908625</c:v>
                      </c:pt>
                      <c:pt idx="92">
                        <c:v>0.93023255813953487</c:v>
                      </c:pt>
                      <c:pt idx="93">
                        <c:v>0.93094629156010222</c:v>
                      </c:pt>
                      <c:pt idx="94">
                        <c:v>0.92911392405063298</c:v>
                      </c:pt>
                      <c:pt idx="95">
                        <c:v>0.92731829573934843</c:v>
                      </c:pt>
                      <c:pt idx="96">
                        <c:v>0.92555831265508681</c:v>
                      </c:pt>
                      <c:pt idx="97">
                        <c:v>0.92383292383292381</c:v>
                      </c:pt>
                      <c:pt idx="98">
                        <c:v>0.92233009708737856</c:v>
                      </c:pt>
                      <c:pt idx="99">
                        <c:v>0.92067307692307687</c:v>
                      </c:pt>
                      <c:pt idx="100">
                        <c:v>0.91904761904761911</c:v>
                      </c:pt>
                      <c:pt idx="101">
                        <c:v>0.91981132075471705</c:v>
                      </c:pt>
                      <c:pt idx="102">
                        <c:v>0.92056074766355145</c:v>
                      </c:pt>
                      <c:pt idx="103">
                        <c:v>0.91916859122401851</c:v>
                      </c:pt>
                      <c:pt idx="104">
                        <c:v>0.919908466819222</c:v>
                      </c:pt>
                      <c:pt idx="105">
                        <c:v>0.92063492063492058</c:v>
                      </c:pt>
                      <c:pt idx="106">
                        <c:v>0.91910112359550555</c:v>
                      </c:pt>
                      <c:pt idx="107">
                        <c:v>0.91999999999999993</c:v>
                      </c:pt>
                      <c:pt idx="108">
                        <c:v>0.92070484581497791</c:v>
                      </c:pt>
                      <c:pt idx="109">
                        <c:v>0.91938997821350776</c:v>
                      </c:pt>
                      <c:pt idx="110">
                        <c:v>0.920086393088553</c:v>
                      </c:pt>
                      <c:pt idx="111">
                        <c:v>0.92077087794432544</c:v>
                      </c:pt>
                      <c:pt idx="112">
                        <c:v>0.9194915254237287</c:v>
                      </c:pt>
                      <c:pt idx="113">
                        <c:v>0.92016806722689071</c:v>
                      </c:pt>
                      <c:pt idx="114">
                        <c:v>0.91891891891891897</c:v>
                      </c:pt>
                      <c:pt idx="115">
                        <c:v>0.91958762886597945</c:v>
                      </c:pt>
                      <c:pt idx="116">
                        <c:v>0.92040816326530617</c:v>
                      </c:pt>
                      <c:pt idx="117">
                        <c:v>0.91902834008097167</c:v>
                      </c:pt>
                      <c:pt idx="118">
                        <c:v>0.91983967935871747</c:v>
                      </c:pt>
                      <c:pt idx="119">
                        <c:v>0.92063492063492058</c:v>
                      </c:pt>
                      <c:pt idx="120">
                        <c:v>0.91929133858267731</c:v>
                      </c:pt>
                      <c:pt idx="121">
                        <c:v>0.92007797270955172</c:v>
                      </c:pt>
                      <c:pt idx="122">
                        <c:v>0.92069632495164411</c:v>
                      </c:pt>
                      <c:pt idx="123">
                        <c:v>0.91954022988505746</c:v>
                      </c:pt>
                      <c:pt idx="124">
                        <c:v>0.92030360531309297</c:v>
                      </c:pt>
                      <c:pt idx="125">
                        <c:v>0.91917293233082698</c:v>
                      </c:pt>
                      <c:pt idx="126">
                        <c:v>0.92164179104477606</c:v>
                      </c:pt>
                      <c:pt idx="127">
                        <c:v>0.92051756007393704</c:v>
                      </c:pt>
                      <c:pt idx="128">
                        <c:v>0.91941391941391948</c:v>
                      </c:pt>
                      <c:pt idx="129">
                        <c:v>0.92</c:v>
                      </c:pt>
                      <c:pt idx="130">
                        <c:v>0.92072072072072075</c:v>
                      </c:pt>
                      <c:pt idx="131">
                        <c:v>0.9196428571428571</c:v>
                      </c:pt>
                      <c:pt idx="132">
                        <c:v>0.92035398230088494</c:v>
                      </c:pt>
                      <c:pt idx="133">
                        <c:v>0.91929824561403506</c:v>
                      </c:pt>
                      <c:pt idx="134">
                        <c:v>0.91999999999999993</c:v>
                      </c:pt>
                      <c:pt idx="135">
                        <c:v>0.92068965517241375</c:v>
                      </c:pt>
                      <c:pt idx="136">
                        <c:v>0.91965811965811961</c:v>
                      </c:pt>
                      <c:pt idx="137">
                        <c:v>0.92033898305084738</c:v>
                      </c:pt>
                      <c:pt idx="138">
                        <c:v>0.91932773109243704</c:v>
                      </c:pt>
                      <c:pt idx="139">
                        <c:v>0.92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032-4AD5-AF79-A5F636B6E153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A'!$U$17</c15:sqref>
                        </c15:formulaRef>
                      </c:ext>
                    </c:extLst>
                    <c:strCache>
                      <c:ptCount val="1"/>
                      <c:pt idx="0">
                        <c:v>dm=0.5mm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A'!$B$20:$B$160</c15:sqref>
                        </c15:formulaRef>
                      </c:ext>
                    </c:extLst>
                    <c:numCache>
                      <c:formatCode>0.0</c:formatCode>
                      <c:ptCount val="141"/>
                      <c:pt idx="0">
                        <c:v>10.3</c:v>
                      </c:pt>
                      <c:pt idx="1">
                        <c:v>10.5</c:v>
                      </c:pt>
                      <c:pt idx="2">
                        <c:v>10.7</c:v>
                      </c:pt>
                      <c:pt idx="3">
                        <c:v>11</c:v>
                      </c:pt>
                      <c:pt idx="4">
                        <c:v>11.2</c:v>
                      </c:pt>
                      <c:pt idx="5">
                        <c:v>11.4</c:v>
                      </c:pt>
                      <c:pt idx="6">
                        <c:v>11.6</c:v>
                      </c:pt>
                      <c:pt idx="7">
                        <c:v>11.8</c:v>
                      </c:pt>
                      <c:pt idx="8">
                        <c:v>12</c:v>
                      </c:pt>
                      <c:pt idx="9">
                        <c:v>12.3</c:v>
                      </c:pt>
                      <c:pt idx="10">
                        <c:v>12.5</c:v>
                      </c:pt>
                      <c:pt idx="11">
                        <c:v>12.7</c:v>
                      </c:pt>
                      <c:pt idx="12">
                        <c:v>13</c:v>
                      </c:pt>
                      <c:pt idx="13">
                        <c:v>13.2</c:v>
                      </c:pt>
                      <c:pt idx="14">
                        <c:v>13.4</c:v>
                      </c:pt>
                      <c:pt idx="15">
                        <c:v>13.7</c:v>
                      </c:pt>
                      <c:pt idx="16">
                        <c:v>13.9</c:v>
                      </c:pt>
                      <c:pt idx="17">
                        <c:v>14.1</c:v>
                      </c:pt>
                      <c:pt idx="18">
                        <c:v>14.4</c:v>
                      </c:pt>
                      <c:pt idx="19">
                        <c:v>14.6</c:v>
                      </c:pt>
                      <c:pt idx="20">
                        <c:v>14.9</c:v>
                      </c:pt>
                      <c:pt idx="21">
                        <c:v>15.1</c:v>
                      </c:pt>
                      <c:pt idx="22">
                        <c:v>15.4</c:v>
                      </c:pt>
                      <c:pt idx="23">
                        <c:v>15.6</c:v>
                      </c:pt>
                      <c:pt idx="24">
                        <c:v>15.9</c:v>
                      </c:pt>
                      <c:pt idx="25">
                        <c:v>16.2</c:v>
                      </c:pt>
                      <c:pt idx="26">
                        <c:v>16.399999999999999</c:v>
                      </c:pt>
                      <c:pt idx="27">
                        <c:v>16.7</c:v>
                      </c:pt>
                      <c:pt idx="28">
                        <c:v>16.899999999999999</c:v>
                      </c:pt>
                      <c:pt idx="29">
                        <c:v>17.2</c:v>
                      </c:pt>
                      <c:pt idx="30">
                        <c:v>17.5</c:v>
                      </c:pt>
                      <c:pt idx="31">
                        <c:v>17.8</c:v>
                      </c:pt>
                      <c:pt idx="32">
                        <c:v>18</c:v>
                      </c:pt>
                      <c:pt idx="33">
                        <c:v>18.3</c:v>
                      </c:pt>
                      <c:pt idx="34">
                        <c:v>18.600000000000001</c:v>
                      </c:pt>
                      <c:pt idx="35">
                        <c:v>18.899999999999999</c:v>
                      </c:pt>
                      <c:pt idx="36">
                        <c:v>19.100000000000001</c:v>
                      </c:pt>
                      <c:pt idx="37">
                        <c:v>19.399999999999999</c:v>
                      </c:pt>
                      <c:pt idx="38">
                        <c:v>19.7</c:v>
                      </c:pt>
                      <c:pt idx="39">
                        <c:v>20</c:v>
                      </c:pt>
                      <c:pt idx="40">
                        <c:v>20.3</c:v>
                      </c:pt>
                      <c:pt idx="41">
                        <c:v>20.6</c:v>
                      </c:pt>
                      <c:pt idx="42">
                        <c:v>20.9</c:v>
                      </c:pt>
                      <c:pt idx="43">
                        <c:v>21.2</c:v>
                      </c:pt>
                      <c:pt idx="44">
                        <c:v>21.5</c:v>
                      </c:pt>
                      <c:pt idx="45">
                        <c:v>21.8</c:v>
                      </c:pt>
                      <c:pt idx="46">
                        <c:v>22.1</c:v>
                      </c:pt>
                      <c:pt idx="47">
                        <c:v>22.4</c:v>
                      </c:pt>
                      <c:pt idx="48">
                        <c:v>22.7</c:v>
                      </c:pt>
                      <c:pt idx="49">
                        <c:v>23</c:v>
                      </c:pt>
                      <c:pt idx="50">
                        <c:v>23.3</c:v>
                      </c:pt>
                      <c:pt idx="51">
                        <c:v>23.6</c:v>
                      </c:pt>
                      <c:pt idx="52">
                        <c:v>23.9</c:v>
                      </c:pt>
                      <c:pt idx="53">
                        <c:v>24.3</c:v>
                      </c:pt>
                      <c:pt idx="54">
                        <c:v>24.6</c:v>
                      </c:pt>
                      <c:pt idx="55">
                        <c:v>24.9</c:v>
                      </c:pt>
                      <c:pt idx="56">
                        <c:v>25.2</c:v>
                      </c:pt>
                      <c:pt idx="57">
                        <c:v>25.6</c:v>
                      </c:pt>
                      <c:pt idx="58">
                        <c:v>25.9</c:v>
                      </c:pt>
                      <c:pt idx="59">
                        <c:v>26.2</c:v>
                      </c:pt>
                      <c:pt idx="60">
                        <c:v>26.5</c:v>
                      </c:pt>
                      <c:pt idx="61">
                        <c:v>26.9</c:v>
                      </c:pt>
                      <c:pt idx="62">
                        <c:v>27.2</c:v>
                      </c:pt>
                      <c:pt idx="63">
                        <c:v>27.6</c:v>
                      </c:pt>
                      <c:pt idx="64">
                        <c:v>27.9</c:v>
                      </c:pt>
                      <c:pt idx="65">
                        <c:v>28.2</c:v>
                      </c:pt>
                      <c:pt idx="66">
                        <c:v>28.6</c:v>
                      </c:pt>
                      <c:pt idx="67">
                        <c:v>28.9</c:v>
                      </c:pt>
                      <c:pt idx="68">
                        <c:v>29.3</c:v>
                      </c:pt>
                      <c:pt idx="69">
                        <c:v>29.6</c:v>
                      </c:pt>
                      <c:pt idx="70">
                        <c:v>30</c:v>
                      </c:pt>
                      <c:pt idx="71">
                        <c:v>30.3</c:v>
                      </c:pt>
                      <c:pt idx="72">
                        <c:v>30.7</c:v>
                      </c:pt>
                      <c:pt idx="73">
                        <c:v>31.1</c:v>
                      </c:pt>
                      <c:pt idx="74">
                        <c:v>31.4</c:v>
                      </c:pt>
                      <c:pt idx="75">
                        <c:v>31.8</c:v>
                      </c:pt>
                      <c:pt idx="76">
                        <c:v>32.1</c:v>
                      </c:pt>
                      <c:pt idx="77">
                        <c:v>32.5</c:v>
                      </c:pt>
                      <c:pt idx="78">
                        <c:v>32.9</c:v>
                      </c:pt>
                      <c:pt idx="79">
                        <c:v>33.299999999999997</c:v>
                      </c:pt>
                      <c:pt idx="80">
                        <c:v>33.6</c:v>
                      </c:pt>
                      <c:pt idx="81">
                        <c:v>34</c:v>
                      </c:pt>
                      <c:pt idx="82">
                        <c:v>34.4</c:v>
                      </c:pt>
                      <c:pt idx="83">
                        <c:v>34.799999999999997</c:v>
                      </c:pt>
                      <c:pt idx="84">
                        <c:v>35.200000000000003</c:v>
                      </c:pt>
                      <c:pt idx="85">
                        <c:v>35.5</c:v>
                      </c:pt>
                      <c:pt idx="86">
                        <c:v>35.9</c:v>
                      </c:pt>
                      <c:pt idx="87">
                        <c:v>36.299999999999997</c:v>
                      </c:pt>
                      <c:pt idx="88">
                        <c:v>36.700000000000003</c:v>
                      </c:pt>
                      <c:pt idx="89">
                        <c:v>37.1</c:v>
                      </c:pt>
                      <c:pt idx="90">
                        <c:v>37.5</c:v>
                      </c:pt>
                      <c:pt idx="91">
                        <c:v>37.9</c:v>
                      </c:pt>
                      <c:pt idx="92">
                        <c:v>38.299999999999997</c:v>
                      </c:pt>
                      <c:pt idx="93">
                        <c:v>38.700000000000003</c:v>
                      </c:pt>
                      <c:pt idx="94">
                        <c:v>39.1</c:v>
                      </c:pt>
                      <c:pt idx="95">
                        <c:v>39.5</c:v>
                      </c:pt>
                      <c:pt idx="96">
                        <c:v>39.9</c:v>
                      </c:pt>
                      <c:pt idx="97">
                        <c:v>40.299999999999997</c:v>
                      </c:pt>
                      <c:pt idx="98">
                        <c:v>40.700000000000003</c:v>
                      </c:pt>
                      <c:pt idx="99">
                        <c:v>41.2</c:v>
                      </c:pt>
                      <c:pt idx="100">
                        <c:v>41.6</c:v>
                      </c:pt>
                      <c:pt idx="101">
                        <c:v>42</c:v>
                      </c:pt>
                      <c:pt idx="102">
                        <c:v>42.4</c:v>
                      </c:pt>
                      <c:pt idx="103">
                        <c:v>42.8</c:v>
                      </c:pt>
                      <c:pt idx="104">
                        <c:v>43.3</c:v>
                      </c:pt>
                      <c:pt idx="105">
                        <c:v>43.7</c:v>
                      </c:pt>
                      <c:pt idx="106">
                        <c:v>44.1</c:v>
                      </c:pt>
                      <c:pt idx="107">
                        <c:v>44.5</c:v>
                      </c:pt>
                      <c:pt idx="108">
                        <c:v>45</c:v>
                      </c:pt>
                      <c:pt idx="109">
                        <c:v>45.4</c:v>
                      </c:pt>
                      <c:pt idx="110">
                        <c:v>45.9</c:v>
                      </c:pt>
                      <c:pt idx="111">
                        <c:v>46.3</c:v>
                      </c:pt>
                      <c:pt idx="112">
                        <c:v>46.7</c:v>
                      </c:pt>
                      <c:pt idx="113">
                        <c:v>47.2</c:v>
                      </c:pt>
                      <c:pt idx="114">
                        <c:v>47.6</c:v>
                      </c:pt>
                      <c:pt idx="115">
                        <c:v>48.1</c:v>
                      </c:pt>
                      <c:pt idx="116">
                        <c:v>48.5</c:v>
                      </c:pt>
                      <c:pt idx="117">
                        <c:v>49</c:v>
                      </c:pt>
                      <c:pt idx="118">
                        <c:v>49.4</c:v>
                      </c:pt>
                      <c:pt idx="119">
                        <c:v>49.9</c:v>
                      </c:pt>
                      <c:pt idx="120">
                        <c:v>50.4</c:v>
                      </c:pt>
                      <c:pt idx="121">
                        <c:v>50.8</c:v>
                      </c:pt>
                      <c:pt idx="122">
                        <c:v>51.3</c:v>
                      </c:pt>
                      <c:pt idx="123">
                        <c:v>51.7</c:v>
                      </c:pt>
                      <c:pt idx="124">
                        <c:v>52.2</c:v>
                      </c:pt>
                      <c:pt idx="125">
                        <c:v>52.7</c:v>
                      </c:pt>
                      <c:pt idx="126">
                        <c:v>53.2</c:v>
                      </c:pt>
                      <c:pt idx="127">
                        <c:v>53.6</c:v>
                      </c:pt>
                      <c:pt idx="128">
                        <c:v>54.1</c:v>
                      </c:pt>
                      <c:pt idx="129">
                        <c:v>54.6</c:v>
                      </c:pt>
                      <c:pt idx="130">
                        <c:v>55</c:v>
                      </c:pt>
                      <c:pt idx="131">
                        <c:v>55.5</c:v>
                      </c:pt>
                      <c:pt idx="132">
                        <c:v>56</c:v>
                      </c:pt>
                      <c:pt idx="133">
                        <c:v>56.5</c:v>
                      </c:pt>
                      <c:pt idx="134">
                        <c:v>57</c:v>
                      </c:pt>
                      <c:pt idx="135">
                        <c:v>57.5</c:v>
                      </c:pt>
                      <c:pt idx="136">
                        <c:v>58</c:v>
                      </c:pt>
                      <c:pt idx="137">
                        <c:v>58.5</c:v>
                      </c:pt>
                      <c:pt idx="138">
                        <c:v>59</c:v>
                      </c:pt>
                      <c:pt idx="139">
                        <c:v>59.5</c:v>
                      </c:pt>
                      <c:pt idx="140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A'!$U$20:$U$160</c15:sqref>
                        </c15:formulaRef>
                      </c:ext>
                    </c:extLst>
                    <c:numCache>
                      <c:formatCode>0.000</c:formatCode>
                      <c:ptCount val="141"/>
                      <c:pt idx="0">
                        <c:v>0.98058252427184456</c:v>
                      </c:pt>
                      <c:pt idx="1">
                        <c:v>0.98095238095238102</c:v>
                      </c:pt>
                      <c:pt idx="2">
                        <c:v>0.98130841121495338</c:v>
                      </c:pt>
                      <c:pt idx="3">
                        <c:v>0.98181818181818192</c:v>
                      </c:pt>
                      <c:pt idx="4">
                        <c:v>0.98214285714285721</c:v>
                      </c:pt>
                      <c:pt idx="5">
                        <c:v>0.98245614035087714</c:v>
                      </c:pt>
                      <c:pt idx="6">
                        <c:v>0.98275862068965525</c:v>
                      </c:pt>
                      <c:pt idx="7">
                        <c:v>0.98305084745762705</c:v>
                      </c:pt>
                      <c:pt idx="8">
                        <c:v>0.98333333333333339</c:v>
                      </c:pt>
                      <c:pt idx="9">
                        <c:v>0.9837398373983739</c:v>
                      </c:pt>
                      <c:pt idx="10">
                        <c:v>0.97599999999999998</c:v>
                      </c:pt>
                      <c:pt idx="11">
                        <c:v>0.97637795275590555</c:v>
                      </c:pt>
                      <c:pt idx="12">
                        <c:v>0.97692307692307689</c:v>
                      </c:pt>
                      <c:pt idx="13">
                        <c:v>0.9772727272727274</c:v>
                      </c:pt>
                      <c:pt idx="14">
                        <c:v>0.9776119402985074</c:v>
                      </c:pt>
                      <c:pt idx="15">
                        <c:v>0.97810218978102192</c:v>
                      </c:pt>
                      <c:pt idx="16">
                        <c:v>0.97841726618705027</c:v>
                      </c:pt>
                      <c:pt idx="17">
                        <c:v>0.97872340425531923</c:v>
                      </c:pt>
                      <c:pt idx="18">
                        <c:v>0.97916666666666663</c:v>
                      </c:pt>
                      <c:pt idx="19">
                        <c:v>0.97945205479452058</c:v>
                      </c:pt>
                      <c:pt idx="20">
                        <c:v>0.97986577181208045</c:v>
                      </c:pt>
                      <c:pt idx="21">
                        <c:v>0.98013245033112595</c:v>
                      </c:pt>
                      <c:pt idx="22">
                        <c:v>0.98051948051948046</c:v>
                      </c:pt>
                      <c:pt idx="23">
                        <c:v>0.98076923076923084</c:v>
                      </c:pt>
                      <c:pt idx="24">
                        <c:v>0.98113207547169812</c:v>
                      </c:pt>
                      <c:pt idx="25">
                        <c:v>0.98148148148148151</c:v>
                      </c:pt>
                      <c:pt idx="26">
                        <c:v>0.98170731707317094</c:v>
                      </c:pt>
                      <c:pt idx="27">
                        <c:v>0.98203592814371254</c:v>
                      </c:pt>
                      <c:pt idx="28">
                        <c:v>0.9822485207100593</c:v>
                      </c:pt>
                      <c:pt idx="29">
                        <c:v>0.98255813953488369</c:v>
                      </c:pt>
                      <c:pt idx="30">
                        <c:v>0.98285714285714276</c:v>
                      </c:pt>
                      <c:pt idx="31">
                        <c:v>0.97752808988764028</c:v>
                      </c:pt>
                      <c:pt idx="32">
                        <c:v>0.97777777777777786</c:v>
                      </c:pt>
                      <c:pt idx="33">
                        <c:v>0.97814207650273211</c:v>
                      </c:pt>
                      <c:pt idx="34">
                        <c:v>0.97849462365591389</c:v>
                      </c:pt>
                      <c:pt idx="35">
                        <c:v>0.97883597883597895</c:v>
                      </c:pt>
                      <c:pt idx="36">
                        <c:v>0.97905759162303652</c:v>
                      </c:pt>
                      <c:pt idx="37">
                        <c:v>0.97938144329896915</c:v>
                      </c:pt>
                      <c:pt idx="38">
                        <c:v>0.97969543147208127</c:v>
                      </c:pt>
                      <c:pt idx="39">
                        <c:v>0.98000000000000009</c:v>
                      </c:pt>
                      <c:pt idx="40">
                        <c:v>0.97044334975369451</c:v>
                      </c:pt>
                      <c:pt idx="41">
                        <c:v>0.97087378640776689</c:v>
                      </c:pt>
                      <c:pt idx="42">
                        <c:v>0.97129186602870821</c:v>
                      </c:pt>
                      <c:pt idx="43">
                        <c:v>0.97169811320754729</c:v>
                      </c:pt>
                      <c:pt idx="44">
                        <c:v>0.97209302325581393</c:v>
                      </c:pt>
                      <c:pt idx="45">
                        <c:v>0.96788990825688082</c:v>
                      </c:pt>
                      <c:pt idx="46">
                        <c:v>0.96832579185520351</c:v>
                      </c:pt>
                      <c:pt idx="47">
                        <c:v>0.96875</c:v>
                      </c:pt>
                      <c:pt idx="48">
                        <c:v>0.96916299559471364</c:v>
                      </c:pt>
                      <c:pt idx="49">
                        <c:v>0.96956521739130441</c:v>
                      </c:pt>
                      <c:pt idx="50">
                        <c:v>0.96995708154506444</c:v>
                      </c:pt>
                      <c:pt idx="51">
                        <c:v>0.97033898305084731</c:v>
                      </c:pt>
                      <c:pt idx="52">
                        <c:v>0.97071129707112969</c:v>
                      </c:pt>
                      <c:pt idx="53">
                        <c:v>0.9711934156378601</c:v>
                      </c:pt>
                      <c:pt idx="54">
                        <c:v>0.97154471544715437</c:v>
                      </c:pt>
                      <c:pt idx="55">
                        <c:v>0.9718875502008032</c:v>
                      </c:pt>
                      <c:pt idx="56">
                        <c:v>0.96825396825396826</c:v>
                      </c:pt>
                      <c:pt idx="57">
                        <c:v>0.96875</c:v>
                      </c:pt>
                      <c:pt idx="58">
                        <c:v>0.96911196911196917</c:v>
                      </c:pt>
                      <c:pt idx="59">
                        <c:v>0.96946564885496178</c:v>
                      </c:pt>
                      <c:pt idx="60">
                        <c:v>0.96981132075471699</c:v>
                      </c:pt>
                      <c:pt idx="61">
                        <c:v>0.97026022304832726</c:v>
                      </c:pt>
                      <c:pt idx="62">
                        <c:v>0.97058823529411764</c:v>
                      </c:pt>
                      <c:pt idx="63">
                        <c:v>0.97101449275362317</c:v>
                      </c:pt>
                      <c:pt idx="64">
                        <c:v>0.97132616487455203</c:v>
                      </c:pt>
                      <c:pt idx="65">
                        <c:v>0.97163120567375882</c:v>
                      </c:pt>
                      <c:pt idx="66">
                        <c:v>0.96853146853146843</c:v>
                      </c:pt>
                      <c:pt idx="67">
                        <c:v>0.96885813148788935</c:v>
                      </c:pt>
                      <c:pt idx="68">
                        <c:v>0.96928327645051182</c:v>
                      </c:pt>
                      <c:pt idx="69">
                        <c:v>0.96959459459459452</c:v>
                      </c:pt>
                      <c:pt idx="70">
                        <c:v>0.97000000000000008</c:v>
                      </c:pt>
                      <c:pt idx="71">
                        <c:v>0.97029702970297027</c:v>
                      </c:pt>
                      <c:pt idx="72">
                        <c:v>0.97068403908794798</c:v>
                      </c:pt>
                      <c:pt idx="73">
                        <c:v>0.97106109324758838</c:v>
                      </c:pt>
                      <c:pt idx="74">
                        <c:v>0.9713375796178344</c:v>
                      </c:pt>
                      <c:pt idx="75">
                        <c:v>0.96855345911949686</c:v>
                      </c:pt>
                      <c:pt idx="76">
                        <c:v>0.96884735202492211</c:v>
                      </c:pt>
                      <c:pt idx="77">
                        <c:v>0.96923076923076923</c:v>
                      </c:pt>
                      <c:pt idx="78">
                        <c:v>0.96960486322188455</c:v>
                      </c:pt>
                      <c:pt idx="79">
                        <c:v>0.96996996996996998</c:v>
                      </c:pt>
                      <c:pt idx="80">
                        <c:v>0.97023809523809523</c:v>
                      </c:pt>
                      <c:pt idx="81">
                        <c:v>0.97058823529411764</c:v>
                      </c:pt>
                      <c:pt idx="82">
                        <c:v>0.97093023255813948</c:v>
                      </c:pt>
                      <c:pt idx="83">
                        <c:v>0.97126436781609193</c:v>
                      </c:pt>
                      <c:pt idx="84">
                        <c:v>0.96875</c:v>
                      </c:pt>
                      <c:pt idx="85">
                        <c:v>0.96901408450704218</c:v>
                      </c:pt>
                      <c:pt idx="86">
                        <c:v>0.96935933147632303</c:v>
                      </c:pt>
                      <c:pt idx="87">
                        <c:v>0.96969696969696983</c:v>
                      </c:pt>
                      <c:pt idx="88">
                        <c:v>0.97002724795640327</c:v>
                      </c:pt>
                      <c:pt idx="89">
                        <c:v>0.97035040431266839</c:v>
                      </c:pt>
                      <c:pt idx="90">
                        <c:v>0.97066666666666668</c:v>
                      </c:pt>
                      <c:pt idx="91">
                        <c:v>0.97097625329815296</c:v>
                      </c:pt>
                      <c:pt idx="92">
                        <c:v>0.9712793733681464</c:v>
                      </c:pt>
                      <c:pt idx="93">
                        <c:v>0.96899224806201545</c:v>
                      </c:pt>
                      <c:pt idx="94">
                        <c:v>0.96930946291560094</c:v>
                      </c:pt>
                      <c:pt idx="95">
                        <c:v>0.96708860759493676</c:v>
                      </c:pt>
                      <c:pt idx="96">
                        <c:v>0.96491228070175439</c:v>
                      </c:pt>
                      <c:pt idx="97">
                        <c:v>0.96277915632754341</c:v>
                      </c:pt>
                      <c:pt idx="98">
                        <c:v>0.9606879606879607</c:v>
                      </c:pt>
                      <c:pt idx="99">
                        <c:v>0.96116504854368934</c:v>
                      </c:pt>
                      <c:pt idx="100">
                        <c:v>0.95913461538461531</c:v>
                      </c:pt>
                      <c:pt idx="101">
                        <c:v>0.95952380952380945</c:v>
                      </c:pt>
                      <c:pt idx="102">
                        <c:v>0.95990566037735858</c:v>
                      </c:pt>
                      <c:pt idx="103">
                        <c:v>0.96028037383177578</c:v>
                      </c:pt>
                      <c:pt idx="104">
                        <c:v>0.9607390300230948</c:v>
                      </c:pt>
                      <c:pt idx="105">
                        <c:v>0.96109839816933629</c:v>
                      </c:pt>
                      <c:pt idx="106">
                        <c:v>0.95918367346938771</c:v>
                      </c:pt>
                      <c:pt idx="107">
                        <c:v>0.95955056179775289</c:v>
                      </c:pt>
                      <c:pt idx="108">
                        <c:v>0.96000000000000008</c:v>
                      </c:pt>
                      <c:pt idx="109">
                        <c:v>0.96035242290748901</c:v>
                      </c:pt>
                      <c:pt idx="110">
                        <c:v>0.96078431372549022</c:v>
                      </c:pt>
                      <c:pt idx="111">
                        <c:v>0.95896328293736499</c:v>
                      </c:pt>
                      <c:pt idx="112">
                        <c:v>0.95931477516059949</c:v>
                      </c:pt>
                      <c:pt idx="113">
                        <c:v>0.95974576271186429</c:v>
                      </c:pt>
                      <c:pt idx="114">
                        <c:v>0.96008403361344541</c:v>
                      </c:pt>
                      <c:pt idx="115">
                        <c:v>0.96049896049896055</c:v>
                      </c:pt>
                      <c:pt idx="116">
                        <c:v>0.96082474226804127</c:v>
                      </c:pt>
                      <c:pt idx="117">
                        <c:v>0.95918367346938771</c:v>
                      </c:pt>
                      <c:pt idx="118">
                        <c:v>0.95951417004048578</c:v>
                      </c:pt>
                      <c:pt idx="119">
                        <c:v>0.95991983967935868</c:v>
                      </c:pt>
                      <c:pt idx="120">
                        <c:v>0.96031746031746035</c:v>
                      </c:pt>
                      <c:pt idx="121">
                        <c:v>0.96062992125984248</c:v>
                      </c:pt>
                      <c:pt idx="122">
                        <c:v>0.95906432748538017</c:v>
                      </c:pt>
                      <c:pt idx="123">
                        <c:v>0.95938104448742745</c:v>
                      </c:pt>
                      <c:pt idx="124">
                        <c:v>0.95977011494252873</c:v>
                      </c:pt>
                      <c:pt idx="125">
                        <c:v>0.96015180265654643</c:v>
                      </c:pt>
                      <c:pt idx="126">
                        <c:v>0.96052631578947367</c:v>
                      </c:pt>
                      <c:pt idx="127">
                        <c:v>0.96082089552238803</c:v>
                      </c:pt>
                      <c:pt idx="128">
                        <c:v>0.95933456561922359</c:v>
                      </c:pt>
                      <c:pt idx="129">
                        <c:v>0.95970695970695963</c:v>
                      </c:pt>
                      <c:pt idx="130">
                        <c:v>0.96</c:v>
                      </c:pt>
                      <c:pt idx="131">
                        <c:v>0.96036036036036032</c:v>
                      </c:pt>
                      <c:pt idx="132">
                        <c:v>0.96071428571428563</c:v>
                      </c:pt>
                      <c:pt idx="133">
                        <c:v>0.95929203539823016</c:v>
                      </c:pt>
                      <c:pt idx="134">
                        <c:v>0.95964912280701764</c:v>
                      </c:pt>
                      <c:pt idx="135">
                        <c:v>0.96000000000000008</c:v>
                      </c:pt>
                      <c:pt idx="136">
                        <c:v>0.96034482758620698</c:v>
                      </c:pt>
                      <c:pt idx="137">
                        <c:v>0.96068376068376071</c:v>
                      </c:pt>
                      <c:pt idx="138">
                        <c:v>0.95932203389830506</c:v>
                      </c:pt>
                      <c:pt idx="139">
                        <c:v>0.95966386554621852</c:v>
                      </c:pt>
                      <c:pt idx="140">
                        <c:v>0.96000000000000008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032-4AD5-AF79-A5F636B6E153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A'!$T$17</c15:sqref>
                        </c15:formulaRef>
                      </c:ext>
                    </c:extLst>
                    <c:strCache>
                      <c:ptCount val="1"/>
                      <c:pt idx="0">
                        <c:v>dm=0.0mm</c:v>
                      </c:pt>
                    </c:strCache>
                  </c:strRef>
                </c:tx>
                <c:spPr>
                  <a:ln w="25400" cap="rnd">
                    <a:noFill/>
                    <a:round/>
                  </a:ln>
                  <a:effectLst/>
                </c:spPr>
                <c:marker>
                  <c:symbol val="circle"/>
                  <c:size val="3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A'!$B$20:$B$160</c15:sqref>
                        </c15:formulaRef>
                      </c:ext>
                    </c:extLst>
                    <c:numCache>
                      <c:formatCode>0.0</c:formatCode>
                      <c:ptCount val="141"/>
                      <c:pt idx="0">
                        <c:v>10.3</c:v>
                      </c:pt>
                      <c:pt idx="1">
                        <c:v>10.5</c:v>
                      </c:pt>
                      <c:pt idx="2">
                        <c:v>10.7</c:v>
                      </c:pt>
                      <c:pt idx="3">
                        <c:v>11</c:v>
                      </c:pt>
                      <c:pt idx="4">
                        <c:v>11.2</c:v>
                      </c:pt>
                      <c:pt idx="5">
                        <c:v>11.4</c:v>
                      </c:pt>
                      <c:pt idx="6">
                        <c:v>11.6</c:v>
                      </c:pt>
                      <c:pt idx="7">
                        <c:v>11.8</c:v>
                      </c:pt>
                      <c:pt idx="8">
                        <c:v>12</c:v>
                      </c:pt>
                      <c:pt idx="9">
                        <c:v>12.3</c:v>
                      </c:pt>
                      <c:pt idx="10">
                        <c:v>12.5</c:v>
                      </c:pt>
                      <c:pt idx="11">
                        <c:v>12.7</c:v>
                      </c:pt>
                      <c:pt idx="12">
                        <c:v>13</c:v>
                      </c:pt>
                      <c:pt idx="13">
                        <c:v>13.2</c:v>
                      </c:pt>
                      <c:pt idx="14">
                        <c:v>13.4</c:v>
                      </c:pt>
                      <c:pt idx="15">
                        <c:v>13.7</c:v>
                      </c:pt>
                      <c:pt idx="16">
                        <c:v>13.9</c:v>
                      </c:pt>
                      <c:pt idx="17">
                        <c:v>14.1</c:v>
                      </c:pt>
                      <c:pt idx="18">
                        <c:v>14.4</c:v>
                      </c:pt>
                      <c:pt idx="19">
                        <c:v>14.6</c:v>
                      </c:pt>
                      <c:pt idx="20">
                        <c:v>14.9</c:v>
                      </c:pt>
                      <c:pt idx="21">
                        <c:v>15.1</c:v>
                      </c:pt>
                      <c:pt idx="22">
                        <c:v>15.4</c:v>
                      </c:pt>
                      <c:pt idx="23">
                        <c:v>15.6</c:v>
                      </c:pt>
                      <c:pt idx="24">
                        <c:v>15.9</c:v>
                      </c:pt>
                      <c:pt idx="25">
                        <c:v>16.2</c:v>
                      </c:pt>
                      <c:pt idx="26">
                        <c:v>16.399999999999999</c:v>
                      </c:pt>
                      <c:pt idx="27">
                        <c:v>16.7</c:v>
                      </c:pt>
                      <c:pt idx="28">
                        <c:v>16.899999999999999</c:v>
                      </c:pt>
                      <c:pt idx="29">
                        <c:v>17.2</c:v>
                      </c:pt>
                      <c:pt idx="30">
                        <c:v>17.5</c:v>
                      </c:pt>
                      <c:pt idx="31">
                        <c:v>17.8</c:v>
                      </c:pt>
                      <c:pt idx="32">
                        <c:v>18</c:v>
                      </c:pt>
                      <c:pt idx="33">
                        <c:v>18.3</c:v>
                      </c:pt>
                      <c:pt idx="34">
                        <c:v>18.600000000000001</c:v>
                      </c:pt>
                      <c:pt idx="35">
                        <c:v>18.899999999999999</c:v>
                      </c:pt>
                      <c:pt idx="36">
                        <c:v>19.100000000000001</c:v>
                      </c:pt>
                      <c:pt idx="37">
                        <c:v>19.399999999999999</c:v>
                      </c:pt>
                      <c:pt idx="38">
                        <c:v>19.7</c:v>
                      </c:pt>
                      <c:pt idx="39">
                        <c:v>20</c:v>
                      </c:pt>
                      <c:pt idx="40">
                        <c:v>20.3</c:v>
                      </c:pt>
                      <c:pt idx="41">
                        <c:v>20.6</c:v>
                      </c:pt>
                      <c:pt idx="42">
                        <c:v>20.9</c:v>
                      </c:pt>
                      <c:pt idx="43">
                        <c:v>21.2</c:v>
                      </c:pt>
                      <c:pt idx="44">
                        <c:v>21.5</c:v>
                      </c:pt>
                      <c:pt idx="45">
                        <c:v>21.8</c:v>
                      </c:pt>
                      <c:pt idx="46">
                        <c:v>22.1</c:v>
                      </c:pt>
                      <c:pt idx="47">
                        <c:v>22.4</c:v>
                      </c:pt>
                      <c:pt idx="48">
                        <c:v>22.7</c:v>
                      </c:pt>
                      <c:pt idx="49">
                        <c:v>23</c:v>
                      </c:pt>
                      <c:pt idx="50">
                        <c:v>23.3</c:v>
                      </c:pt>
                      <c:pt idx="51">
                        <c:v>23.6</c:v>
                      </c:pt>
                      <c:pt idx="52">
                        <c:v>23.9</c:v>
                      </c:pt>
                      <c:pt idx="53">
                        <c:v>24.3</c:v>
                      </c:pt>
                      <c:pt idx="54">
                        <c:v>24.6</c:v>
                      </c:pt>
                      <c:pt idx="55">
                        <c:v>24.9</c:v>
                      </c:pt>
                      <c:pt idx="56">
                        <c:v>25.2</c:v>
                      </c:pt>
                      <c:pt idx="57">
                        <c:v>25.6</c:v>
                      </c:pt>
                      <c:pt idx="58">
                        <c:v>25.9</c:v>
                      </c:pt>
                      <c:pt idx="59">
                        <c:v>26.2</c:v>
                      </c:pt>
                      <c:pt idx="60">
                        <c:v>26.5</c:v>
                      </c:pt>
                      <c:pt idx="61">
                        <c:v>26.9</c:v>
                      </c:pt>
                      <c:pt idx="62">
                        <c:v>27.2</c:v>
                      </c:pt>
                      <c:pt idx="63">
                        <c:v>27.6</c:v>
                      </c:pt>
                      <c:pt idx="64">
                        <c:v>27.9</c:v>
                      </c:pt>
                      <c:pt idx="65">
                        <c:v>28.2</c:v>
                      </c:pt>
                      <c:pt idx="66">
                        <c:v>28.6</c:v>
                      </c:pt>
                      <c:pt idx="67">
                        <c:v>28.9</c:v>
                      </c:pt>
                      <c:pt idx="68">
                        <c:v>29.3</c:v>
                      </c:pt>
                      <c:pt idx="69">
                        <c:v>29.6</c:v>
                      </c:pt>
                      <c:pt idx="70">
                        <c:v>30</c:v>
                      </c:pt>
                      <c:pt idx="71">
                        <c:v>30.3</c:v>
                      </c:pt>
                      <c:pt idx="72">
                        <c:v>30.7</c:v>
                      </c:pt>
                      <c:pt idx="73">
                        <c:v>31.1</c:v>
                      </c:pt>
                      <c:pt idx="74">
                        <c:v>31.4</c:v>
                      </c:pt>
                      <c:pt idx="75">
                        <c:v>31.8</c:v>
                      </c:pt>
                      <c:pt idx="76">
                        <c:v>32.1</c:v>
                      </c:pt>
                      <c:pt idx="77">
                        <c:v>32.5</c:v>
                      </c:pt>
                      <c:pt idx="78">
                        <c:v>32.9</c:v>
                      </c:pt>
                      <c:pt idx="79">
                        <c:v>33.299999999999997</c:v>
                      </c:pt>
                      <c:pt idx="80">
                        <c:v>33.6</c:v>
                      </c:pt>
                      <c:pt idx="81">
                        <c:v>34</c:v>
                      </c:pt>
                      <c:pt idx="82">
                        <c:v>34.4</c:v>
                      </c:pt>
                      <c:pt idx="83">
                        <c:v>34.799999999999997</c:v>
                      </c:pt>
                      <c:pt idx="84">
                        <c:v>35.200000000000003</c:v>
                      </c:pt>
                      <c:pt idx="85">
                        <c:v>35.5</c:v>
                      </c:pt>
                      <c:pt idx="86">
                        <c:v>35.9</c:v>
                      </c:pt>
                      <c:pt idx="87">
                        <c:v>36.299999999999997</c:v>
                      </c:pt>
                      <c:pt idx="88">
                        <c:v>36.700000000000003</c:v>
                      </c:pt>
                      <c:pt idx="89">
                        <c:v>37.1</c:v>
                      </c:pt>
                      <c:pt idx="90">
                        <c:v>37.5</c:v>
                      </c:pt>
                      <c:pt idx="91">
                        <c:v>37.9</c:v>
                      </c:pt>
                      <c:pt idx="92">
                        <c:v>38.299999999999997</c:v>
                      </c:pt>
                      <c:pt idx="93">
                        <c:v>38.700000000000003</c:v>
                      </c:pt>
                      <c:pt idx="94">
                        <c:v>39.1</c:v>
                      </c:pt>
                      <c:pt idx="95">
                        <c:v>39.5</c:v>
                      </c:pt>
                      <c:pt idx="96">
                        <c:v>39.9</c:v>
                      </c:pt>
                      <c:pt idx="97">
                        <c:v>40.299999999999997</c:v>
                      </c:pt>
                      <c:pt idx="98">
                        <c:v>40.700000000000003</c:v>
                      </c:pt>
                      <c:pt idx="99">
                        <c:v>41.2</c:v>
                      </c:pt>
                      <c:pt idx="100">
                        <c:v>41.6</c:v>
                      </c:pt>
                      <c:pt idx="101">
                        <c:v>42</c:v>
                      </c:pt>
                      <c:pt idx="102">
                        <c:v>42.4</c:v>
                      </c:pt>
                      <c:pt idx="103">
                        <c:v>42.8</c:v>
                      </c:pt>
                      <c:pt idx="104">
                        <c:v>43.3</c:v>
                      </c:pt>
                      <c:pt idx="105">
                        <c:v>43.7</c:v>
                      </c:pt>
                      <c:pt idx="106">
                        <c:v>44.1</c:v>
                      </c:pt>
                      <c:pt idx="107">
                        <c:v>44.5</c:v>
                      </c:pt>
                      <c:pt idx="108">
                        <c:v>45</c:v>
                      </c:pt>
                      <c:pt idx="109">
                        <c:v>45.4</c:v>
                      </c:pt>
                      <c:pt idx="110">
                        <c:v>45.9</c:v>
                      </c:pt>
                      <c:pt idx="111">
                        <c:v>46.3</c:v>
                      </c:pt>
                      <c:pt idx="112">
                        <c:v>46.7</c:v>
                      </c:pt>
                      <c:pt idx="113">
                        <c:v>47.2</c:v>
                      </c:pt>
                      <c:pt idx="114">
                        <c:v>47.6</c:v>
                      </c:pt>
                      <c:pt idx="115">
                        <c:v>48.1</c:v>
                      </c:pt>
                      <c:pt idx="116">
                        <c:v>48.5</c:v>
                      </c:pt>
                      <c:pt idx="117">
                        <c:v>49</c:v>
                      </c:pt>
                      <c:pt idx="118">
                        <c:v>49.4</c:v>
                      </c:pt>
                      <c:pt idx="119">
                        <c:v>49.9</c:v>
                      </c:pt>
                      <c:pt idx="120">
                        <c:v>50.4</c:v>
                      </c:pt>
                      <c:pt idx="121">
                        <c:v>50.8</c:v>
                      </c:pt>
                      <c:pt idx="122">
                        <c:v>51.3</c:v>
                      </c:pt>
                      <c:pt idx="123">
                        <c:v>51.7</c:v>
                      </c:pt>
                      <c:pt idx="124">
                        <c:v>52.2</c:v>
                      </c:pt>
                      <c:pt idx="125">
                        <c:v>52.7</c:v>
                      </c:pt>
                      <c:pt idx="126">
                        <c:v>53.2</c:v>
                      </c:pt>
                      <c:pt idx="127">
                        <c:v>53.6</c:v>
                      </c:pt>
                      <c:pt idx="128">
                        <c:v>54.1</c:v>
                      </c:pt>
                      <c:pt idx="129">
                        <c:v>54.6</c:v>
                      </c:pt>
                      <c:pt idx="130">
                        <c:v>55</c:v>
                      </c:pt>
                      <c:pt idx="131">
                        <c:v>55.5</c:v>
                      </c:pt>
                      <c:pt idx="132">
                        <c:v>56</c:v>
                      </c:pt>
                      <c:pt idx="133">
                        <c:v>56.5</c:v>
                      </c:pt>
                      <c:pt idx="134">
                        <c:v>57</c:v>
                      </c:pt>
                      <c:pt idx="135">
                        <c:v>57.5</c:v>
                      </c:pt>
                      <c:pt idx="136">
                        <c:v>58</c:v>
                      </c:pt>
                      <c:pt idx="137">
                        <c:v>58.5</c:v>
                      </c:pt>
                      <c:pt idx="138">
                        <c:v>59</c:v>
                      </c:pt>
                      <c:pt idx="139">
                        <c:v>59.5</c:v>
                      </c:pt>
                      <c:pt idx="140">
                        <c:v>60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'apendice A'!$T$20:$T$160</c15:sqref>
                        </c15:formulaRef>
                      </c:ext>
                    </c:extLst>
                    <c:numCache>
                      <c:formatCode>0.000</c:formatCode>
                      <c:ptCount val="141"/>
                      <c:pt idx="0">
                        <c:v>1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  <c:pt idx="116">
                        <c:v>1</c:v>
                      </c:pt>
                      <c:pt idx="117">
                        <c:v>1</c:v>
                      </c:pt>
                      <c:pt idx="118">
                        <c:v>1</c:v>
                      </c:pt>
                      <c:pt idx="119">
                        <c:v>1</c:v>
                      </c:pt>
                      <c:pt idx="120">
                        <c:v>1</c:v>
                      </c:pt>
                      <c:pt idx="121">
                        <c:v>1</c:v>
                      </c:pt>
                      <c:pt idx="122">
                        <c:v>1</c:v>
                      </c:pt>
                      <c:pt idx="123">
                        <c:v>1</c:v>
                      </c:pt>
                      <c:pt idx="124">
                        <c:v>1</c:v>
                      </c:pt>
                      <c:pt idx="125">
                        <c:v>1</c:v>
                      </c:pt>
                      <c:pt idx="126">
                        <c:v>1</c:v>
                      </c:pt>
                      <c:pt idx="127">
                        <c:v>1</c:v>
                      </c:pt>
                      <c:pt idx="128">
                        <c:v>1</c:v>
                      </c:pt>
                      <c:pt idx="129">
                        <c:v>1</c:v>
                      </c:pt>
                      <c:pt idx="130">
                        <c:v>1</c:v>
                      </c:pt>
                      <c:pt idx="131">
                        <c:v>1</c:v>
                      </c:pt>
                      <c:pt idx="132">
                        <c:v>1</c:v>
                      </c:pt>
                      <c:pt idx="133">
                        <c:v>1</c:v>
                      </c:pt>
                      <c:pt idx="134">
                        <c:v>1</c:v>
                      </c:pt>
                      <c:pt idx="135">
                        <c:v>1</c:v>
                      </c:pt>
                      <c:pt idx="136">
                        <c:v>1</c:v>
                      </c:pt>
                      <c:pt idx="137">
                        <c:v>1</c:v>
                      </c:pt>
                      <c:pt idx="138">
                        <c:v>1</c:v>
                      </c:pt>
                      <c:pt idx="139">
                        <c:v>1</c:v>
                      </c:pt>
                      <c:pt idx="14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032-4AD5-AF79-A5F636B6E153}"/>
                  </c:ext>
                </c:extLst>
              </c15:ser>
            </c15:filteredScatterSeries>
          </c:ext>
        </c:extLst>
      </c:scatterChart>
      <c:valAx>
        <c:axId val="161166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a-Latn-001">
                    <a:solidFill>
                      <a:schemeClr val="tx1"/>
                    </a:solidFill>
                  </a:rPr>
                  <a:t>Resistência</a:t>
                </a:r>
                <a:r>
                  <a:rPr lang="ia-Latn-001" baseline="0">
                    <a:solidFill>
                      <a:schemeClr val="tx1"/>
                    </a:solidFill>
                  </a:rPr>
                  <a:t> do concreto estimada através do esclerômetro (MPa)</a:t>
                </a:r>
                <a:endParaRPr lang="pt-BR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0.70000000000000007"/>
          <c:min val="0.5800000000000000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ia-Latn-001"/>
                  <a:t>Coeficiente de redução</a:t>
                </a:r>
                <a:r>
                  <a:rPr lang="ia-Latn-001" baseline="0"/>
                  <a:t> do fc 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611661039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pt-BR" sz="1100">
                <a:latin typeface="Arial" panose="020B0604020202020204" pitchFamily="34" charset="0"/>
                <a:cs typeface="Arial" panose="020B0604020202020204" pitchFamily="34" charset="0"/>
              </a:rPr>
              <a:t>Resistência do </a:t>
            </a:r>
            <a:r>
              <a:rPr lang="ia-Latn-001" sz="1100">
                <a:latin typeface="Arial" panose="020B0604020202020204" pitchFamily="34" charset="0"/>
                <a:cs typeface="Arial" panose="020B0604020202020204" pitchFamily="34" charset="0"/>
              </a:rPr>
              <a:t>c</a:t>
            </a:r>
            <a:r>
              <a:rPr lang="pt-BR" sz="1100">
                <a:latin typeface="Arial" panose="020B0604020202020204" pitchFamily="34" charset="0"/>
                <a:cs typeface="Arial" panose="020B0604020202020204" pitchFamily="34" charset="0"/>
              </a:rPr>
              <a:t>oncreto versus Índice </a:t>
            </a:r>
            <a:r>
              <a:rPr lang="ia-Latn-001" sz="1100">
                <a:latin typeface="Arial" panose="020B0604020202020204" pitchFamily="34" charset="0"/>
                <a:cs typeface="Arial" panose="020B0604020202020204" pitchFamily="34" charset="0"/>
              </a:rPr>
              <a:t>e</a:t>
            </a:r>
            <a:r>
              <a:rPr lang="pt-BR" sz="1100">
                <a:latin typeface="Arial" panose="020B0604020202020204" pitchFamily="34" charset="0"/>
                <a:cs typeface="Arial" panose="020B0604020202020204" pitchFamily="34" charset="0"/>
              </a:rPr>
              <a:t>sclerométrico</a:t>
            </a:r>
            <a:r>
              <a:rPr lang="ia-Latn-001" sz="1100">
                <a:latin typeface="Arial" panose="020B0604020202020204" pitchFamily="34" charset="0"/>
                <a:cs typeface="Arial" panose="020B0604020202020204" pitchFamily="34" charset="0"/>
              </a:rPr>
              <a:t>, considerando a profundidade de carbonatação</a:t>
            </a:r>
            <a:r>
              <a:rPr lang="pt-BR" sz="1100">
                <a:latin typeface="Arial" panose="020B0604020202020204" pitchFamily="34" charset="0"/>
                <a:cs typeface="Arial" panose="020B0604020202020204" pitchFamily="34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355074751899035"/>
          <c:y val="0.12530780716571516"/>
          <c:w val="0.81504939655386432"/>
          <c:h val="0.59604665585164518"/>
        </c:manualLayout>
      </c:layout>
      <c:scatterChart>
        <c:scatterStyle val="lineMarker"/>
        <c:varyColors val="0"/>
        <c:ser>
          <c:idx val="12"/>
          <c:order val="0"/>
          <c:tx>
            <c:strRef>
              <c:f>'apendice A'!$T$17</c:f>
              <c:strCache>
                <c:ptCount val="1"/>
                <c:pt idx="0">
                  <c:v>dm=0.0mm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'apendice A'!$A$20:$A$160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A'!$B$20:$B$160</c:f>
              <c:numCache>
                <c:formatCode>0.0</c:formatCode>
                <c:ptCount val="141"/>
                <c:pt idx="0">
                  <c:v>10.3</c:v>
                </c:pt>
                <c:pt idx="1">
                  <c:v>10.5</c:v>
                </c:pt>
                <c:pt idx="2">
                  <c:v>10.7</c:v>
                </c:pt>
                <c:pt idx="3">
                  <c:v>11</c:v>
                </c:pt>
                <c:pt idx="4">
                  <c:v>11.2</c:v>
                </c:pt>
                <c:pt idx="5">
                  <c:v>11.4</c:v>
                </c:pt>
                <c:pt idx="6">
                  <c:v>11.6</c:v>
                </c:pt>
                <c:pt idx="7">
                  <c:v>11.8</c:v>
                </c:pt>
                <c:pt idx="8">
                  <c:v>12</c:v>
                </c:pt>
                <c:pt idx="9">
                  <c:v>12.3</c:v>
                </c:pt>
                <c:pt idx="10">
                  <c:v>12.5</c:v>
                </c:pt>
                <c:pt idx="11">
                  <c:v>12.7</c:v>
                </c:pt>
                <c:pt idx="12">
                  <c:v>13</c:v>
                </c:pt>
                <c:pt idx="13">
                  <c:v>13.2</c:v>
                </c:pt>
                <c:pt idx="14">
                  <c:v>13.4</c:v>
                </c:pt>
                <c:pt idx="15">
                  <c:v>13.7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16.899999999999999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19.100000000000001</c:v>
                </c:pt>
                <c:pt idx="37">
                  <c:v>19.399999999999999</c:v>
                </c:pt>
                <c:pt idx="38">
                  <c:v>19.7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22.7</c:v>
                </c:pt>
                <c:pt idx="49">
                  <c:v>23</c:v>
                </c:pt>
                <c:pt idx="50">
                  <c:v>23.3</c:v>
                </c:pt>
                <c:pt idx="51">
                  <c:v>23.6</c:v>
                </c:pt>
                <c:pt idx="52">
                  <c:v>23.9</c:v>
                </c:pt>
                <c:pt idx="53">
                  <c:v>24.3</c:v>
                </c:pt>
                <c:pt idx="54">
                  <c:v>24.6</c:v>
                </c:pt>
                <c:pt idx="55">
                  <c:v>24.9</c:v>
                </c:pt>
                <c:pt idx="56">
                  <c:v>25.2</c:v>
                </c:pt>
                <c:pt idx="57">
                  <c:v>25.6</c:v>
                </c:pt>
                <c:pt idx="58">
                  <c:v>25.9</c:v>
                </c:pt>
                <c:pt idx="59">
                  <c:v>26.2</c:v>
                </c:pt>
                <c:pt idx="60">
                  <c:v>26.5</c:v>
                </c:pt>
                <c:pt idx="61">
                  <c:v>26.9</c:v>
                </c:pt>
                <c:pt idx="62">
                  <c:v>27.2</c:v>
                </c:pt>
                <c:pt idx="63">
                  <c:v>27.6</c:v>
                </c:pt>
                <c:pt idx="64">
                  <c:v>27.9</c:v>
                </c:pt>
                <c:pt idx="65">
                  <c:v>28.2</c:v>
                </c:pt>
                <c:pt idx="66">
                  <c:v>28.6</c:v>
                </c:pt>
                <c:pt idx="67">
                  <c:v>28.9</c:v>
                </c:pt>
                <c:pt idx="68">
                  <c:v>29.3</c:v>
                </c:pt>
                <c:pt idx="69">
                  <c:v>29.6</c:v>
                </c:pt>
                <c:pt idx="70">
                  <c:v>30</c:v>
                </c:pt>
                <c:pt idx="71">
                  <c:v>30.3</c:v>
                </c:pt>
                <c:pt idx="72">
                  <c:v>30.7</c:v>
                </c:pt>
                <c:pt idx="73">
                  <c:v>31.1</c:v>
                </c:pt>
                <c:pt idx="74">
                  <c:v>31.4</c:v>
                </c:pt>
                <c:pt idx="75">
                  <c:v>31.8</c:v>
                </c:pt>
                <c:pt idx="76">
                  <c:v>32.1</c:v>
                </c:pt>
                <c:pt idx="77">
                  <c:v>32.5</c:v>
                </c:pt>
                <c:pt idx="78">
                  <c:v>32.9</c:v>
                </c:pt>
                <c:pt idx="79">
                  <c:v>33.299999999999997</c:v>
                </c:pt>
                <c:pt idx="80">
                  <c:v>33.6</c:v>
                </c:pt>
                <c:pt idx="81">
                  <c:v>34</c:v>
                </c:pt>
                <c:pt idx="82">
                  <c:v>34.4</c:v>
                </c:pt>
                <c:pt idx="83">
                  <c:v>34.799999999999997</c:v>
                </c:pt>
                <c:pt idx="84">
                  <c:v>35.200000000000003</c:v>
                </c:pt>
                <c:pt idx="85">
                  <c:v>35.5</c:v>
                </c:pt>
                <c:pt idx="86">
                  <c:v>35.9</c:v>
                </c:pt>
                <c:pt idx="87">
                  <c:v>36.299999999999997</c:v>
                </c:pt>
                <c:pt idx="88">
                  <c:v>36.700000000000003</c:v>
                </c:pt>
                <c:pt idx="89">
                  <c:v>37.1</c:v>
                </c:pt>
                <c:pt idx="90">
                  <c:v>37.5</c:v>
                </c:pt>
                <c:pt idx="91">
                  <c:v>37.9</c:v>
                </c:pt>
                <c:pt idx="92">
                  <c:v>38.299999999999997</c:v>
                </c:pt>
                <c:pt idx="93">
                  <c:v>38.700000000000003</c:v>
                </c:pt>
                <c:pt idx="94">
                  <c:v>39.1</c:v>
                </c:pt>
                <c:pt idx="95">
                  <c:v>39.5</c:v>
                </c:pt>
                <c:pt idx="96">
                  <c:v>39.9</c:v>
                </c:pt>
                <c:pt idx="97">
                  <c:v>40.299999999999997</c:v>
                </c:pt>
                <c:pt idx="98">
                  <c:v>40.700000000000003</c:v>
                </c:pt>
                <c:pt idx="99">
                  <c:v>41.2</c:v>
                </c:pt>
                <c:pt idx="100">
                  <c:v>41.6</c:v>
                </c:pt>
                <c:pt idx="101">
                  <c:v>42</c:v>
                </c:pt>
                <c:pt idx="102">
                  <c:v>42.4</c:v>
                </c:pt>
                <c:pt idx="103">
                  <c:v>42.8</c:v>
                </c:pt>
                <c:pt idx="104">
                  <c:v>43.3</c:v>
                </c:pt>
                <c:pt idx="105">
                  <c:v>43.7</c:v>
                </c:pt>
                <c:pt idx="106">
                  <c:v>44.1</c:v>
                </c:pt>
                <c:pt idx="107">
                  <c:v>44.5</c:v>
                </c:pt>
                <c:pt idx="108">
                  <c:v>45</c:v>
                </c:pt>
                <c:pt idx="109">
                  <c:v>45.4</c:v>
                </c:pt>
                <c:pt idx="110">
                  <c:v>45.9</c:v>
                </c:pt>
                <c:pt idx="111">
                  <c:v>46.3</c:v>
                </c:pt>
                <c:pt idx="112">
                  <c:v>46.7</c:v>
                </c:pt>
                <c:pt idx="113">
                  <c:v>47.2</c:v>
                </c:pt>
                <c:pt idx="114">
                  <c:v>47.6</c:v>
                </c:pt>
                <c:pt idx="115">
                  <c:v>48.1</c:v>
                </c:pt>
                <c:pt idx="116">
                  <c:v>48.5</c:v>
                </c:pt>
                <c:pt idx="117">
                  <c:v>49</c:v>
                </c:pt>
                <c:pt idx="118">
                  <c:v>49.4</c:v>
                </c:pt>
                <c:pt idx="119">
                  <c:v>49.9</c:v>
                </c:pt>
                <c:pt idx="120">
                  <c:v>50.4</c:v>
                </c:pt>
                <c:pt idx="121">
                  <c:v>50.8</c:v>
                </c:pt>
                <c:pt idx="122">
                  <c:v>51.3</c:v>
                </c:pt>
                <c:pt idx="123">
                  <c:v>51.7</c:v>
                </c:pt>
                <c:pt idx="124">
                  <c:v>52.2</c:v>
                </c:pt>
                <c:pt idx="125">
                  <c:v>52.7</c:v>
                </c:pt>
                <c:pt idx="126">
                  <c:v>53.2</c:v>
                </c:pt>
                <c:pt idx="127">
                  <c:v>53.6</c:v>
                </c:pt>
                <c:pt idx="128">
                  <c:v>54.1</c:v>
                </c:pt>
                <c:pt idx="129">
                  <c:v>54.6</c:v>
                </c:pt>
                <c:pt idx="130">
                  <c:v>55</c:v>
                </c:pt>
                <c:pt idx="131">
                  <c:v>55.5</c:v>
                </c:pt>
                <c:pt idx="132">
                  <c:v>56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  <c:pt idx="14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4A2-408B-94F4-8E102A4363AE}"/>
            </c:ext>
          </c:extLst>
        </c:ser>
        <c:ser>
          <c:idx val="11"/>
          <c:order val="1"/>
          <c:tx>
            <c:strRef>
              <c:f>'apendice A'!$U$17</c:f>
              <c:strCache>
                <c:ptCount val="1"/>
                <c:pt idx="0">
                  <c:v>dm=0.5mm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A'!$A$20:$A$165</c:f>
              <c:numCache>
                <c:formatCode>General</c:formatCode>
                <c:ptCount val="146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  <c:pt idx="141">
                  <c:v>48.2</c:v>
                </c:pt>
                <c:pt idx="142">
                  <c:v>48.4</c:v>
                </c:pt>
                <c:pt idx="143">
                  <c:v>48.6</c:v>
                </c:pt>
                <c:pt idx="144">
                  <c:v>48.8</c:v>
                </c:pt>
                <c:pt idx="145">
                  <c:v>49</c:v>
                </c:pt>
              </c:numCache>
            </c:numRef>
          </c:xVal>
          <c:yVal>
            <c:numRef>
              <c:f>'apendice A'!$C$20:$C$165</c:f>
              <c:numCache>
                <c:formatCode>General</c:formatCode>
                <c:ptCount val="146"/>
                <c:pt idx="0">
                  <c:v>10.1</c:v>
                </c:pt>
                <c:pt idx="1">
                  <c:v>10.3</c:v>
                </c:pt>
                <c:pt idx="2">
                  <c:v>10.5</c:v>
                </c:pt>
                <c:pt idx="3">
                  <c:v>10.8</c:v>
                </c:pt>
                <c:pt idx="4">
                  <c:v>11</c:v>
                </c:pt>
                <c:pt idx="5">
                  <c:v>11.2</c:v>
                </c:pt>
                <c:pt idx="6">
                  <c:v>11.4</c:v>
                </c:pt>
                <c:pt idx="7">
                  <c:v>11.6</c:v>
                </c:pt>
                <c:pt idx="8">
                  <c:v>11.8</c:v>
                </c:pt>
                <c:pt idx="9">
                  <c:v>12.1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13.8</c:v>
                </c:pt>
                <c:pt idx="18">
                  <c:v>14.1</c:v>
                </c:pt>
                <c:pt idx="19">
                  <c:v>14.3</c:v>
                </c:pt>
                <c:pt idx="20" formatCode="0.0">
                  <c:v>14.6</c:v>
                </c:pt>
                <c:pt idx="21" formatCode="0.0">
                  <c:v>14.8</c:v>
                </c:pt>
                <c:pt idx="22" formatCode="0.0">
                  <c:v>15.1</c:v>
                </c:pt>
                <c:pt idx="23" formatCode="0.0">
                  <c:v>15.3</c:v>
                </c:pt>
                <c:pt idx="24" formatCode="0.0">
                  <c:v>15.6</c:v>
                </c:pt>
                <c:pt idx="25" formatCode="0.0">
                  <c:v>15.9</c:v>
                </c:pt>
                <c:pt idx="26" formatCode="0.0">
                  <c:v>16.100000000000001</c:v>
                </c:pt>
                <c:pt idx="27" formatCode="0.0">
                  <c:v>16.399999999999999</c:v>
                </c:pt>
                <c:pt idx="28" formatCode="0.0">
                  <c:v>16.600000000000001</c:v>
                </c:pt>
                <c:pt idx="29" formatCode="0.0">
                  <c:v>16.899999999999999</c:v>
                </c:pt>
                <c:pt idx="30" formatCode="0.0">
                  <c:v>17.2</c:v>
                </c:pt>
                <c:pt idx="31" formatCode="0.0">
                  <c:v>17.399999999999999</c:v>
                </c:pt>
                <c:pt idx="32" formatCode="0.0">
                  <c:v>17.600000000000001</c:v>
                </c:pt>
                <c:pt idx="33" formatCode="0.0">
                  <c:v>17.899999999999999</c:v>
                </c:pt>
                <c:pt idx="34" formatCode="0.0">
                  <c:v>18.2</c:v>
                </c:pt>
                <c:pt idx="35" formatCode="0.0">
                  <c:v>18.5</c:v>
                </c:pt>
                <c:pt idx="36" formatCode="0.0">
                  <c:v>18.7</c:v>
                </c:pt>
                <c:pt idx="37" formatCode="0.0">
                  <c:v>19</c:v>
                </c:pt>
                <c:pt idx="38" formatCode="0.0">
                  <c:v>19.3</c:v>
                </c:pt>
                <c:pt idx="39" formatCode="0.0">
                  <c:v>19.600000000000001</c:v>
                </c:pt>
                <c:pt idx="40" formatCode="0.0">
                  <c:v>19.7</c:v>
                </c:pt>
                <c:pt idx="41" formatCode="0.0">
                  <c:v>20</c:v>
                </c:pt>
                <c:pt idx="42" formatCode="0.0">
                  <c:v>20.3</c:v>
                </c:pt>
                <c:pt idx="43" formatCode="0.0">
                  <c:v>20.6</c:v>
                </c:pt>
                <c:pt idx="44" formatCode="0.0">
                  <c:v>20.9</c:v>
                </c:pt>
                <c:pt idx="45" formatCode="0.0">
                  <c:v>21.1</c:v>
                </c:pt>
                <c:pt idx="46" formatCode="0.0">
                  <c:v>21.4</c:v>
                </c:pt>
                <c:pt idx="47" formatCode="0.0">
                  <c:v>21.7</c:v>
                </c:pt>
                <c:pt idx="48" formatCode="0.0">
                  <c:v>22</c:v>
                </c:pt>
                <c:pt idx="49" formatCode="0.0">
                  <c:v>22.3</c:v>
                </c:pt>
                <c:pt idx="50" formatCode="0.0">
                  <c:v>22.6</c:v>
                </c:pt>
                <c:pt idx="51" formatCode="0.0">
                  <c:v>22.9</c:v>
                </c:pt>
                <c:pt idx="52" formatCode="0.0">
                  <c:v>23.2</c:v>
                </c:pt>
                <c:pt idx="53" formatCode="0.0">
                  <c:v>23.6</c:v>
                </c:pt>
                <c:pt idx="54" formatCode="0.0">
                  <c:v>23.9</c:v>
                </c:pt>
                <c:pt idx="55" formatCode="0.0">
                  <c:v>24.2</c:v>
                </c:pt>
                <c:pt idx="56" formatCode="0.0">
                  <c:v>24.4</c:v>
                </c:pt>
                <c:pt idx="57" formatCode="0.0">
                  <c:v>24.8</c:v>
                </c:pt>
                <c:pt idx="58" formatCode="0.0">
                  <c:v>25.1</c:v>
                </c:pt>
                <c:pt idx="59" formatCode="0.0">
                  <c:v>25.4</c:v>
                </c:pt>
                <c:pt idx="60" formatCode="0.0">
                  <c:v>25.7</c:v>
                </c:pt>
                <c:pt idx="61" formatCode="0.0">
                  <c:v>26.1</c:v>
                </c:pt>
                <c:pt idx="62" formatCode="0.0">
                  <c:v>26.4</c:v>
                </c:pt>
                <c:pt idx="63" formatCode="0.0">
                  <c:v>26.8</c:v>
                </c:pt>
                <c:pt idx="64" formatCode="0.0">
                  <c:v>27.1</c:v>
                </c:pt>
                <c:pt idx="65" formatCode="0.0">
                  <c:v>27.4</c:v>
                </c:pt>
                <c:pt idx="66" formatCode="0.0">
                  <c:v>27.7</c:v>
                </c:pt>
                <c:pt idx="67" formatCode="0.0">
                  <c:v>28</c:v>
                </c:pt>
                <c:pt idx="68" formatCode="0.0">
                  <c:v>28.4</c:v>
                </c:pt>
                <c:pt idx="69" formatCode="0.0">
                  <c:v>28.7</c:v>
                </c:pt>
                <c:pt idx="70" formatCode="0.0">
                  <c:v>29.1</c:v>
                </c:pt>
                <c:pt idx="71" formatCode="0.0">
                  <c:v>29.4</c:v>
                </c:pt>
                <c:pt idx="72" formatCode="0.0">
                  <c:v>29.8</c:v>
                </c:pt>
                <c:pt idx="73" formatCode="0.0">
                  <c:v>30.2</c:v>
                </c:pt>
                <c:pt idx="74" formatCode="0.0">
                  <c:v>30.5</c:v>
                </c:pt>
                <c:pt idx="75" formatCode="0.0">
                  <c:v>30.8</c:v>
                </c:pt>
                <c:pt idx="76" formatCode="0.0">
                  <c:v>31.1</c:v>
                </c:pt>
                <c:pt idx="77" formatCode="0.0">
                  <c:v>31.5</c:v>
                </c:pt>
                <c:pt idx="78" formatCode="0.0">
                  <c:v>31.9</c:v>
                </c:pt>
                <c:pt idx="79" formatCode="0.0">
                  <c:v>32.299999999999997</c:v>
                </c:pt>
                <c:pt idx="80" formatCode="0.0">
                  <c:v>32.6</c:v>
                </c:pt>
                <c:pt idx="81" formatCode="0.0">
                  <c:v>33</c:v>
                </c:pt>
                <c:pt idx="82" formatCode="0.0">
                  <c:v>33.4</c:v>
                </c:pt>
                <c:pt idx="83" formatCode="0.0">
                  <c:v>33.799999999999997</c:v>
                </c:pt>
                <c:pt idx="84" formatCode="0.0">
                  <c:v>34.1</c:v>
                </c:pt>
                <c:pt idx="85" formatCode="0.0">
                  <c:v>34.4</c:v>
                </c:pt>
                <c:pt idx="86" formatCode="0.0">
                  <c:v>34.799999999999997</c:v>
                </c:pt>
                <c:pt idx="87" formatCode="0.0">
                  <c:v>35.200000000000003</c:v>
                </c:pt>
                <c:pt idx="88" formatCode="0.0">
                  <c:v>35.6</c:v>
                </c:pt>
                <c:pt idx="89" formatCode="0.0">
                  <c:v>36</c:v>
                </c:pt>
                <c:pt idx="90" formatCode="0.0">
                  <c:v>36.4</c:v>
                </c:pt>
                <c:pt idx="91" formatCode="0.0">
                  <c:v>36.799999999999997</c:v>
                </c:pt>
                <c:pt idx="92" formatCode="0.0">
                  <c:v>37.200000000000003</c:v>
                </c:pt>
                <c:pt idx="93" formatCode="0.0">
                  <c:v>37.5</c:v>
                </c:pt>
                <c:pt idx="94" formatCode="0.0">
                  <c:v>37.9</c:v>
                </c:pt>
                <c:pt idx="95" formatCode="0.0">
                  <c:v>38.200000000000003</c:v>
                </c:pt>
                <c:pt idx="96" formatCode="0.0">
                  <c:v>38.5</c:v>
                </c:pt>
                <c:pt idx="97" formatCode="0.0">
                  <c:v>38.799999999999997</c:v>
                </c:pt>
                <c:pt idx="98" formatCode="0.0">
                  <c:v>39.1</c:v>
                </c:pt>
                <c:pt idx="99" formatCode="0.0">
                  <c:v>39.6</c:v>
                </c:pt>
                <c:pt idx="100" formatCode="0.0">
                  <c:v>39.9</c:v>
                </c:pt>
                <c:pt idx="101" formatCode="0.0">
                  <c:v>40.299999999999997</c:v>
                </c:pt>
                <c:pt idx="102" formatCode="0.0">
                  <c:v>40.700000000000003</c:v>
                </c:pt>
                <c:pt idx="103" formatCode="0.0">
                  <c:v>41.1</c:v>
                </c:pt>
                <c:pt idx="104" formatCode="0.0">
                  <c:v>41.6</c:v>
                </c:pt>
                <c:pt idx="105" formatCode="0.0">
                  <c:v>42</c:v>
                </c:pt>
                <c:pt idx="106" formatCode="0.0">
                  <c:v>42.3</c:v>
                </c:pt>
                <c:pt idx="107" formatCode="0.0">
                  <c:v>42.7</c:v>
                </c:pt>
                <c:pt idx="108" formatCode="0.0">
                  <c:v>43.2</c:v>
                </c:pt>
                <c:pt idx="109" formatCode="0.0">
                  <c:v>43.6</c:v>
                </c:pt>
                <c:pt idx="110" formatCode="0.0">
                  <c:v>44.1</c:v>
                </c:pt>
                <c:pt idx="111" formatCode="0.0">
                  <c:v>44.4</c:v>
                </c:pt>
                <c:pt idx="112" formatCode="0.0">
                  <c:v>44.8</c:v>
                </c:pt>
                <c:pt idx="113" formatCode="0.0">
                  <c:v>45.3</c:v>
                </c:pt>
                <c:pt idx="114" formatCode="0.0">
                  <c:v>45.7</c:v>
                </c:pt>
                <c:pt idx="115" formatCode="0.0">
                  <c:v>46.2</c:v>
                </c:pt>
                <c:pt idx="116" formatCode="0.0">
                  <c:v>46.6</c:v>
                </c:pt>
                <c:pt idx="117" formatCode="0.0">
                  <c:v>47</c:v>
                </c:pt>
                <c:pt idx="118" formatCode="0.0">
                  <c:v>47.4</c:v>
                </c:pt>
                <c:pt idx="119" formatCode="0.0">
                  <c:v>47.9</c:v>
                </c:pt>
                <c:pt idx="120" formatCode="0.0">
                  <c:v>48.4</c:v>
                </c:pt>
                <c:pt idx="121" formatCode="0.0">
                  <c:v>48.8</c:v>
                </c:pt>
                <c:pt idx="122" formatCode="0.0">
                  <c:v>49.2</c:v>
                </c:pt>
                <c:pt idx="123" formatCode="0.0">
                  <c:v>49.6</c:v>
                </c:pt>
                <c:pt idx="124" formatCode="0.0">
                  <c:v>50.1</c:v>
                </c:pt>
                <c:pt idx="125" formatCode="0.0">
                  <c:v>50.6</c:v>
                </c:pt>
                <c:pt idx="126" formatCode="0.0">
                  <c:v>51.1</c:v>
                </c:pt>
                <c:pt idx="127" formatCode="0.0">
                  <c:v>51.5</c:v>
                </c:pt>
                <c:pt idx="128" formatCode="0.0">
                  <c:v>51.9</c:v>
                </c:pt>
                <c:pt idx="129" formatCode="0.0">
                  <c:v>52.4</c:v>
                </c:pt>
                <c:pt idx="130" formatCode="0.0">
                  <c:v>52.8</c:v>
                </c:pt>
                <c:pt idx="131" formatCode="0.0">
                  <c:v>53.3</c:v>
                </c:pt>
                <c:pt idx="132" formatCode="0.0">
                  <c:v>53.8</c:v>
                </c:pt>
                <c:pt idx="133" formatCode="0.0">
                  <c:v>54.2</c:v>
                </c:pt>
                <c:pt idx="134" formatCode="0.0">
                  <c:v>54.7</c:v>
                </c:pt>
                <c:pt idx="135" formatCode="0.0">
                  <c:v>55.2</c:v>
                </c:pt>
                <c:pt idx="136" formatCode="0.0">
                  <c:v>55.7</c:v>
                </c:pt>
                <c:pt idx="137" formatCode="0.0">
                  <c:v>56.2</c:v>
                </c:pt>
                <c:pt idx="138" formatCode="0.0">
                  <c:v>56.6</c:v>
                </c:pt>
                <c:pt idx="139" formatCode="0.0">
                  <c:v>57.1</c:v>
                </c:pt>
                <c:pt idx="140" formatCode="0.0">
                  <c:v>57.6</c:v>
                </c:pt>
                <c:pt idx="141" formatCode="0.0">
                  <c:v>58</c:v>
                </c:pt>
                <c:pt idx="142" formatCode="0.0">
                  <c:v>58.6</c:v>
                </c:pt>
                <c:pt idx="143" formatCode="0.0">
                  <c:v>59</c:v>
                </c:pt>
                <c:pt idx="144" formatCode="0.0">
                  <c:v>59.5</c:v>
                </c:pt>
                <c:pt idx="145" formatCode="0.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4A2-408B-94F4-8E102A4363AE}"/>
            </c:ext>
          </c:extLst>
        </c:ser>
        <c:ser>
          <c:idx val="10"/>
          <c:order val="2"/>
          <c:tx>
            <c:strRef>
              <c:f>'apendice A'!$V$17</c:f>
              <c:strCache>
                <c:ptCount val="1"/>
                <c:pt idx="0">
                  <c:v>dm=1.0mm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A'!$A$21:$A$171</c:f>
              <c:numCache>
                <c:formatCode>General</c:formatCode>
                <c:ptCount val="151"/>
                <c:pt idx="0">
                  <c:v>20.2</c:v>
                </c:pt>
                <c:pt idx="1">
                  <c:v>20.399999999999999</c:v>
                </c:pt>
                <c:pt idx="2">
                  <c:v>20.6</c:v>
                </c:pt>
                <c:pt idx="3">
                  <c:v>20.8</c:v>
                </c:pt>
                <c:pt idx="4">
                  <c:v>21</c:v>
                </c:pt>
                <c:pt idx="5">
                  <c:v>21.2</c:v>
                </c:pt>
                <c:pt idx="6">
                  <c:v>21.4</c:v>
                </c:pt>
                <c:pt idx="7">
                  <c:v>21.6</c:v>
                </c:pt>
                <c:pt idx="8">
                  <c:v>21.8</c:v>
                </c:pt>
                <c:pt idx="9">
                  <c:v>22</c:v>
                </c:pt>
                <c:pt idx="10">
                  <c:v>22.2</c:v>
                </c:pt>
                <c:pt idx="11">
                  <c:v>22.4</c:v>
                </c:pt>
                <c:pt idx="12">
                  <c:v>22.6</c:v>
                </c:pt>
                <c:pt idx="13">
                  <c:v>22.8</c:v>
                </c:pt>
                <c:pt idx="14">
                  <c:v>23</c:v>
                </c:pt>
                <c:pt idx="15">
                  <c:v>23.2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 formatCode="0.0">
                  <c:v>24</c:v>
                </c:pt>
                <c:pt idx="20" formatCode="0.0">
                  <c:v>24.2</c:v>
                </c:pt>
                <c:pt idx="21" formatCode="0.0">
                  <c:v>24.4</c:v>
                </c:pt>
                <c:pt idx="22" formatCode="0.0">
                  <c:v>24.6</c:v>
                </c:pt>
                <c:pt idx="23" formatCode="0.0">
                  <c:v>24.8</c:v>
                </c:pt>
                <c:pt idx="24" formatCode="0.0">
                  <c:v>25</c:v>
                </c:pt>
                <c:pt idx="25" formatCode="0.0">
                  <c:v>25.2</c:v>
                </c:pt>
                <c:pt idx="26" formatCode="0.0">
                  <c:v>25.4</c:v>
                </c:pt>
                <c:pt idx="27" formatCode="0.0">
                  <c:v>25.6</c:v>
                </c:pt>
                <c:pt idx="28" formatCode="0.0">
                  <c:v>25.8</c:v>
                </c:pt>
                <c:pt idx="29" formatCode="0.0">
                  <c:v>26</c:v>
                </c:pt>
                <c:pt idx="30" formatCode="0.0">
                  <c:v>26.2</c:v>
                </c:pt>
                <c:pt idx="31" formatCode="0.0">
                  <c:v>26.4</c:v>
                </c:pt>
                <c:pt idx="32" formatCode="0.0">
                  <c:v>26.6</c:v>
                </c:pt>
                <c:pt idx="33" formatCode="0.0">
                  <c:v>26.8</c:v>
                </c:pt>
                <c:pt idx="34" formatCode="0.0">
                  <c:v>27</c:v>
                </c:pt>
                <c:pt idx="35" formatCode="0.0">
                  <c:v>27.2</c:v>
                </c:pt>
                <c:pt idx="36" formatCode="0.0">
                  <c:v>27.4</c:v>
                </c:pt>
                <c:pt idx="37" formatCode="0.0">
                  <c:v>27.6</c:v>
                </c:pt>
                <c:pt idx="38" formatCode="0.0">
                  <c:v>27.8</c:v>
                </c:pt>
                <c:pt idx="39" formatCode="0.0">
                  <c:v>28</c:v>
                </c:pt>
                <c:pt idx="40" formatCode="0.0">
                  <c:v>28.2</c:v>
                </c:pt>
                <c:pt idx="41" formatCode="0.0">
                  <c:v>28.4</c:v>
                </c:pt>
                <c:pt idx="42">
                  <c:v>28.6</c:v>
                </c:pt>
                <c:pt idx="43">
                  <c:v>28.8</c:v>
                </c:pt>
                <c:pt idx="44">
                  <c:v>29</c:v>
                </c:pt>
                <c:pt idx="45">
                  <c:v>29.2</c:v>
                </c:pt>
                <c:pt idx="46">
                  <c:v>29.4</c:v>
                </c:pt>
                <c:pt idx="47">
                  <c:v>29.6</c:v>
                </c:pt>
                <c:pt idx="48">
                  <c:v>29.8</c:v>
                </c:pt>
                <c:pt idx="49">
                  <c:v>30</c:v>
                </c:pt>
                <c:pt idx="50">
                  <c:v>30.2</c:v>
                </c:pt>
                <c:pt idx="51">
                  <c:v>30.4</c:v>
                </c:pt>
                <c:pt idx="52">
                  <c:v>30.6</c:v>
                </c:pt>
                <c:pt idx="53">
                  <c:v>30.8</c:v>
                </c:pt>
                <c:pt idx="54">
                  <c:v>31</c:v>
                </c:pt>
                <c:pt idx="55">
                  <c:v>31.2</c:v>
                </c:pt>
                <c:pt idx="56">
                  <c:v>31.4</c:v>
                </c:pt>
                <c:pt idx="57">
                  <c:v>31.6</c:v>
                </c:pt>
                <c:pt idx="58">
                  <c:v>31.8</c:v>
                </c:pt>
                <c:pt idx="59">
                  <c:v>32</c:v>
                </c:pt>
                <c:pt idx="60">
                  <c:v>32.200000000000003</c:v>
                </c:pt>
                <c:pt idx="61">
                  <c:v>32.4</c:v>
                </c:pt>
                <c:pt idx="62">
                  <c:v>32.6</c:v>
                </c:pt>
                <c:pt idx="63">
                  <c:v>32.799999999999997</c:v>
                </c:pt>
                <c:pt idx="64">
                  <c:v>33</c:v>
                </c:pt>
                <c:pt idx="65">
                  <c:v>33.200000000000003</c:v>
                </c:pt>
                <c:pt idx="66">
                  <c:v>33.4</c:v>
                </c:pt>
                <c:pt idx="67">
                  <c:v>33.6</c:v>
                </c:pt>
                <c:pt idx="68">
                  <c:v>33.799999999999997</c:v>
                </c:pt>
                <c:pt idx="69">
                  <c:v>34</c:v>
                </c:pt>
                <c:pt idx="70">
                  <c:v>34.200000000000003</c:v>
                </c:pt>
                <c:pt idx="71">
                  <c:v>34.4</c:v>
                </c:pt>
                <c:pt idx="72">
                  <c:v>34.6</c:v>
                </c:pt>
                <c:pt idx="73">
                  <c:v>34.799999999999997</c:v>
                </c:pt>
                <c:pt idx="74">
                  <c:v>35</c:v>
                </c:pt>
                <c:pt idx="75">
                  <c:v>35.200000000000003</c:v>
                </c:pt>
                <c:pt idx="76">
                  <c:v>35.4</c:v>
                </c:pt>
                <c:pt idx="77">
                  <c:v>35.6</c:v>
                </c:pt>
                <c:pt idx="78">
                  <c:v>35.799999999999997</c:v>
                </c:pt>
                <c:pt idx="79">
                  <c:v>36</c:v>
                </c:pt>
                <c:pt idx="80">
                  <c:v>36.200000000000003</c:v>
                </c:pt>
                <c:pt idx="81">
                  <c:v>36.4</c:v>
                </c:pt>
                <c:pt idx="82">
                  <c:v>36.6</c:v>
                </c:pt>
                <c:pt idx="83">
                  <c:v>36.799999999999997</c:v>
                </c:pt>
                <c:pt idx="84">
                  <c:v>37</c:v>
                </c:pt>
                <c:pt idx="85">
                  <c:v>37.200000000000003</c:v>
                </c:pt>
                <c:pt idx="86">
                  <c:v>37.4</c:v>
                </c:pt>
                <c:pt idx="87">
                  <c:v>37.6</c:v>
                </c:pt>
                <c:pt idx="88">
                  <c:v>37.799999999999997</c:v>
                </c:pt>
                <c:pt idx="89">
                  <c:v>38</c:v>
                </c:pt>
                <c:pt idx="90">
                  <c:v>38.200000000000003</c:v>
                </c:pt>
                <c:pt idx="91">
                  <c:v>38.4</c:v>
                </c:pt>
                <c:pt idx="92">
                  <c:v>38.6</c:v>
                </c:pt>
                <c:pt idx="93">
                  <c:v>38.799999999999997</c:v>
                </c:pt>
                <c:pt idx="94">
                  <c:v>39</c:v>
                </c:pt>
                <c:pt idx="95">
                  <c:v>39.200000000000003</c:v>
                </c:pt>
                <c:pt idx="96">
                  <c:v>39.4</c:v>
                </c:pt>
                <c:pt idx="97">
                  <c:v>39.6</c:v>
                </c:pt>
                <c:pt idx="98">
                  <c:v>39.799999999999997</c:v>
                </c:pt>
                <c:pt idx="99">
                  <c:v>40</c:v>
                </c:pt>
                <c:pt idx="100">
                  <c:v>40.200000000000003</c:v>
                </c:pt>
                <c:pt idx="101">
                  <c:v>40.4</c:v>
                </c:pt>
                <c:pt idx="102">
                  <c:v>40.6</c:v>
                </c:pt>
                <c:pt idx="103">
                  <c:v>40.799999999999997</c:v>
                </c:pt>
                <c:pt idx="104">
                  <c:v>41</c:v>
                </c:pt>
                <c:pt idx="105">
                  <c:v>41.2</c:v>
                </c:pt>
                <c:pt idx="106">
                  <c:v>41.4</c:v>
                </c:pt>
                <c:pt idx="107">
                  <c:v>41.6</c:v>
                </c:pt>
                <c:pt idx="108">
                  <c:v>41.8</c:v>
                </c:pt>
                <c:pt idx="109">
                  <c:v>42</c:v>
                </c:pt>
                <c:pt idx="110">
                  <c:v>42.2</c:v>
                </c:pt>
                <c:pt idx="111">
                  <c:v>42.4</c:v>
                </c:pt>
                <c:pt idx="112">
                  <c:v>42.6</c:v>
                </c:pt>
                <c:pt idx="113">
                  <c:v>42.8</c:v>
                </c:pt>
                <c:pt idx="114">
                  <c:v>43</c:v>
                </c:pt>
                <c:pt idx="115">
                  <c:v>43.2</c:v>
                </c:pt>
                <c:pt idx="116">
                  <c:v>43.4</c:v>
                </c:pt>
                <c:pt idx="117">
                  <c:v>43.6</c:v>
                </c:pt>
                <c:pt idx="118">
                  <c:v>43.8</c:v>
                </c:pt>
                <c:pt idx="119">
                  <c:v>44</c:v>
                </c:pt>
                <c:pt idx="120">
                  <c:v>44.2</c:v>
                </c:pt>
                <c:pt idx="121">
                  <c:v>44.4</c:v>
                </c:pt>
                <c:pt idx="122">
                  <c:v>44.6</c:v>
                </c:pt>
                <c:pt idx="123">
                  <c:v>44.8</c:v>
                </c:pt>
                <c:pt idx="124">
                  <c:v>45</c:v>
                </c:pt>
                <c:pt idx="125">
                  <c:v>45.2</c:v>
                </c:pt>
                <c:pt idx="126">
                  <c:v>45.4</c:v>
                </c:pt>
                <c:pt idx="127">
                  <c:v>45.6</c:v>
                </c:pt>
                <c:pt idx="128">
                  <c:v>45.8</c:v>
                </c:pt>
                <c:pt idx="129">
                  <c:v>46</c:v>
                </c:pt>
                <c:pt idx="130">
                  <c:v>46.2</c:v>
                </c:pt>
                <c:pt idx="131">
                  <c:v>46.4</c:v>
                </c:pt>
                <c:pt idx="132">
                  <c:v>46.6</c:v>
                </c:pt>
                <c:pt idx="133">
                  <c:v>46.8</c:v>
                </c:pt>
                <c:pt idx="134">
                  <c:v>47</c:v>
                </c:pt>
                <c:pt idx="135">
                  <c:v>47.2</c:v>
                </c:pt>
                <c:pt idx="136">
                  <c:v>47.4</c:v>
                </c:pt>
                <c:pt idx="137">
                  <c:v>47.6</c:v>
                </c:pt>
                <c:pt idx="138">
                  <c:v>47.8</c:v>
                </c:pt>
                <c:pt idx="139">
                  <c:v>48</c:v>
                </c:pt>
                <c:pt idx="140">
                  <c:v>48.2</c:v>
                </c:pt>
                <c:pt idx="141">
                  <c:v>48.4</c:v>
                </c:pt>
                <c:pt idx="142">
                  <c:v>48.6</c:v>
                </c:pt>
                <c:pt idx="143">
                  <c:v>48.8</c:v>
                </c:pt>
                <c:pt idx="144">
                  <c:v>49</c:v>
                </c:pt>
                <c:pt idx="145">
                  <c:v>49.2</c:v>
                </c:pt>
                <c:pt idx="146">
                  <c:v>49.4</c:v>
                </c:pt>
                <c:pt idx="147">
                  <c:v>49.6</c:v>
                </c:pt>
                <c:pt idx="148">
                  <c:v>49.8</c:v>
                </c:pt>
                <c:pt idx="149">
                  <c:v>50</c:v>
                </c:pt>
                <c:pt idx="150">
                  <c:v>50.2</c:v>
                </c:pt>
              </c:numCache>
            </c:numRef>
          </c:xVal>
          <c:yVal>
            <c:numRef>
              <c:f>'apendice A'!$D$21:$D$171</c:f>
              <c:numCache>
                <c:formatCode>General</c:formatCode>
                <c:ptCount val="151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11.7</c:v>
                </c:pt>
                <c:pt idx="9">
                  <c:v>11.9</c:v>
                </c:pt>
                <c:pt idx="10">
                  <c:v>12.1</c:v>
                </c:pt>
                <c:pt idx="11">
                  <c:v>12.4</c:v>
                </c:pt>
                <c:pt idx="12">
                  <c:v>12.5</c:v>
                </c:pt>
                <c:pt idx="13">
                  <c:v>12.7</c:v>
                </c:pt>
                <c:pt idx="14">
                  <c:v>13</c:v>
                </c:pt>
                <c:pt idx="15">
                  <c:v>13.2</c:v>
                </c:pt>
                <c:pt idx="16">
                  <c:v>13.4</c:v>
                </c:pt>
                <c:pt idx="17">
                  <c:v>13.7</c:v>
                </c:pt>
                <c:pt idx="18">
                  <c:v>13.9</c:v>
                </c:pt>
                <c:pt idx="19" formatCode="0.0">
                  <c:v>14.2</c:v>
                </c:pt>
                <c:pt idx="20" formatCode="0.0">
                  <c:v>14.3</c:v>
                </c:pt>
                <c:pt idx="21" formatCode="0.0">
                  <c:v>14.6</c:v>
                </c:pt>
                <c:pt idx="22" formatCode="0.0">
                  <c:v>14.8</c:v>
                </c:pt>
                <c:pt idx="23" formatCode="0.0">
                  <c:v>15.1</c:v>
                </c:pt>
                <c:pt idx="24" formatCode="0.0">
                  <c:v>15.4</c:v>
                </c:pt>
                <c:pt idx="25" formatCode="0.0">
                  <c:v>15.6</c:v>
                </c:pt>
                <c:pt idx="26" formatCode="0.0">
                  <c:v>15.9</c:v>
                </c:pt>
                <c:pt idx="27" formatCode="0.0">
                  <c:v>16.100000000000001</c:v>
                </c:pt>
                <c:pt idx="28" formatCode="0.0">
                  <c:v>16.3</c:v>
                </c:pt>
                <c:pt idx="29" formatCode="0.0">
                  <c:v>16.600000000000001</c:v>
                </c:pt>
                <c:pt idx="30" formatCode="0.0">
                  <c:v>16.899999999999999</c:v>
                </c:pt>
                <c:pt idx="31" formatCode="0.0">
                  <c:v>17.100000000000001</c:v>
                </c:pt>
                <c:pt idx="32" formatCode="0.0">
                  <c:v>17.399999999999999</c:v>
                </c:pt>
                <c:pt idx="33" formatCode="0.0">
                  <c:v>17.7</c:v>
                </c:pt>
                <c:pt idx="34" formatCode="0.0">
                  <c:v>18</c:v>
                </c:pt>
                <c:pt idx="35" formatCode="0.0">
                  <c:v>18.100000000000001</c:v>
                </c:pt>
                <c:pt idx="36" formatCode="0.0">
                  <c:v>18.399999999999999</c:v>
                </c:pt>
                <c:pt idx="37" formatCode="0.0">
                  <c:v>18.7</c:v>
                </c:pt>
                <c:pt idx="38" formatCode="0.0">
                  <c:v>19</c:v>
                </c:pt>
                <c:pt idx="39" formatCode="0.0">
                  <c:v>19.2</c:v>
                </c:pt>
                <c:pt idx="40" formatCode="0.0">
                  <c:v>19.5</c:v>
                </c:pt>
                <c:pt idx="41" formatCode="0.0">
                  <c:v>19.7</c:v>
                </c:pt>
                <c:pt idx="42" formatCode="0.0">
                  <c:v>20</c:v>
                </c:pt>
                <c:pt idx="43" formatCode="0.0">
                  <c:v>20</c:v>
                </c:pt>
                <c:pt idx="44" formatCode="0.0">
                  <c:v>20.5</c:v>
                </c:pt>
                <c:pt idx="45" formatCode="0.0">
                  <c:v>20.8</c:v>
                </c:pt>
                <c:pt idx="46" formatCode="0.0">
                  <c:v>21.1</c:v>
                </c:pt>
                <c:pt idx="47" formatCode="0.0">
                  <c:v>21.3</c:v>
                </c:pt>
                <c:pt idx="48" formatCode="0.0">
                  <c:v>21.6</c:v>
                </c:pt>
                <c:pt idx="49" formatCode="0.0">
                  <c:v>21.9</c:v>
                </c:pt>
                <c:pt idx="50" formatCode="0.0">
                  <c:v>22.2</c:v>
                </c:pt>
                <c:pt idx="51" formatCode="0.0">
                  <c:v>22.5</c:v>
                </c:pt>
                <c:pt idx="52" formatCode="0.0">
                  <c:v>22.8</c:v>
                </c:pt>
                <c:pt idx="53" formatCode="0.0">
                  <c:v>23.1</c:v>
                </c:pt>
                <c:pt idx="54" formatCode="0.0">
                  <c:v>23.4</c:v>
                </c:pt>
                <c:pt idx="55" formatCode="0.0">
                  <c:v>23.7</c:v>
                </c:pt>
                <c:pt idx="56" formatCode="0.0">
                  <c:v>24.1</c:v>
                </c:pt>
                <c:pt idx="57" formatCode="0.0">
                  <c:v>24.3</c:v>
                </c:pt>
                <c:pt idx="58" formatCode="0.0">
                  <c:v>24.6</c:v>
                </c:pt>
                <c:pt idx="59" formatCode="0.0">
                  <c:v>24.9</c:v>
                </c:pt>
                <c:pt idx="60" formatCode="0.0">
                  <c:v>25.3</c:v>
                </c:pt>
                <c:pt idx="61" formatCode="0.0">
                  <c:v>25.6</c:v>
                </c:pt>
                <c:pt idx="62" formatCode="0.0">
                  <c:v>25.9</c:v>
                </c:pt>
                <c:pt idx="63" formatCode="0.0">
                  <c:v>26.2</c:v>
                </c:pt>
                <c:pt idx="64" formatCode="0.0">
                  <c:v>26.5</c:v>
                </c:pt>
                <c:pt idx="65" formatCode="0.0">
                  <c:v>26.8</c:v>
                </c:pt>
                <c:pt idx="66" formatCode="0.0">
                  <c:v>27.1</c:v>
                </c:pt>
                <c:pt idx="67" formatCode="0.0">
                  <c:v>27.4</c:v>
                </c:pt>
                <c:pt idx="68" formatCode="0.0">
                  <c:v>27.7</c:v>
                </c:pt>
                <c:pt idx="69" formatCode="0.0">
                  <c:v>28</c:v>
                </c:pt>
                <c:pt idx="70" formatCode="0.0">
                  <c:v>28.3</c:v>
                </c:pt>
                <c:pt idx="71" formatCode="0.0">
                  <c:v>28.6</c:v>
                </c:pt>
                <c:pt idx="72" formatCode="0.0">
                  <c:v>28.9</c:v>
                </c:pt>
                <c:pt idx="73" formatCode="0.0">
                  <c:v>29.2</c:v>
                </c:pt>
                <c:pt idx="74" formatCode="0.0">
                  <c:v>29.6</c:v>
                </c:pt>
                <c:pt idx="75" formatCode="0.0">
                  <c:v>29.9</c:v>
                </c:pt>
                <c:pt idx="76" formatCode="0.0">
                  <c:v>30.2</c:v>
                </c:pt>
                <c:pt idx="77" formatCode="0.0">
                  <c:v>30.6</c:v>
                </c:pt>
                <c:pt idx="78" formatCode="0.0">
                  <c:v>31</c:v>
                </c:pt>
                <c:pt idx="79" formatCode="0.0">
                  <c:v>31.2</c:v>
                </c:pt>
                <c:pt idx="80" formatCode="0.0">
                  <c:v>31.6</c:v>
                </c:pt>
                <c:pt idx="81" formatCode="0.0">
                  <c:v>32</c:v>
                </c:pt>
                <c:pt idx="82" formatCode="0.0">
                  <c:v>32.4</c:v>
                </c:pt>
                <c:pt idx="83" formatCode="0.0">
                  <c:v>32.700000000000003</c:v>
                </c:pt>
                <c:pt idx="84" formatCode="0.0">
                  <c:v>33</c:v>
                </c:pt>
                <c:pt idx="85" formatCode="0.0">
                  <c:v>33.4</c:v>
                </c:pt>
                <c:pt idx="86" formatCode="0.0">
                  <c:v>33.799999999999997</c:v>
                </c:pt>
                <c:pt idx="87" formatCode="0.0">
                  <c:v>34.1</c:v>
                </c:pt>
                <c:pt idx="88" formatCode="0.0">
                  <c:v>34.5</c:v>
                </c:pt>
                <c:pt idx="89" formatCode="0.0">
                  <c:v>34.9</c:v>
                </c:pt>
                <c:pt idx="90" formatCode="0.0">
                  <c:v>35.200000000000003</c:v>
                </c:pt>
                <c:pt idx="91" formatCode="0.0">
                  <c:v>35.6</c:v>
                </c:pt>
                <c:pt idx="92" formatCode="0.0">
                  <c:v>36</c:v>
                </c:pt>
                <c:pt idx="93" formatCode="0.0">
                  <c:v>36.4</c:v>
                </c:pt>
                <c:pt idx="94" formatCode="0.0">
                  <c:v>36.700000000000003</c:v>
                </c:pt>
                <c:pt idx="95" formatCode="0.0">
                  <c:v>37</c:v>
                </c:pt>
                <c:pt idx="96" formatCode="0.0">
                  <c:v>37.299999999999997</c:v>
                </c:pt>
                <c:pt idx="97" formatCode="0.0">
                  <c:v>37.6</c:v>
                </c:pt>
                <c:pt idx="98" formatCode="0.0">
                  <c:v>38</c:v>
                </c:pt>
                <c:pt idx="99" formatCode="0.0">
                  <c:v>38.299999999999997</c:v>
                </c:pt>
                <c:pt idx="100" formatCode="0.0">
                  <c:v>38.6</c:v>
                </c:pt>
                <c:pt idx="101" formatCode="0.0">
                  <c:v>39</c:v>
                </c:pt>
                <c:pt idx="102" formatCode="0.0">
                  <c:v>39.4</c:v>
                </c:pt>
                <c:pt idx="103" formatCode="0.0">
                  <c:v>39.799999999999997</c:v>
                </c:pt>
                <c:pt idx="104" formatCode="0.0">
                  <c:v>40.200000000000003</c:v>
                </c:pt>
                <c:pt idx="105" formatCode="0.0">
                  <c:v>40.6</c:v>
                </c:pt>
                <c:pt idx="106" formatCode="0.0">
                  <c:v>40.9</c:v>
                </c:pt>
                <c:pt idx="107" formatCode="0.0">
                  <c:v>41.4</c:v>
                </c:pt>
                <c:pt idx="108" formatCode="0.0">
                  <c:v>41.8</c:v>
                </c:pt>
                <c:pt idx="109" formatCode="0.0">
                  <c:v>42.2</c:v>
                </c:pt>
                <c:pt idx="110" formatCode="0.0">
                  <c:v>42.6</c:v>
                </c:pt>
                <c:pt idx="111" formatCode="0.0">
                  <c:v>43</c:v>
                </c:pt>
                <c:pt idx="112" formatCode="0.0">
                  <c:v>43.4</c:v>
                </c:pt>
                <c:pt idx="113" formatCode="0.0">
                  <c:v>43.8</c:v>
                </c:pt>
                <c:pt idx="114" formatCode="0.0">
                  <c:v>44.2</c:v>
                </c:pt>
                <c:pt idx="115" formatCode="0.0">
                  <c:v>44.6</c:v>
                </c:pt>
                <c:pt idx="116" formatCode="0.0">
                  <c:v>45.1</c:v>
                </c:pt>
                <c:pt idx="117" formatCode="0.0">
                  <c:v>45.4</c:v>
                </c:pt>
                <c:pt idx="118" formatCode="0.0">
                  <c:v>45.9</c:v>
                </c:pt>
                <c:pt idx="119" formatCode="0.0">
                  <c:v>46.4</c:v>
                </c:pt>
                <c:pt idx="120" formatCode="0.0">
                  <c:v>46.7</c:v>
                </c:pt>
                <c:pt idx="121" formatCode="0.0">
                  <c:v>47.2</c:v>
                </c:pt>
                <c:pt idx="122" formatCode="0.0">
                  <c:v>47.6</c:v>
                </c:pt>
                <c:pt idx="123" formatCode="0.0">
                  <c:v>48</c:v>
                </c:pt>
                <c:pt idx="124" formatCode="0.0">
                  <c:v>48.5</c:v>
                </c:pt>
                <c:pt idx="125" formatCode="0.0">
                  <c:v>48.9</c:v>
                </c:pt>
                <c:pt idx="126" formatCode="0.0">
                  <c:v>49.4</c:v>
                </c:pt>
                <c:pt idx="127" formatCode="0.0">
                  <c:v>49.8</c:v>
                </c:pt>
                <c:pt idx="128" formatCode="0.0">
                  <c:v>50.2</c:v>
                </c:pt>
                <c:pt idx="129" formatCode="0.0">
                  <c:v>50.6</c:v>
                </c:pt>
                <c:pt idx="130" formatCode="0.0">
                  <c:v>51.1</c:v>
                </c:pt>
                <c:pt idx="131" formatCode="0.0">
                  <c:v>51.5</c:v>
                </c:pt>
                <c:pt idx="132" formatCode="0.0">
                  <c:v>52</c:v>
                </c:pt>
                <c:pt idx="133" formatCode="0.0">
                  <c:v>52.4</c:v>
                </c:pt>
                <c:pt idx="134" formatCode="0.0">
                  <c:v>52.9</c:v>
                </c:pt>
                <c:pt idx="135" formatCode="0.0">
                  <c:v>53.4</c:v>
                </c:pt>
                <c:pt idx="136" formatCode="0.0">
                  <c:v>53.8</c:v>
                </c:pt>
                <c:pt idx="137" formatCode="0.0">
                  <c:v>54.3</c:v>
                </c:pt>
                <c:pt idx="138" formatCode="0.0">
                  <c:v>54.7</c:v>
                </c:pt>
                <c:pt idx="139" formatCode="0.0">
                  <c:v>55.2</c:v>
                </c:pt>
                <c:pt idx="140" formatCode="0.0">
                  <c:v>55.7</c:v>
                </c:pt>
                <c:pt idx="141" formatCode="0.0">
                  <c:v>56.1</c:v>
                </c:pt>
                <c:pt idx="142" formatCode="0.0">
                  <c:v>56.6</c:v>
                </c:pt>
                <c:pt idx="143" formatCode="0.0">
                  <c:v>57.1</c:v>
                </c:pt>
                <c:pt idx="144" formatCode="0.0">
                  <c:v>57.5</c:v>
                </c:pt>
                <c:pt idx="145" formatCode="0.0">
                  <c:v>58</c:v>
                </c:pt>
                <c:pt idx="146" formatCode="0.0">
                  <c:v>58.5</c:v>
                </c:pt>
                <c:pt idx="147" formatCode="0.0">
                  <c:v>58.9</c:v>
                </c:pt>
                <c:pt idx="148" formatCode="0.0">
                  <c:v>59.4</c:v>
                </c:pt>
                <c:pt idx="149" formatCode="0.0">
                  <c:v>59.9</c:v>
                </c:pt>
                <c:pt idx="150" formatCode="0.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4A2-408B-94F4-8E102A4363AE}"/>
            </c:ext>
          </c:extLst>
        </c:ser>
        <c:ser>
          <c:idx val="9"/>
          <c:order val="3"/>
          <c:tx>
            <c:strRef>
              <c:f>'apendice A'!$W$17</c:f>
              <c:strCache>
                <c:ptCount val="1"/>
                <c:pt idx="0">
                  <c:v>dm=1.5mm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A'!$A$23:$A$178</c:f>
              <c:numCache>
                <c:formatCode>General</c:formatCode>
                <c:ptCount val="156"/>
                <c:pt idx="0">
                  <c:v>20.6</c:v>
                </c:pt>
                <c:pt idx="1">
                  <c:v>20.8</c:v>
                </c:pt>
                <c:pt idx="2">
                  <c:v>21</c:v>
                </c:pt>
                <c:pt idx="3">
                  <c:v>21.2</c:v>
                </c:pt>
                <c:pt idx="4">
                  <c:v>21.4</c:v>
                </c:pt>
                <c:pt idx="5">
                  <c:v>21.6</c:v>
                </c:pt>
                <c:pt idx="6">
                  <c:v>21.8</c:v>
                </c:pt>
                <c:pt idx="7">
                  <c:v>22</c:v>
                </c:pt>
                <c:pt idx="8">
                  <c:v>22.2</c:v>
                </c:pt>
                <c:pt idx="9">
                  <c:v>22.4</c:v>
                </c:pt>
                <c:pt idx="10">
                  <c:v>22.6</c:v>
                </c:pt>
                <c:pt idx="11">
                  <c:v>22.8</c:v>
                </c:pt>
                <c:pt idx="12">
                  <c:v>23</c:v>
                </c:pt>
                <c:pt idx="13">
                  <c:v>23.2</c:v>
                </c:pt>
                <c:pt idx="14">
                  <c:v>23.4</c:v>
                </c:pt>
                <c:pt idx="15">
                  <c:v>23.6</c:v>
                </c:pt>
                <c:pt idx="16">
                  <c:v>23.8</c:v>
                </c:pt>
                <c:pt idx="17" formatCode="0.0">
                  <c:v>24</c:v>
                </c:pt>
                <c:pt idx="18" formatCode="0.0">
                  <c:v>24.2</c:v>
                </c:pt>
                <c:pt idx="19" formatCode="0.0">
                  <c:v>24.4</c:v>
                </c:pt>
                <c:pt idx="20" formatCode="0.0">
                  <c:v>24.6</c:v>
                </c:pt>
                <c:pt idx="21" formatCode="0.0">
                  <c:v>24.8</c:v>
                </c:pt>
                <c:pt idx="22" formatCode="0.0">
                  <c:v>25</c:v>
                </c:pt>
                <c:pt idx="23" formatCode="0.0">
                  <c:v>25.2</c:v>
                </c:pt>
                <c:pt idx="24" formatCode="0.0">
                  <c:v>25.4</c:v>
                </c:pt>
                <c:pt idx="25" formatCode="0.0">
                  <c:v>25.6</c:v>
                </c:pt>
                <c:pt idx="26" formatCode="0.0">
                  <c:v>25.8</c:v>
                </c:pt>
                <c:pt idx="27" formatCode="0.0">
                  <c:v>26</c:v>
                </c:pt>
                <c:pt idx="28" formatCode="0.0">
                  <c:v>26.2</c:v>
                </c:pt>
                <c:pt idx="29" formatCode="0.0">
                  <c:v>26.4</c:v>
                </c:pt>
                <c:pt idx="30" formatCode="0.0">
                  <c:v>26.6</c:v>
                </c:pt>
                <c:pt idx="31" formatCode="0.0">
                  <c:v>26.8</c:v>
                </c:pt>
                <c:pt idx="32" formatCode="0.0">
                  <c:v>27</c:v>
                </c:pt>
                <c:pt idx="33" formatCode="0.0">
                  <c:v>27.2</c:v>
                </c:pt>
                <c:pt idx="34" formatCode="0.0">
                  <c:v>27.4</c:v>
                </c:pt>
                <c:pt idx="35" formatCode="0.0">
                  <c:v>27.6</c:v>
                </c:pt>
                <c:pt idx="36" formatCode="0.0">
                  <c:v>27.8</c:v>
                </c:pt>
                <c:pt idx="37" formatCode="0.0">
                  <c:v>28</c:v>
                </c:pt>
                <c:pt idx="38" formatCode="0.0">
                  <c:v>28.2</c:v>
                </c:pt>
                <c:pt idx="39" formatCode="0.0">
                  <c:v>28.4</c:v>
                </c:pt>
                <c:pt idx="40">
                  <c:v>28.6</c:v>
                </c:pt>
                <c:pt idx="41">
                  <c:v>28.8</c:v>
                </c:pt>
                <c:pt idx="42">
                  <c:v>29</c:v>
                </c:pt>
                <c:pt idx="43">
                  <c:v>29.2</c:v>
                </c:pt>
                <c:pt idx="44">
                  <c:v>29.4</c:v>
                </c:pt>
                <c:pt idx="45">
                  <c:v>29.6</c:v>
                </c:pt>
                <c:pt idx="46">
                  <c:v>29.8</c:v>
                </c:pt>
                <c:pt idx="47">
                  <c:v>30</c:v>
                </c:pt>
                <c:pt idx="48">
                  <c:v>30.2</c:v>
                </c:pt>
                <c:pt idx="49">
                  <c:v>30.4</c:v>
                </c:pt>
                <c:pt idx="50">
                  <c:v>30.6</c:v>
                </c:pt>
                <c:pt idx="51">
                  <c:v>30.8</c:v>
                </c:pt>
                <c:pt idx="52">
                  <c:v>31</c:v>
                </c:pt>
                <c:pt idx="53">
                  <c:v>31.2</c:v>
                </c:pt>
                <c:pt idx="54">
                  <c:v>31.4</c:v>
                </c:pt>
                <c:pt idx="55">
                  <c:v>31.6</c:v>
                </c:pt>
                <c:pt idx="56">
                  <c:v>31.8</c:v>
                </c:pt>
                <c:pt idx="57">
                  <c:v>32</c:v>
                </c:pt>
                <c:pt idx="58">
                  <c:v>32.200000000000003</c:v>
                </c:pt>
                <c:pt idx="59">
                  <c:v>32.4</c:v>
                </c:pt>
                <c:pt idx="60">
                  <c:v>32.6</c:v>
                </c:pt>
                <c:pt idx="61">
                  <c:v>32.799999999999997</c:v>
                </c:pt>
                <c:pt idx="62">
                  <c:v>33</c:v>
                </c:pt>
                <c:pt idx="63">
                  <c:v>33.200000000000003</c:v>
                </c:pt>
                <c:pt idx="64">
                  <c:v>33.4</c:v>
                </c:pt>
                <c:pt idx="65">
                  <c:v>33.6</c:v>
                </c:pt>
                <c:pt idx="66">
                  <c:v>33.799999999999997</c:v>
                </c:pt>
                <c:pt idx="67">
                  <c:v>34</c:v>
                </c:pt>
                <c:pt idx="68">
                  <c:v>34.200000000000003</c:v>
                </c:pt>
                <c:pt idx="69">
                  <c:v>34.4</c:v>
                </c:pt>
                <c:pt idx="70">
                  <c:v>34.6</c:v>
                </c:pt>
                <c:pt idx="71">
                  <c:v>34.799999999999997</c:v>
                </c:pt>
                <c:pt idx="72">
                  <c:v>35</c:v>
                </c:pt>
                <c:pt idx="73">
                  <c:v>35.200000000000003</c:v>
                </c:pt>
                <c:pt idx="74">
                  <c:v>35.4</c:v>
                </c:pt>
                <c:pt idx="75">
                  <c:v>35.6</c:v>
                </c:pt>
                <c:pt idx="76">
                  <c:v>35.799999999999997</c:v>
                </c:pt>
                <c:pt idx="77">
                  <c:v>36</c:v>
                </c:pt>
                <c:pt idx="78">
                  <c:v>36.200000000000003</c:v>
                </c:pt>
                <c:pt idx="79">
                  <c:v>36.4</c:v>
                </c:pt>
                <c:pt idx="80">
                  <c:v>36.6</c:v>
                </c:pt>
                <c:pt idx="81">
                  <c:v>36.799999999999997</c:v>
                </c:pt>
                <c:pt idx="82">
                  <c:v>37</c:v>
                </c:pt>
                <c:pt idx="83">
                  <c:v>37.200000000000003</c:v>
                </c:pt>
                <c:pt idx="84">
                  <c:v>37.4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38</c:v>
                </c:pt>
                <c:pt idx="88">
                  <c:v>38.200000000000003</c:v>
                </c:pt>
                <c:pt idx="89">
                  <c:v>38.4</c:v>
                </c:pt>
                <c:pt idx="90">
                  <c:v>38.6</c:v>
                </c:pt>
                <c:pt idx="91">
                  <c:v>38.799999999999997</c:v>
                </c:pt>
                <c:pt idx="92">
                  <c:v>39</c:v>
                </c:pt>
                <c:pt idx="93">
                  <c:v>39.200000000000003</c:v>
                </c:pt>
                <c:pt idx="94">
                  <c:v>39.4</c:v>
                </c:pt>
                <c:pt idx="95">
                  <c:v>39.6</c:v>
                </c:pt>
                <c:pt idx="96">
                  <c:v>39.799999999999997</c:v>
                </c:pt>
                <c:pt idx="97">
                  <c:v>40</c:v>
                </c:pt>
                <c:pt idx="98">
                  <c:v>40.200000000000003</c:v>
                </c:pt>
                <c:pt idx="99">
                  <c:v>40.4</c:v>
                </c:pt>
                <c:pt idx="100">
                  <c:v>40.6</c:v>
                </c:pt>
                <c:pt idx="101">
                  <c:v>40.799999999999997</c:v>
                </c:pt>
                <c:pt idx="102">
                  <c:v>41</c:v>
                </c:pt>
                <c:pt idx="103">
                  <c:v>41.2</c:v>
                </c:pt>
                <c:pt idx="104">
                  <c:v>41.4</c:v>
                </c:pt>
                <c:pt idx="105">
                  <c:v>41.6</c:v>
                </c:pt>
                <c:pt idx="106">
                  <c:v>41.8</c:v>
                </c:pt>
                <c:pt idx="107">
                  <c:v>42</c:v>
                </c:pt>
                <c:pt idx="108">
                  <c:v>42.2</c:v>
                </c:pt>
                <c:pt idx="109">
                  <c:v>42.4</c:v>
                </c:pt>
                <c:pt idx="110">
                  <c:v>42.6</c:v>
                </c:pt>
                <c:pt idx="111">
                  <c:v>42.8</c:v>
                </c:pt>
                <c:pt idx="112">
                  <c:v>43</c:v>
                </c:pt>
                <c:pt idx="113">
                  <c:v>43.2</c:v>
                </c:pt>
                <c:pt idx="114">
                  <c:v>43.4</c:v>
                </c:pt>
                <c:pt idx="115">
                  <c:v>43.6</c:v>
                </c:pt>
                <c:pt idx="116">
                  <c:v>43.8</c:v>
                </c:pt>
                <c:pt idx="117">
                  <c:v>44</c:v>
                </c:pt>
                <c:pt idx="118">
                  <c:v>44.2</c:v>
                </c:pt>
                <c:pt idx="119">
                  <c:v>44.4</c:v>
                </c:pt>
                <c:pt idx="120">
                  <c:v>44.6</c:v>
                </c:pt>
                <c:pt idx="121">
                  <c:v>44.8</c:v>
                </c:pt>
                <c:pt idx="122">
                  <c:v>45</c:v>
                </c:pt>
                <c:pt idx="123">
                  <c:v>45.2</c:v>
                </c:pt>
                <c:pt idx="124">
                  <c:v>45.4</c:v>
                </c:pt>
                <c:pt idx="125">
                  <c:v>45.6</c:v>
                </c:pt>
                <c:pt idx="126">
                  <c:v>45.8</c:v>
                </c:pt>
                <c:pt idx="127">
                  <c:v>46</c:v>
                </c:pt>
                <c:pt idx="128">
                  <c:v>46.2</c:v>
                </c:pt>
                <c:pt idx="129">
                  <c:v>46.4</c:v>
                </c:pt>
                <c:pt idx="130">
                  <c:v>46.6</c:v>
                </c:pt>
                <c:pt idx="131">
                  <c:v>46.8</c:v>
                </c:pt>
                <c:pt idx="132">
                  <c:v>47</c:v>
                </c:pt>
                <c:pt idx="133">
                  <c:v>47.2</c:v>
                </c:pt>
                <c:pt idx="134">
                  <c:v>47.4</c:v>
                </c:pt>
                <c:pt idx="135">
                  <c:v>47.6</c:v>
                </c:pt>
                <c:pt idx="136">
                  <c:v>47.8</c:v>
                </c:pt>
                <c:pt idx="137">
                  <c:v>48</c:v>
                </c:pt>
                <c:pt idx="138">
                  <c:v>48.2</c:v>
                </c:pt>
                <c:pt idx="139">
                  <c:v>48.4</c:v>
                </c:pt>
                <c:pt idx="140">
                  <c:v>48.6</c:v>
                </c:pt>
                <c:pt idx="141">
                  <c:v>48.8</c:v>
                </c:pt>
                <c:pt idx="142">
                  <c:v>49</c:v>
                </c:pt>
                <c:pt idx="143">
                  <c:v>49.2</c:v>
                </c:pt>
                <c:pt idx="144">
                  <c:v>49.4</c:v>
                </c:pt>
                <c:pt idx="145">
                  <c:v>49.6</c:v>
                </c:pt>
                <c:pt idx="146">
                  <c:v>49.8</c:v>
                </c:pt>
                <c:pt idx="147">
                  <c:v>50</c:v>
                </c:pt>
                <c:pt idx="148">
                  <c:v>50.2</c:v>
                </c:pt>
                <c:pt idx="149">
                  <c:v>50.4</c:v>
                </c:pt>
                <c:pt idx="150">
                  <c:v>50.6</c:v>
                </c:pt>
                <c:pt idx="151">
                  <c:v>50.8</c:v>
                </c:pt>
                <c:pt idx="152">
                  <c:v>51</c:v>
                </c:pt>
                <c:pt idx="153">
                  <c:v>51.2</c:v>
                </c:pt>
                <c:pt idx="154">
                  <c:v>51.4</c:v>
                </c:pt>
                <c:pt idx="155">
                  <c:v>51.6</c:v>
                </c:pt>
              </c:numCache>
            </c:numRef>
          </c:xVal>
          <c:yVal>
            <c:numRef>
              <c:f>'apendice A'!$E$23:$E$178</c:f>
              <c:numCache>
                <c:formatCode>General</c:formatCode>
                <c:ptCount val="156"/>
                <c:pt idx="0">
                  <c:v>10.1</c:v>
                </c:pt>
                <c:pt idx="1">
                  <c:v>10.3</c:v>
                </c:pt>
                <c:pt idx="2">
                  <c:v>10.5</c:v>
                </c:pt>
                <c:pt idx="3">
                  <c:v>10.7</c:v>
                </c:pt>
                <c:pt idx="4">
                  <c:v>10.9</c:v>
                </c:pt>
                <c:pt idx="5">
                  <c:v>11</c:v>
                </c:pt>
                <c:pt idx="6">
                  <c:v>11.3</c:v>
                </c:pt>
                <c:pt idx="7">
                  <c:v>11.5</c:v>
                </c:pt>
                <c:pt idx="8">
                  <c:v>11.7</c:v>
                </c:pt>
                <c:pt idx="9">
                  <c:v>12</c:v>
                </c:pt>
                <c:pt idx="10">
                  <c:v>12.1</c:v>
                </c:pt>
                <c:pt idx="11">
                  <c:v>12.3</c:v>
                </c:pt>
                <c:pt idx="12">
                  <c:v>12.6</c:v>
                </c:pt>
                <c:pt idx="13">
                  <c:v>12.8</c:v>
                </c:pt>
                <c:pt idx="14">
                  <c:v>13</c:v>
                </c:pt>
                <c:pt idx="15">
                  <c:v>13.2</c:v>
                </c:pt>
                <c:pt idx="16">
                  <c:v>13.4</c:v>
                </c:pt>
                <c:pt idx="17" formatCode="0.0">
                  <c:v>13.7</c:v>
                </c:pt>
                <c:pt idx="18" formatCode="0.0">
                  <c:v>13.9</c:v>
                </c:pt>
                <c:pt idx="19" formatCode="0.0">
                  <c:v>14.2</c:v>
                </c:pt>
                <c:pt idx="20" formatCode="0.0">
                  <c:v>14.4</c:v>
                </c:pt>
                <c:pt idx="21" formatCode="0.0">
                  <c:v>14.6</c:v>
                </c:pt>
                <c:pt idx="22" formatCode="0.0">
                  <c:v>14.9</c:v>
                </c:pt>
                <c:pt idx="23" formatCode="0.0">
                  <c:v>15.1</c:v>
                </c:pt>
                <c:pt idx="24" formatCode="0.0">
                  <c:v>15.4</c:v>
                </c:pt>
                <c:pt idx="25" formatCode="0.0">
                  <c:v>15.7</c:v>
                </c:pt>
                <c:pt idx="26" formatCode="0.0">
                  <c:v>15.8</c:v>
                </c:pt>
                <c:pt idx="27" formatCode="0.0">
                  <c:v>16.100000000000001</c:v>
                </c:pt>
                <c:pt idx="28" formatCode="0.0">
                  <c:v>16.399999999999999</c:v>
                </c:pt>
                <c:pt idx="29" formatCode="0.0">
                  <c:v>16.600000000000001</c:v>
                </c:pt>
                <c:pt idx="30" formatCode="0.0">
                  <c:v>16.8</c:v>
                </c:pt>
                <c:pt idx="31" formatCode="0.0">
                  <c:v>17.100000000000001</c:v>
                </c:pt>
                <c:pt idx="32" formatCode="0.0">
                  <c:v>17.399999999999999</c:v>
                </c:pt>
                <c:pt idx="33" formatCode="0.0">
                  <c:v>17.600000000000001</c:v>
                </c:pt>
                <c:pt idx="34" formatCode="0.0">
                  <c:v>17.8</c:v>
                </c:pt>
                <c:pt idx="35" formatCode="0.0">
                  <c:v>18</c:v>
                </c:pt>
                <c:pt idx="36" formatCode="0.0">
                  <c:v>18.2</c:v>
                </c:pt>
                <c:pt idx="37" formatCode="0.0">
                  <c:v>18.399999999999999</c:v>
                </c:pt>
                <c:pt idx="38" formatCode="0.0">
                  <c:v>18.600000000000001</c:v>
                </c:pt>
                <c:pt idx="39" formatCode="0.0">
                  <c:v>18.8</c:v>
                </c:pt>
                <c:pt idx="40" formatCode="0.0">
                  <c:v>19.100000000000001</c:v>
                </c:pt>
                <c:pt idx="41" formatCode="0.0">
                  <c:v>19.399999999999999</c:v>
                </c:pt>
                <c:pt idx="42" formatCode="0.0">
                  <c:v>19.600000000000001</c:v>
                </c:pt>
                <c:pt idx="43" formatCode="0.0">
                  <c:v>19.899999999999999</c:v>
                </c:pt>
                <c:pt idx="44" formatCode="0.0">
                  <c:v>20.2</c:v>
                </c:pt>
                <c:pt idx="45" formatCode="0.0">
                  <c:v>20.399999999999999</c:v>
                </c:pt>
                <c:pt idx="46" formatCode="0.0">
                  <c:v>20.7</c:v>
                </c:pt>
                <c:pt idx="47" formatCode="0.0">
                  <c:v>21</c:v>
                </c:pt>
                <c:pt idx="48" formatCode="0.0">
                  <c:v>21.2</c:v>
                </c:pt>
                <c:pt idx="49" formatCode="0.0">
                  <c:v>21.5</c:v>
                </c:pt>
                <c:pt idx="50" formatCode="0.0">
                  <c:v>21.9</c:v>
                </c:pt>
                <c:pt idx="51" formatCode="0.0">
                  <c:v>22.1</c:v>
                </c:pt>
                <c:pt idx="52" formatCode="0.0">
                  <c:v>22.4</c:v>
                </c:pt>
                <c:pt idx="53" formatCode="0.0">
                  <c:v>22.7</c:v>
                </c:pt>
                <c:pt idx="54" formatCode="0.0">
                  <c:v>23</c:v>
                </c:pt>
                <c:pt idx="55" formatCode="0.0">
                  <c:v>23.3</c:v>
                </c:pt>
                <c:pt idx="56" formatCode="0.0">
                  <c:v>23.6</c:v>
                </c:pt>
                <c:pt idx="57" formatCode="0.0">
                  <c:v>23.9</c:v>
                </c:pt>
                <c:pt idx="58" formatCode="0.0">
                  <c:v>24.2</c:v>
                </c:pt>
                <c:pt idx="59" formatCode="0.0">
                  <c:v>24.5</c:v>
                </c:pt>
                <c:pt idx="60" formatCode="0.0">
                  <c:v>24.8</c:v>
                </c:pt>
                <c:pt idx="61" formatCode="0.0">
                  <c:v>25.1</c:v>
                </c:pt>
                <c:pt idx="62" formatCode="0.0">
                  <c:v>25.4</c:v>
                </c:pt>
                <c:pt idx="63" formatCode="0.0">
                  <c:v>25.7</c:v>
                </c:pt>
                <c:pt idx="64" formatCode="0.0">
                  <c:v>26</c:v>
                </c:pt>
                <c:pt idx="65" formatCode="0.0">
                  <c:v>26.4</c:v>
                </c:pt>
                <c:pt idx="66" formatCode="0.0">
                  <c:v>26.6</c:v>
                </c:pt>
                <c:pt idx="67" formatCode="0.0">
                  <c:v>26.8</c:v>
                </c:pt>
                <c:pt idx="68" formatCode="0.0">
                  <c:v>27</c:v>
                </c:pt>
                <c:pt idx="69" formatCode="0.0">
                  <c:v>27.2</c:v>
                </c:pt>
                <c:pt idx="70" formatCode="0.0">
                  <c:v>27.4</c:v>
                </c:pt>
                <c:pt idx="71" formatCode="0.0">
                  <c:v>27.6</c:v>
                </c:pt>
                <c:pt idx="72" formatCode="0.0">
                  <c:v>28</c:v>
                </c:pt>
                <c:pt idx="73" formatCode="0.0">
                  <c:v>28.2</c:v>
                </c:pt>
                <c:pt idx="74" formatCode="0.0">
                  <c:v>28.6</c:v>
                </c:pt>
                <c:pt idx="75" formatCode="0.0">
                  <c:v>29</c:v>
                </c:pt>
                <c:pt idx="76" formatCode="0.0">
                  <c:v>29.3</c:v>
                </c:pt>
                <c:pt idx="77" formatCode="0.0">
                  <c:v>29.6</c:v>
                </c:pt>
                <c:pt idx="78" formatCode="0.0">
                  <c:v>29.9</c:v>
                </c:pt>
                <c:pt idx="79" formatCode="0.0">
                  <c:v>30.3</c:v>
                </c:pt>
                <c:pt idx="80" formatCode="0.0">
                  <c:v>30.6</c:v>
                </c:pt>
                <c:pt idx="81" formatCode="0.0">
                  <c:v>31</c:v>
                </c:pt>
                <c:pt idx="82" formatCode="0.0">
                  <c:v>31.2</c:v>
                </c:pt>
                <c:pt idx="83" formatCode="0.0">
                  <c:v>31.6</c:v>
                </c:pt>
                <c:pt idx="84" formatCode="0.0">
                  <c:v>31.9</c:v>
                </c:pt>
                <c:pt idx="85" formatCode="0.0">
                  <c:v>32.299999999999997</c:v>
                </c:pt>
                <c:pt idx="86" formatCode="0.0">
                  <c:v>32.6</c:v>
                </c:pt>
                <c:pt idx="87" formatCode="0.0">
                  <c:v>33</c:v>
                </c:pt>
                <c:pt idx="88" formatCode="0.0">
                  <c:v>33.4</c:v>
                </c:pt>
                <c:pt idx="89" formatCode="0.0">
                  <c:v>33.700000000000003</c:v>
                </c:pt>
                <c:pt idx="90" formatCode="0.0">
                  <c:v>34.1</c:v>
                </c:pt>
                <c:pt idx="91" formatCode="0.0">
                  <c:v>34.4</c:v>
                </c:pt>
                <c:pt idx="92" formatCode="0.0">
                  <c:v>34.700000000000003</c:v>
                </c:pt>
                <c:pt idx="93" formatCode="0.0">
                  <c:v>35</c:v>
                </c:pt>
                <c:pt idx="94" formatCode="0.0">
                  <c:v>35.299999999999997</c:v>
                </c:pt>
                <c:pt idx="95" formatCode="0.0">
                  <c:v>35.6</c:v>
                </c:pt>
                <c:pt idx="96" formatCode="0.0">
                  <c:v>35.9</c:v>
                </c:pt>
                <c:pt idx="97" formatCode="0.0">
                  <c:v>36.200000000000003</c:v>
                </c:pt>
                <c:pt idx="98" formatCode="0.0">
                  <c:v>36.5</c:v>
                </c:pt>
                <c:pt idx="99" formatCode="0.0">
                  <c:v>36.9</c:v>
                </c:pt>
                <c:pt idx="100" formatCode="0.0">
                  <c:v>37.200000000000003</c:v>
                </c:pt>
                <c:pt idx="101" formatCode="0.0">
                  <c:v>37.700000000000003</c:v>
                </c:pt>
                <c:pt idx="102" formatCode="0.0">
                  <c:v>38</c:v>
                </c:pt>
                <c:pt idx="103" formatCode="0.0">
                  <c:v>38.4</c:v>
                </c:pt>
                <c:pt idx="104" formatCode="0.0">
                  <c:v>38.700000000000003</c:v>
                </c:pt>
                <c:pt idx="105" formatCode="0.0">
                  <c:v>39.200000000000003</c:v>
                </c:pt>
                <c:pt idx="106" formatCode="0.0">
                  <c:v>39.5</c:v>
                </c:pt>
                <c:pt idx="107" formatCode="0.0">
                  <c:v>39.9</c:v>
                </c:pt>
                <c:pt idx="108" formatCode="0.0">
                  <c:v>40.299999999999997</c:v>
                </c:pt>
                <c:pt idx="109" formatCode="0.0">
                  <c:v>40.6</c:v>
                </c:pt>
                <c:pt idx="110" formatCode="0.0">
                  <c:v>41.1</c:v>
                </c:pt>
                <c:pt idx="111" formatCode="0.0">
                  <c:v>41.4</c:v>
                </c:pt>
                <c:pt idx="112" formatCode="0.0">
                  <c:v>41.8</c:v>
                </c:pt>
                <c:pt idx="113" formatCode="0.0">
                  <c:v>42.2</c:v>
                </c:pt>
                <c:pt idx="114" formatCode="0.0">
                  <c:v>42.6</c:v>
                </c:pt>
                <c:pt idx="115" formatCode="0.0">
                  <c:v>43</c:v>
                </c:pt>
                <c:pt idx="116" formatCode="0.0">
                  <c:v>43.4</c:v>
                </c:pt>
                <c:pt idx="117" formatCode="0.0">
                  <c:v>43.8</c:v>
                </c:pt>
                <c:pt idx="118" formatCode="0.0">
                  <c:v>44.2</c:v>
                </c:pt>
                <c:pt idx="119" formatCode="0.0">
                  <c:v>44.6</c:v>
                </c:pt>
                <c:pt idx="120" formatCode="0.0">
                  <c:v>45</c:v>
                </c:pt>
                <c:pt idx="121" formatCode="0.0">
                  <c:v>45.4</c:v>
                </c:pt>
                <c:pt idx="122" formatCode="0.0">
                  <c:v>45.8</c:v>
                </c:pt>
                <c:pt idx="123" formatCode="0.0">
                  <c:v>46.3</c:v>
                </c:pt>
                <c:pt idx="124" formatCode="0.0">
                  <c:v>46.6</c:v>
                </c:pt>
                <c:pt idx="125" formatCode="0.0">
                  <c:v>47.1</c:v>
                </c:pt>
                <c:pt idx="126" formatCode="0.0">
                  <c:v>47.5</c:v>
                </c:pt>
                <c:pt idx="127" formatCode="0.0">
                  <c:v>47.9</c:v>
                </c:pt>
                <c:pt idx="128" formatCode="0.0">
                  <c:v>48.3</c:v>
                </c:pt>
                <c:pt idx="129" formatCode="0.0">
                  <c:v>48.7</c:v>
                </c:pt>
                <c:pt idx="130" formatCode="0.0">
                  <c:v>49.2</c:v>
                </c:pt>
                <c:pt idx="131" formatCode="0.0">
                  <c:v>49.6</c:v>
                </c:pt>
                <c:pt idx="132" formatCode="0.0">
                  <c:v>50</c:v>
                </c:pt>
                <c:pt idx="133" formatCode="0.0">
                  <c:v>50.5</c:v>
                </c:pt>
                <c:pt idx="134" formatCode="0.0">
                  <c:v>50.9</c:v>
                </c:pt>
                <c:pt idx="135" formatCode="0.0">
                  <c:v>51.3</c:v>
                </c:pt>
                <c:pt idx="136" formatCode="0.0">
                  <c:v>51.8</c:v>
                </c:pt>
                <c:pt idx="137" formatCode="0.0">
                  <c:v>52.2</c:v>
                </c:pt>
                <c:pt idx="138" formatCode="0.0">
                  <c:v>52.6</c:v>
                </c:pt>
                <c:pt idx="139" formatCode="0.0">
                  <c:v>53.1</c:v>
                </c:pt>
                <c:pt idx="140" formatCode="0.0">
                  <c:v>53.5</c:v>
                </c:pt>
                <c:pt idx="141" formatCode="0.0">
                  <c:v>54</c:v>
                </c:pt>
                <c:pt idx="142" formatCode="0.0">
                  <c:v>54.4</c:v>
                </c:pt>
                <c:pt idx="143" formatCode="0.0">
                  <c:v>54.8</c:v>
                </c:pt>
                <c:pt idx="144" formatCode="0.0">
                  <c:v>55.3</c:v>
                </c:pt>
                <c:pt idx="145" formatCode="0.0">
                  <c:v>55.7</c:v>
                </c:pt>
                <c:pt idx="146" formatCode="0.0">
                  <c:v>56.2</c:v>
                </c:pt>
                <c:pt idx="147" formatCode="0.0">
                  <c:v>56.7</c:v>
                </c:pt>
                <c:pt idx="148" formatCode="0.0">
                  <c:v>57.1</c:v>
                </c:pt>
                <c:pt idx="149" formatCode="0.0">
                  <c:v>57.6</c:v>
                </c:pt>
                <c:pt idx="150" formatCode="0.0">
                  <c:v>58</c:v>
                </c:pt>
                <c:pt idx="151" formatCode="0.0">
                  <c:v>58.5</c:v>
                </c:pt>
                <c:pt idx="152" formatCode="0.0">
                  <c:v>59</c:v>
                </c:pt>
                <c:pt idx="153" formatCode="0.0">
                  <c:v>59.4</c:v>
                </c:pt>
                <c:pt idx="154" formatCode="0.0">
                  <c:v>59.9</c:v>
                </c:pt>
                <c:pt idx="155" formatCode="0.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4A2-408B-94F4-8E102A4363AE}"/>
            </c:ext>
          </c:extLst>
        </c:ser>
        <c:ser>
          <c:idx val="8"/>
          <c:order val="4"/>
          <c:tx>
            <c:strRef>
              <c:f>'apendice A'!$X$17</c:f>
              <c:strCache>
                <c:ptCount val="1"/>
                <c:pt idx="0">
                  <c:v>dm=2.0mm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A'!$A$25:$A$185</c:f>
              <c:numCache>
                <c:formatCode>General</c:formatCode>
                <c:ptCount val="161"/>
                <c:pt idx="0">
                  <c:v>21</c:v>
                </c:pt>
                <c:pt idx="1">
                  <c:v>21.2</c:v>
                </c:pt>
                <c:pt idx="2">
                  <c:v>21.4</c:v>
                </c:pt>
                <c:pt idx="3">
                  <c:v>21.6</c:v>
                </c:pt>
                <c:pt idx="4">
                  <c:v>21.8</c:v>
                </c:pt>
                <c:pt idx="5">
                  <c:v>22</c:v>
                </c:pt>
                <c:pt idx="6">
                  <c:v>22.2</c:v>
                </c:pt>
                <c:pt idx="7">
                  <c:v>22.4</c:v>
                </c:pt>
                <c:pt idx="8">
                  <c:v>22.6</c:v>
                </c:pt>
                <c:pt idx="9">
                  <c:v>22.8</c:v>
                </c:pt>
                <c:pt idx="10">
                  <c:v>23</c:v>
                </c:pt>
                <c:pt idx="11">
                  <c:v>23.2</c:v>
                </c:pt>
                <c:pt idx="12">
                  <c:v>23.4</c:v>
                </c:pt>
                <c:pt idx="13">
                  <c:v>23.6</c:v>
                </c:pt>
                <c:pt idx="14">
                  <c:v>23.8</c:v>
                </c:pt>
                <c:pt idx="15" formatCode="0.0">
                  <c:v>24</c:v>
                </c:pt>
                <c:pt idx="16" formatCode="0.0">
                  <c:v>24.2</c:v>
                </c:pt>
                <c:pt idx="17" formatCode="0.0">
                  <c:v>24.4</c:v>
                </c:pt>
                <c:pt idx="18" formatCode="0.0">
                  <c:v>24.6</c:v>
                </c:pt>
                <c:pt idx="19" formatCode="0.0">
                  <c:v>24.8</c:v>
                </c:pt>
                <c:pt idx="20" formatCode="0.0">
                  <c:v>25</c:v>
                </c:pt>
                <c:pt idx="21" formatCode="0.0">
                  <c:v>25.2</c:v>
                </c:pt>
                <c:pt idx="22" formatCode="0.0">
                  <c:v>25.4</c:v>
                </c:pt>
                <c:pt idx="23" formatCode="0.0">
                  <c:v>25.6</c:v>
                </c:pt>
                <c:pt idx="24" formatCode="0.0">
                  <c:v>25.8</c:v>
                </c:pt>
                <c:pt idx="25" formatCode="0.0">
                  <c:v>26</c:v>
                </c:pt>
                <c:pt idx="26" formatCode="0.0">
                  <c:v>26.2</c:v>
                </c:pt>
                <c:pt idx="27" formatCode="0.0">
                  <c:v>26.4</c:v>
                </c:pt>
                <c:pt idx="28" formatCode="0.0">
                  <c:v>26.6</c:v>
                </c:pt>
                <c:pt idx="29" formatCode="0.0">
                  <c:v>26.8</c:v>
                </c:pt>
                <c:pt idx="30" formatCode="0.0">
                  <c:v>27</c:v>
                </c:pt>
                <c:pt idx="31" formatCode="0.0">
                  <c:v>27.2</c:v>
                </c:pt>
                <c:pt idx="32" formatCode="0.0">
                  <c:v>27.4</c:v>
                </c:pt>
                <c:pt idx="33" formatCode="0.0">
                  <c:v>27.6</c:v>
                </c:pt>
                <c:pt idx="34" formatCode="0.0">
                  <c:v>27.8</c:v>
                </c:pt>
                <c:pt idx="35" formatCode="0.0">
                  <c:v>28</c:v>
                </c:pt>
                <c:pt idx="36" formatCode="0.0">
                  <c:v>28.2</c:v>
                </c:pt>
                <c:pt idx="37" formatCode="0.0">
                  <c:v>28.4</c:v>
                </c:pt>
                <c:pt idx="38">
                  <c:v>28.6</c:v>
                </c:pt>
                <c:pt idx="39">
                  <c:v>28.8</c:v>
                </c:pt>
                <c:pt idx="40">
                  <c:v>29</c:v>
                </c:pt>
                <c:pt idx="41">
                  <c:v>29.2</c:v>
                </c:pt>
                <c:pt idx="42">
                  <c:v>29.4</c:v>
                </c:pt>
                <c:pt idx="43">
                  <c:v>29.6</c:v>
                </c:pt>
                <c:pt idx="44">
                  <c:v>29.8</c:v>
                </c:pt>
                <c:pt idx="45">
                  <c:v>30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30.8</c:v>
                </c:pt>
                <c:pt idx="50">
                  <c:v>31</c:v>
                </c:pt>
                <c:pt idx="51">
                  <c:v>31.2</c:v>
                </c:pt>
                <c:pt idx="52">
                  <c:v>31.4</c:v>
                </c:pt>
                <c:pt idx="53">
                  <c:v>31.6</c:v>
                </c:pt>
                <c:pt idx="54">
                  <c:v>31.8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32.6</c:v>
                </c:pt>
                <c:pt idx="59">
                  <c:v>32.799999999999997</c:v>
                </c:pt>
                <c:pt idx="60">
                  <c:v>33</c:v>
                </c:pt>
                <c:pt idx="61">
                  <c:v>33.200000000000003</c:v>
                </c:pt>
                <c:pt idx="62">
                  <c:v>33.4</c:v>
                </c:pt>
                <c:pt idx="63">
                  <c:v>33.6</c:v>
                </c:pt>
                <c:pt idx="64">
                  <c:v>33.799999999999997</c:v>
                </c:pt>
                <c:pt idx="65">
                  <c:v>34</c:v>
                </c:pt>
                <c:pt idx="66">
                  <c:v>34.200000000000003</c:v>
                </c:pt>
                <c:pt idx="67">
                  <c:v>34.4</c:v>
                </c:pt>
                <c:pt idx="68">
                  <c:v>34.6</c:v>
                </c:pt>
                <c:pt idx="69">
                  <c:v>34.799999999999997</c:v>
                </c:pt>
                <c:pt idx="70">
                  <c:v>35</c:v>
                </c:pt>
                <c:pt idx="71">
                  <c:v>35.200000000000003</c:v>
                </c:pt>
                <c:pt idx="72">
                  <c:v>35.4</c:v>
                </c:pt>
                <c:pt idx="73">
                  <c:v>35.6</c:v>
                </c:pt>
                <c:pt idx="74">
                  <c:v>35.799999999999997</c:v>
                </c:pt>
                <c:pt idx="75">
                  <c:v>36</c:v>
                </c:pt>
                <c:pt idx="76">
                  <c:v>36.200000000000003</c:v>
                </c:pt>
                <c:pt idx="77">
                  <c:v>36.4</c:v>
                </c:pt>
                <c:pt idx="78">
                  <c:v>36.6</c:v>
                </c:pt>
                <c:pt idx="79">
                  <c:v>36.799999999999997</c:v>
                </c:pt>
                <c:pt idx="80">
                  <c:v>37</c:v>
                </c:pt>
                <c:pt idx="81">
                  <c:v>37.200000000000003</c:v>
                </c:pt>
                <c:pt idx="82">
                  <c:v>37.4</c:v>
                </c:pt>
                <c:pt idx="83">
                  <c:v>37.6</c:v>
                </c:pt>
                <c:pt idx="84">
                  <c:v>37.799999999999997</c:v>
                </c:pt>
                <c:pt idx="85">
                  <c:v>38</c:v>
                </c:pt>
                <c:pt idx="86">
                  <c:v>38.200000000000003</c:v>
                </c:pt>
                <c:pt idx="87">
                  <c:v>38.4</c:v>
                </c:pt>
                <c:pt idx="88">
                  <c:v>38.6</c:v>
                </c:pt>
                <c:pt idx="89">
                  <c:v>38.799999999999997</c:v>
                </c:pt>
                <c:pt idx="90">
                  <c:v>39</c:v>
                </c:pt>
                <c:pt idx="91">
                  <c:v>39.200000000000003</c:v>
                </c:pt>
                <c:pt idx="92">
                  <c:v>39.4</c:v>
                </c:pt>
                <c:pt idx="93">
                  <c:v>39.6</c:v>
                </c:pt>
                <c:pt idx="94">
                  <c:v>39.799999999999997</c:v>
                </c:pt>
                <c:pt idx="95">
                  <c:v>40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40.6</c:v>
                </c:pt>
                <c:pt idx="99">
                  <c:v>40.799999999999997</c:v>
                </c:pt>
                <c:pt idx="100">
                  <c:v>41</c:v>
                </c:pt>
                <c:pt idx="101">
                  <c:v>41.2</c:v>
                </c:pt>
                <c:pt idx="102">
                  <c:v>41.4</c:v>
                </c:pt>
                <c:pt idx="103">
                  <c:v>41.6</c:v>
                </c:pt>
                <c:pt idx="104">
                  <c:v>41.8</c:v>
                </c:pt>
                <c:pt idx="105">
                  <c:v>42</c:v>
                </c:pt>
                <c:pt idx="106">
                  <c:v>42.2</c:v>
                </c:pt>
                <c:pt idx="107">
                  <c:v>42.4</c:v>
                </c:pt>
                <c:pt idx="108">
                  <c:v>42.6</c:v>
                </c:pt>
                <c:pt idx="109">
                  <c:v>42.8</c:v>
                </c:pt>
                <c:pt idx="110">
                  <c:v>43</c:v>
                </c:pt>
                <c:pt idx="111">
                  <c:v>43.2</c:v>
                </c:pt>
                <c:pt idx="112">
                  <c:v>43.4</c:v>
                </c:pt>
                <c:pt idx="113">
                  <c:v>43.6</c:v>
                </c:pt>
                <c:pt idx="114">
                  <c:v>43.8</c:v>
                </c:pt>
                <c:pt idx="115">
                  <c:v>44</c:v>
                </c:pt>
                <c:pt idx="116">
                  <c:v>44.2</c:v>
                </c:pt>
                <c:pt idx="117">
                  <c:v>44.4</c:v>
                </c:pt>
                <c:pt idx="118">
                  <c:v>44.6</c:v>
                </c:pt>
                <c:pt idx="119">
                  <c:v>44.8</c:v>
                </c:pt>
                <c:pt idx="120">
                  <c:v>45</c:v>
                </c:pt>
                <c:pt idx="121">
                  <c:v>45.2</c:v>
                </c:pt>
                <c:pt idx="122">
                  <c:v>45.4</c:v>
                </c:pt>
                <c:pt idx="123">
                  <c:v>45.6</c:v>
                </c:pt>
                <c:pt idx="124">
                  <c:v>45.8</c:v>
                </c:pt>
                <c:pt idx="125">
                  <c:v>46</c:v>
                </c:pt>
                <c:pt idx="126">
                  <c:v>46.2</c:v>
                </c:pt>
                <c:pt idx="127">
                  <c:v>46.4</c:v>
                </c:pt>
                <c:pt idx="128">
                  <c:v>46.6</c:v>
                </c:pt>
                <c:pt idx="129">
                  <c:v>46.8</c:v>
                </c:pt>
                <c:pt idx="130">
                  <c:v>47</c:v>
                </c:pt>
                <c:pt idx="131">
                  <c:v>47.2</c:v>
                </c:pt>
                <c:pt idx="132">
                  <c:v>47.4</c:v>
                </c:pt>
                <c:pt idx="133">
                  <c:v>47.6</c:v>
                </c:pt>
                <c:pt idx="134">
                  <c:v>47.8</c:v>
                </c:pt>
                <c:pt idx="135">
                  <c:v>48</c:v>
                </c:pt>
                <c:pt idx="136">
                  <c:v>48.2</c:v>
                </c:pt>
                <c:pt idx="137">
                  <c:v>48.4</c:v>
                </c:pt>
                <c:pt idx="138">
                  <c:v>48.6</c:v>
                </c:pt>
                <c:pt idx="139">
                  <c:v>48.8</c:v>
                </c:pt>
                <c:pt idx="140">
                  <c:v>49</c:v>
                </c:pt>
                <c:pt idx="141">
                  <c:v>49.2</c:v>
                </c:pt>
                <c:pt idx="142">
                  <c:v>49.4</c:v>
                </c:pt>
                <c:pt idx="143">
                  <c:v>49.6</c:v>
                </c:pt>
                <c:pt idx="144">
                  <c:v>49.8</c:v>
                </c:pt>
                <c:pt idx="145">
                  <c:v>50</c:v>
                </c:pt>
                <c:pt idx="146">
                  <c:v>50.2</c:v>
                </c:pt>
                <c:pt idx="147">
                  <c:v>50.4</c:v>
                </c:pt>
                <c:pt idx="148">
                  <c:v>50.6</c:v>
                </c:pt>
                <c:pt idx="149">
                  <c:v>50.8</c:v>
                </c:pt>
                <c:pt idx="150">
                  <c:v>51</c:v>
                </c:pt>
                <c:pt idx="151">
                  <c:v>51.2</c:v>
                </c:pt>
                <c:pt idx="152">
                  <c:v>51.4</c:v>
                </c:pt>
                <c:pt idx="153">
                  <c:v>51.6</c:v>
                </c:pt>
                <c:pt idx="154">
                  <c:v>51.8</c:v>
                </c:pt>
                <c:pt idx="155">
                  <c:v>52</c:v>
                </c:pt>
                <c:pt idx="156">
                  <c:v>52.2</c:v>
                </c:pt>
                <c:pt idx="157">
                  <c:v>52.4</c:v>
                </c:pt>
                <c:pt idx="158">
                  <c:v>52.6</c:v>
                </c:pt>
                <c:pt idx="159">
                  <c:v>52.8</c:v>
                </c:pt>
                <c:pt idx="160">
                  <c:v>53</c:v>
                </c:pt>
              </c:numCache>
            </c:numRef>
          </c:xVal>
          <c:yVal>
            <c:numRef>
              <c:f>'apendice A'!$F$25:$F$185</c:f>
              <c:numCache>
                <c:formatCode>General</c:formatCode>
                <c:ptCount val="161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12.1</c:v>
                </c:pt>
                <c:pt idx="11">
                  <c:v>12.2</c:v>
                </c:pt>
                <c:pt idx="12">
                  <c:v>12.4</c:v>
                </c:pt>
                <c:pt idx="13">
                  <c:v>12.7</c:v>
                </c:pt>
                <c:pt idx="14">
                  <c:v>12.8</c:v>
                </c:pt>
                <c:pt idx="15" formatCode="0.0">
                  <c:v>13.1</c:v>
                </c:pt>
                <c:pt idx="16" formatCode="0.0">
                  <c:v>13.3</c:v>
                </c:pt>
                <c:pt idx="17" formatCode="0.0">
                  <c:v>13.6</c:v>
                </c:pt>
                <c:pt idx="18" formatCode="0.0">
                  <c:v>13.7</c:v>
                </c:pt>
                <c:pt idx="19" formatCode="0.0">
                  <c:v>14</c:v>
                </c:pt>
                <c:pt idx="20" formatCode="0.0">
                  <c:v>14.3</c:v>
                </c:pt>
                <c:pt idx="21" formatCode="0.0">
                  <c:v>14.4</c:v>
                </c:pt>
                <c:pt idx="22" formatCode="0.0">
                  <c:v>14.7</c:v>
                </c:pt>
                <c:pt idx="23" formatCode="0.0">
                  <c:v>14.9</c:v>
                </c:pt>
                <c:pt idx="24" formatCode="0.0">
                  <c:v>15.1</c:v>
                </c:pt>
                <c:pt idx="25" formatCode="0.0">
                  <c:v>15.4</c:v>
                </c:pt>
                <c:pt idx="26" formatCode="0.0">
                  <c:v>15.7</c:v>
                </c:pt>
                <c:pt idx="27" formatCode="0.0">
                  <c:v>15.8</c:v>
                </c:pt>
                <c:pt idx="28" formatCode="0.0">
                  <c:v>16.100000000000001</c:v>
                </c:pt>
                <c:pt idx="29" formatCode="0.0">
                  <c:v>16.399999999999999</c:v>
                </c:pt>
                <c:pt idx="30" formatCode="0.0">
                  <c:v>16.600000000000001</c:v>
                </c:pt>
                <c:pt idx="31" formatCode="0.0">
                  <c:v>16.8</c:v>
                </c:pt>
                <c:pt idx="32" formatCode="0.0">
                  <c:v>17</c:v>
                </c:pt>
                <c:pt idx="33" formatCode="0.0">
                  <c:v>17.2</c:v>
                </c:pt>
                <c:pt idx="34" formatCode="0.0">
                  <c:v>17.399999999999999</c:v>
                </c:pt>
                <c:pt idx="35" formatCode="0.0">
                  <c:v>17.600000000000001</c:v>
                </c:pt>
                <c:pt idx="36" formatCode="0.0">
                  <c:v>17.8</c:v>
                </c:pt>
                <c:pt idx="37" formatCode="0.0">
                  <c:v>18</c:v>
                </c:pt>
                <c:pt idx="38" formatCode="0.0">
                  <c:v>18.2</c:v>
                </c:pt>
                <c:pt idx="39" formatCode="0.0">
                  <c:v>18.5</c:v>
                </c:pt>
                <c:pt idx="40" formatCode="0.0">
                  <c:v>18.7</c:v>
                </c:pt>
                <c:pt idx="41" formatCode="0.0">
                  <c:v>19</c:v>
                </c:pt>
                <c:pt idx="42" formatCode="0.0">
                  <c:v>19.3</c:v>
                </c:pt>
                <c:pt idx="43" formatCode="0.0">
                  <c:v>19.5</c:v>
                </c:pt>
                <c:pt idx="44" formatCode="0.0">
                  <c:v>19.8</c:v>
                </c:pt>
                <c:pt idx="45" formatCode="0.0">
                  <c:v>20</c:v>
                </c:pt>
                <c:pt idx="46" formatCode="0.0">
                  <c:v>20.3</c:v>
                </c:pt>
                <c:pt idx="47" formatCode="0.0">
                  <c:v>20.6</c:v>
                </c:pt>
                <c:pt idx="48" formatCode="0.0">
                  <c:v>20.9</c:v>
                </c:pt>
                <c:pt idx="49" formatCode="0.0">
                  <c:v>21.2</c:v>
                </c:pt>
                <c:pt idx="50" formatCode="0.0">
                  <c:v>21.4</c:v>
                </c:pt>
                <c:pt idx="51" formatCode="0.0">
                  <c:v>21.7</c:v>
                </c:pt>
                <c:pt idx="52" formatCode="0.0">
                  <c:v>22</c:v>
                </c:pt>
                <c:pt idx="53" formatCode="0.0">
                  <c:v>22.3</c:v>
                </c:pt>
                <c:pt idx="54" formatCode="0.0">
                  <c:v>22.5</c:v>
                </c:pt>
                <c:pt idx="55" formatCode="0.0">
                  <c:v>22.8</c:v>
                </c:pt>
                <c:pt idx="56" formatCode="0.0">
                  <c:v>23.1</c:v>
                </c:pt>
                <c:pt idx="57" formatCode="0.0">
                  <c:v>23.4</c:v>
                </c:pt>
                <c:pt idx="58" formatCode="0.0">
                  <c:v>23.7</c:v>
                </c:pt>
                <c:pt idx="59" formatCode="0.0">
                  <c:v>24</c:v>
                </c:pt>
                <c:pt idx="60" formatCode="0.0">
                  <c:v>24.3</c:v>
                </c:pt>
                <c:pt idx="61" formatCode="0.0">
                  <c:v>24.6</c:v>
                </c:pt>
                <c:pt idx="62" formatCode="0.0">
                  <c:v>24.9</c:v>
                </c:pt>
                <c:pt idx="63" formatCode="0.0">
                  <c:v>25.2</c:v>
                </c:pt>
                <c:pt idx="64" formatCode="0.0">
                  <c:v>25.4</c:v>
                </c:pt>
                <c:pt idx="65" formatCode="0.0">
                  <c:v>25.6</c:v>
                </c:pt>
                <c:pt idx="66" formatCode="0.0">
                  <c:v>25.8</c:v>
                </c:pt>
                <c:pt idx="67" formatCode="0.0">
                  <c:v>26</c:v>
                </c:pt>
                <c:pt idx="68" formatCode="0.0">
                  <c:v>26.2</c:v>
                </c:pt>
                <c:pt idx="69" formatCode="0.0">
                  <c:v>26.4</c:v>
                </c:pt>
                <c:pt idx="70" formatCode="0.0">
                  <c:v>26.7</c:v>
                </c:pt>
                <c:pt idx="71" formatCode="0.0">
                  <c:v>27</c:v>
                </c:pt>
                <c:pt idx="72" formatCode="0.0">
                  <c:v>27.3</c:v>
                </c:pt>
                <c:pt idx="73" formatCode="0.0">
                  <c:v>27.6</c:v>
                </c:pt>
                <c:pt idx="74" formatCode="0.0">
                  <c:v>28</c:v>
                </c:pt>
                <c:pt idx="75" formatCode="0.0">
                  <c:v>28.2</c:v>
                </c:pt>
                <c:pt idx="76" formatCode="0.0">
                  <c:v>28.6</c:v>
                </c:pt>
                <c:pt idx="77" formatCode="0.0">
                  <c:v>28.9</c:v>
                </c:pt>
                <c:pt idx="78" formatCode="0.0">
                  <c:v>29.2</c:v>
                </c:pt>
                <c:pt idx="79" formatCode="0.0">
                  <c:v>29.6</c:v>
                </c:pt>
                <c:pt idx="80" formatCode="0.0">
                  <c:v>29.8</c:v>
                </c:pt>
                <c:pt idx="81" formatCode="0.0">
                  <c:v>30.2</c:v>
                </c:pt>
                <c:pt idx="82" formatCode="0.0">
                  <c:v>30.5</c:v>
                </c:pt>
                <c:pt idx="83" formatCode="0.0">
                  <c:v>30.8</c:v>
                </c:pt>
                <c:pt idx="84" formatCode="0.0">
                  <c:v>31.2</c:v>
                </c:pt>
                <c:pt idx="85" formatCode="0.0">
                  <c:v>31.5</c:v>
                </c:pt>
                <c:pt idx="86" formatCode="0.0">
                  <c:v>31.8</c:v>
                </c:pt>
                <c:pt idx="87" formatCode="0.0">
                  <c:v>32.1</c:v>
                </c:pt>
                <c:pt idx="88" formatCode="0.0">
                  <c:v>32.4</c:v>
                </c:pt>
                <c:pt idx="89" formatCode="0.0">
                  <c:v>32.700000000000003</c:v>
                </c:pt>
                <c:pt idx="90" formatCode="0.0">
                  <c:v>33</c:v>
                </c:pt>
                <c:pt idx="91" formatCode="0.0">
                  <c:v>33.299999999999997</c:v>
                </c:pt>
                <c:pt idx="92" formatCode="0.0">
                  <c:v>33.6</c:v>
                </c:pt>
                <c:pt idx="93" formatCode="0.0">
                  <c:v>33.9</c:v>
                </c:pt>
                <c:pt idx="94" formatCode="0.0">
                  <c:v>34.200000000000003</c:v>
                </c:pt>
                <c:pt idx="95" formatCode="0.0">
                  <c:v>34.5</c:v>
                </c:pt>
                <c:pt idx="96" formatCode="0.0">
                  <c:v>34.799999999999997</c:v>
                </c:pt>
                <c:pt idx="97" formatCode="0.0">
                  <c:v>35.1</c:v>
                </c:pt>
                <c:pt idx="98" formatCode="0.0">
                  <c:v>35.4</c:v>
                </c:pt>
                <c:pt idx="99" formatCode="0.0">
                  <c:v>35.700000000000003</c:v>
                </c:pt>
                <c:pt idx="100" formatCode="0.0">
                  <c:v>36</c:v>
                </c:pt>
                <c:pt idx="101" formatCode="0.0">
                  <c:v>36.299999999999997</c:v>
                </c:pt>
                <c:pt idx="102" formatCode="0.0">
                  <c:v>36.6</c:v>
                </c:pt>
                <c:pt idx="103" formatCode="0.0">
                  <c:v>36.9</c:v>
                </c:pt>
                <c:pt idx="104" formatCode="0.0">
                  <c:v>37.200000000000003</c:v>
                </c:pt>
                <c:pt idx="105" formatCode="0.0">
                  <c:v>37.6</c:v>
                </c:pt>
                <c:pt idx="106" formatCode="0.0">
                  <c:v>38</c:v>
                </c:pt>
                <c:pt idx="107" formatCode="0.0">
                  <c:v>38.299999999999997</c:v>
                </c:pt>
                <c:pt idx="108" formatCode="0.0">
                  <c:v>38.700000000000003</c:v>
                </c:pt>
                <c:pt idx="109" formatCode="0.0">
                  <c:v>39</c:v>
                </c:pt>
                <c:pt idx="110" formatCode="0.0">
                  <c:v>39.4</c:v>
                </c:pt>
                <c:pt idx="111" formatCode="0.0">
                  <c:v>39.799999999999997</c:v>
                </c:pt>
                <c:pt idx="112" formatCode="0.0">
                  <c:v>40.200000000000003</c:v>
                </c:pt>
                <c:pt idx="113" formatCode="0.0">
                  <c:v>40.5</c:v>
                </c:pt>
                <c:pt idx="114" formatCode="0.0">
                  <c:v>40.9</c:v>
                </c:pt>
                <c:pt idx="115" formatCode="0.0">
                  <c:v>41.3</c:v>
                </c:pt>
                <c:pt idx="116" formatCode="0.0">
                  <c:v>41.7</c:v>
                </c:pt>
                <c:pt idx="117" formatCode="0.0">
                  <c:v>42.1</c:v>
                </c:pt>
                <c:pt idx="118" formatCode="0.0">
                  <c:v>42.4</c:v>
                </c:pt>
                <c:pt idx="119" formatCode="0.0">
                  <c:v>42.8</c:v>
                </c:pt>
                <c:pt idx="120" formatCode="0.0">
                  <c:v>43.2</c:v>
                </c:pt>
                <c:pt idx="121" formatCode="0.0">
                  <c:v>43.6</c:v>
                </c:pt>
                <c:pt idx="122" formatCode="0.0">
                  <c:v>44</c:v>
                </c:pt>
                <c:pt idx="123" formatCode="0.0">
                  <c:v>44.4</c:v>
                </c:pt>
                <c:pt idx="124" formatCode="0.0">
                  <c:v>44.8</c:v>
                </c:pt>
                <c:pt idx="125" formatCode="0.0">
                  <c:v>45.2</c:v>
                </c:pt>
                <c:pt idx="126" formatCode="0.0">
                  <c:v>45.5</c:v>
                </c:pt>
                <c:pt idx="127" formatCode="0.0">
                  <c:v>45.9</c:v>
                </c:pt>
                <c:pt idx="128" formatCode="0.0">
                  <c:v>46.3</c:v>
                </c:pt>
                <c:pt idx="129" formatCode="0.0">
                  <c:v>46.7</c:v>
                </c:pt>
                <c:pt idx="130" formatCode="0.0">
                  <c:v>47.2</c:v>
                </c:pt>
                <c:pt idx="131" formatCode="0.0">
                  <c:v>47.6</c:v>
                </c:pt>
                <c:pt idx="132" formatCode="0.0">
                  <c:v>48</c:v>
                </c:pt>
                <c:pt idx="133" formatCode="0.0">
                  <c:v>48.4</c:v>
                </c:pt>
                <c:pt idx="134" formatCode="0.0">
                  <c:v>48.8</c:v>
                </c:pt>
                <c:pt idx="135" formatCode="0.0">
                  <c:v>49.2</c:v>
                </c:pt>
                <c:pt idx="136" formatCode="0.0">
                  <c:v>49.6</c:v>
                </c:pt>
                <c:pt idx="137" formatCode="0.0">
                  <c:v>50</c:v>
                </c:pt>
                <c:pt idx="138" formatCode="0.0">
                  <c:v>50.4</c:v>
                </c:pt>
                <c:pt idx="139" formatCode="0.0">
                  <c:v>50.9</c:v>
                </c:pt>
                <c:pt idx="140" formatCode="0.0">
                  <c:v>51.3</c:v>
                </c:pt>
                <c:pt idx="141" formatCode="0.0">
                  <c:v>51.7</c:v>
                </c:pt>
                <c:pt idx="142" formatCode="0.0">
                  <c:v>52.1</c:v>
                </c:pt>
                <c:pt idx="143" formatCode="0.0">
                  <c:v>52.5</c:v>
                </c:pt>
                <c:pt idx="144" formatCode="0.0">
                  <c:v>53</c:v>
                </c:pt>
                <c:pt idx="145" formatCode="0.0">
                  <c:v>53.4</c:v>
                </c:pt>
                <c:pt idx="146" formatCode="0.0">
                  <c:v>53.8</c:v>
                </c:pt>
                <c:pt idx="147" formatCode="0.0">
                  <c:v>54.3</c:v>
                </c:pt>
                <c:pt idx="148" formatCode="0.0">
                  <c:v>54.7</c:v>
                </c:pt>
                <c:pt idx="149" formatCode="0.0">
                  <c:v>55.1</c:v>
                </c:pt>
                <c:pt idx="150" formatCode="0.0">
                  <c:v>55.6</c:v>
                </c:pt>
                <c:pt idx="151" formatCode="0.0">
                  <c:v>56</c:v>
                </c:pt>
                <c:pt idx="152" formatCode="0.0">
                  <c:v>56.4</c:v>
                </c:pt>
                <c:pt idx="153" formatCode="0.0">
                  <c:v>56.9</c:v>
                </c:pt>
                <c:pt idx="154" formatCode="0.0">
                  <c:v>57.3</c:v>
                </c:pt>
                <c:pt idx="155" formatCode="0.0">
                  <c:v>57.8</c:v>
                </c:pt>
                <c:pt idx="156" formatCode="0.0">
                  <c:v>58.2</c:v>
                </c:pt>
                <c:pt idx="157" formatCode="0.0">
                  <c:v>58.7</c:v>
                </c:pt>
                <c:pt idx="158" formatCode="0.0">
                  <c:v>59.1</c:v>
                </c:pt>
                <c:pt idx="159">
                  <c:v>59.6</c:v>
                </c:pt>
                <c:pt idx="16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4A2-408B-94F4-8E102A4363AE}"/>
            </c:ext>
          </c:extLst>
        </c:ser>
        <c:ser>
          <c:idx val="7"/>
          <c:order val="5"/>
          <c:tx>
            <c:strRef>
              <c:f>'apendice A'!$Y$17</c:f>
              <c:strCache>
                <c:ptCount val="1"/>
                <c:pt idx="0">
                  <c:v>dm=2.5mm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A'!$A$27:$A$190</c:f>
              <c:numCache>
                <c:formatCode>General</c:formatCode>
                <c:ptCount val="164"/>
                <c:pt idx="0">
                  <c:v>21.4</c:v>
                </c:pt>
                <c:pt idx="1">
                  <c:v>21.6</c:v>
                </c:pt>
                <c:pt idx="2">
                  <c:v>21.8</c:v>
                </c:pt>
                <c:pt idx="3">
                  <c:v>22</c:v>
                </c:pt>
                <c:pt idx="4">
                  <c:v>22.2</c:v>
                </c:pt>
                <c:pt idx="5">
                  <c:v>22.4</c:v>
                </c:pt>
                <c:pt idx="6">
                  <c:v>22.6</c:v>
                </c:pt>
                <c:pt idx="7">
                  <c:v>22.8</c:v>
                </c:pt>
                <c:pt idx="8">
                  <c:v>23</c:v>
                </c:pt>
                <c:pt idx="9">
                  <c:v>23.2</c:v>
                </c:pt>
                <c:pt idx="10">
                  <c:v>23.4</c:v>
                </c:pt>
                <c:pt idx="11">
                  <c:v>23.6</c:v>
                </c:pt>
                <c:pt idx="12">
                  <c:v>23.8</c:v>
                </c:pt>
                <c:pt idx="13" formatCode="0.0">
                  <c:v>24</c:v>
                </c:pt>
                <c:pt idx="14" formatCode="0.0">
                  <c:v>24.2</c:v>
                </c:pt>
                <c:pt idx="15" formatCode="0.0">
                  <c:v>24.4</c:v>
                </c:pt>
                <c:pt idx="16" formatCode="0.0">
                  <c:v>24.6</c:v>
                </c:pt>
                <c:pt idx="17" formatCode="0.0">
                  <c:v>24.8</c:v>
                </c:pt>
                <c:pt idx="18" formatCode="0.0">
                  <c:v>25</c:v>
                </c:pt>
                <c:pt idx="19" formatCode="0.0">
                  <c:v>25.2</c:v>
                </c:pt>
                <c:pt idx="20" formatCode="0.0">
                  <c:v>25.4</c:v>
                </c:pt>
                <c:pt idx="21" formatCode="0.0">
                  <c:v>25.6</c:v>
                </c:pt>
                <c:pt idx="22" formatCode="0.0">
                  <c:v>25.8</c:v>
                </c:pt>
                <c:pt idx="23" formatCode="0.0">
                  <c:v>26</c:v>
                </c:pt>
                <c:pt idx="24" formatCode="0.0">
                  <c:v>26.2</c:v>
                </c:pt>
                <c:pt idx="25" formatCode="0.0">
                  <c:v>26.4</c:v>
                </c:pt>
                <c:pt idx="26" formatCode="0.0">
                  <c:v>26.6</c:v>
                </c:pt>
                <c:pt idx="27" formatCode="0.0">
                  <c:v>26.8</c:v>
                </c:pt>
                <c:pt idx="28" formatCode="0.0">
                  <c:v>27</c:v>
                </c:pt>
                <c:pt idx="29" formatCode="0.0">
                  <c:v>27.2</c:v>
                </c:pt>
                <c:pt idx="30" formatCode="0.0">
                  <c:v>27.4</c:v>
                </c:pt>
                <c:pt idx="31" formatCode="0.0">
                  <c:v>27.6</c:v>
                </c:pt>
                <c:pt idx="32" formatCode="0.0">
                  <c:v>27.8</c:v>
                </c:pt>
                <c:pt idx="33" formatCode="0.0">
                  <c:v>28</c:v>
                </c:pt>
                <c:pt idx="34" formatCode="0.0">
                  <c:v>28.2</c:v>
                </c:pt>
                <c:pt idx="35" formatCode="0.0">
                  <c:v>28.4</c:v>
                </c:pt>
                <c:pt idx="36">
                  <c:v>28.6</c:v>
                </c:pt>
                <c:pt idx="37">
                  <c:v>28.8</c:v>
                </c:pt>
                <c:pt idx="38">
                  <c:v>29</c:v>
                </c:pt>
                <c:pt idx="39">
                  <c:v>29.2</c:v>
                </c:pt>
                <c:pt idx="40">
                  <c:v>29.4</c:v>
                </c:pt>
                <c:pt idx="41">
                  <c:v>29.6</c:v>
                </c:pt>
                <c:pt idx="42">
                  <c:v>29.8</c:v>
                </c:pt>
                <c:pt idx="43">
                  <c:v>30</c:v>
                </c:pt>
                <c:pt idx="44">
                  <c:v>30.2</c:v>
                </c:pt>
                <c:pt idx="45">
                  <c:v>30.4</c:v>
                </c:pt>
                <c:pt idx="46">
                  <c:v>30.6</c:v>
                </c:pt>
                <c:pt idx="47">
                  <c:v>30.8</c:v>
                </c:pt>
                <c:pt idx="48">
                  <c:v>31</c:v>
                </c:pt>
                <c:pt idx="49">
                  <c:v>31.2</c:v>
                </c:pt>
                <c:pt idx="50">
                  <c:v>31.4</c:v>
                </c:pt>
                <c:pt idx="51">
                  <c:v>31.6</c:v>
                </c:pt>
                <c:pt idx="52">
                  <c:v>31.8</c:v>
                </c:pt>
                <c:pt idx="53">
                  <c:v>32</c:v>
                </c:pt>
                <c:pt idx="54">
                  <c:v>32.200000000000003</c:v>
                </c:pt>
                <c:pt idx="55">
                  <c:v>32.4</c:v>
                </c:pt>
                <c:pt idx="56">
                  <c:v>32.6</c:v>
                </c:pt>
                <c:pt idx="57">
                  <c:v>32.799999999999997</c:v>
                </c:pt>
                <c:pt idx="58">
                  <c:v>33</c:v>
                </c:pt>
                <c:pt idx="59">
                  <c:v>33.200000000000003</c:v>
                </c:pt>
                <c:pt idx="60">
                  <c:v>33.4</c:v>
                </c:pt>
                <c:pt idx="61">
                  <c:v>33.6</c:v>
                </c:pt>
                <c:pt idx="62">
                  <c:v>33.799999999999997</c:v>
                </c:pt>
                <c:pt idx="63">
                  <c:v>34</c:v>
                </c:pt>
                <c:pt idx="64">
                  <c:v>34.200000000000003</c:v>
                </c:pt>
                <c:pt idx="65">
                  <c:v>34.4</c:v>
                </c:pt>
                <c:pt idx="66">
                  <c:v>34.6</c:v>
                </c:pt>
                <c:pt idx="67">
                  <c:v>34.799999999999997</c:v>
                </c:pt>
                <c:pt idx="68">
                  <c:v>35</c:v>
                </c:pt>
                <c:pt idx="69">
                  <c:v>35.200000000000003</c:v>
                </c:pt>
                <c:pt idx="70">
                  <c:v>35.4</c:v>
                </c:pt>
                <c:pt idx="71">
                  <c:v>35.6</c:v>
                </c:pt>
                <c:pt idx="72">
                  <c:v>35.799999999999997</c:v>
                </c:pt>
                <c:pt idx="73">
                  <c:v>36</c:v>
                </c:pt>
                <c:pt idx="74">
                  <c:v>36.200000000000003</c:v>
                </c:pt>
                <c:pt idx="75">
                  <c:v>36.4</c:v>
                </c:pt>
                <c:pt idx="76">
                  <c:v>36.6</c:v>
                </c:pt>
                <c:pt idx="77">
                  <c:v>36.799999999999997</c:v>
                </c:pt>
                <c:pt idx="78">
                  <c:v>37</c:v>
                </c:pt>
                <c:pt idx="79">
                  <c:v>37.200000000000003</c:v>
                </c:pt>
                <c:pt idx="80">
                  <c:v>37.4</c:v>
                </c:pt>
                <c:pt idx="81">
                  <c:v>37.6</c:v>
                </c:pt>
                <c:pt idx="82">
                  <c:v>37.799999999999997</c:v>
                </c:pt>
                <c:pt idx="83">
                  <c:v>38</c:v>
                </c:pt>
                <c:pt idx="84">
                  <c:v>38.200000000000003</c:v>
                </c:pt>
                <c:pt idx="85">
                  <c:v>38.4</c:v>
                </c:pt>
                <c:pt idx="86">
                  <c:v>38.6</c:v>
                </c:pt>
                <c:pt idx="87">
                  <c:v>38.799999999999997</c:v>
                </c:pt>
                <c:pt idx="88">
                  <c:v>39</c:v>
                </c:pt>
                <c:pt idx="89">
                  <c:v>39.200000000000003</c:v>
                </c:pt>
                <c:pt idx="90">
                  <c:v>39.4</c:v>
                </c:pt>
                <c:pt idx="91">
                  <c:v>39.6</c:v>
                </c:pt>
                <c:pt idx="92">
                  <c:v>39.799999999999997</c:v>
                </c:pt>
                <c:pt idx="93">
                  <c:v>40</c:v>
                </c:pt>
                <c:pt idx="94">
                  <c:v>40.200000000000003</c:v>
                </c:pt>
                <c:pt idx="95">
                  <c:v>40.4</c:v>
                </c:pt>
                <c:pt idx="96">
                  <c:v>40.6</c:v>
                </c:pt>
                <c:pt idx="97">
                  <c:v>40.799999999999997</c:v>
                </c:pt>
                <c:pt idx="98">
                  <c:v>41</c:v>
                </c:pt>
                <c:pt idx="99">
                  <c:v>41.2</c:v>
                </c:pt>
                <c:pt idx="100">
                  <c:v>41.4</c:v>
                </c:pt>
                <c:pt idx="101">
                  <c:v>41.6</c:v>
                </c:pt>
                <c:pt idx="102">
                  <c:v>41.8</c:v>
                </c:pt>
                <c:pt idx="103">
                  <c:v>42</c:v>
                </c:pt>
                <c:pt idx="104">
                  <c:v>42.2</c:v>
                </c:pt>
                <c:pt idx="105">
                  <c:v>42.4</c:v>
                </c:pt>
                <c:pt idx="106">
                  <c:v>42.6</c:v>
                </c:pt>
                <c:pt idx="107">
                  <c:v>42.8</c:v>
                </c:pt>
                <c:pt idx="108">
                  <c:v>43</c:v>
                </c:pt>
                <c:pt idx="109">
                  <c:v>43.2</c:v>
                </c:pt>
                <c:pt idx="110">
                  <c:v>43.4</c:v>
                </c:pt>
                <c:pt idx="111">
                  <c:v>43.6</c:v>
                </c:pt>
                <c:pt idx="112">
                  <c:v>43.8</c:v>
                </c:pt>
                <c:pt idx="113">
                  <c:v>44</c:v>
                </c:pt>
                <c:pt idx="114">
                  <c:v>44.2</c:v>
                </c:pt>
                <c:pt idx="115">
                  <c:v>44.4</c:v>
                </c:pt>
                <c:pt idx="116">
                  <c:v>44.6</c:v>
                </c:pt>
                <c:pt idx="117">
                  <c:v>44.8</c:v>
                </c:pt>
                <c:pt idx="118">
                  <c:v>45</c:v>
                </c:pt>
                <c:pt idx="119">
                  <c:v>45.2</c:v>
                </c:pt>
                <c:pt idx="120">
                  <c:v>45.4</c:v>
                </c:pt>
                <c:pt idx="121">
                  <c:v>45.6</c:v>
                </c:pt>
                <c:pt idx="122">
                  <c:v>45.8</c:v>
                </c:pt>
                <c:pt idx="123">
                  <c:v>46</c:v>
                </c:pt>
                <c:pt idx="124">
                  <c:v>46.2</c:v>
                </c:pt>
                <c:pt idx="125">
                  <c:v>46.4</c:v>
                </c:pt>
                <c:pt idx="126">
                  <c:v>46.6</c:v>
                </c:pt>
                <c:pt idx="127">
                  <c:v>46.8</c:v>
                </c:pt>
                <c:pt idx="128">
                  <c:v>47</c:v>
                </c:pt>
                <c:pt idx="129">
                  <c:v>47.2</c:v>
                </c:pt>
                <c:pt idx="130">
                  <c:v>47.4</c:v>
                </c:pt>
                <c:pt idx="131">
                  <c:v>47.6</c:v>
                </c:pt>
                <c:pt idx="132">
                  <c:v>47.8</c:v>
                </c:pt>
                <c:pt idx="133">
                  <c:v>48</c:v>
                </c:pt>
                <c:pt idx="134">
                  <c:v>48.2</c:v>
                </c:pt>
                <c:pt idx="135">
                  <c:v>48.4</c:v>
                </c:pt>
                <c:pt idx="136">
                  <c:v>48.6</c:v>
                </c:pt>
                <c:pt idx="137">
                  <c:v>48.8</c:v>
                </c:pt>
                <c:pt idx="138">
                  <c:v>49</c:v>
                </c:pt>
                <c:pt idx="139">
                  <c:v>49.2</c:v>
                </c:pt>
                <c:pt idx="140">
                  <c:v>49.4</c:v>
                </c:pt>
                <c:pt idx="141">
                  <c:v>49.6</c:v>
                </c:pt>
                <c:pt idx="142">
                  <c:v>49.8</c:v>
                </c:pt>
                <c:pt idx="143">
                  <c:v>50</c:v>
                </c:pt>
                <c:pt idx="144">
                  <c:v>50.2</c:v>
                </c:pt>
                <c:pt idx="145">
                  <c:v>50.4</c:v>
                </c:pt>
                <c:pt idx="146">
                  <c:v>50.6</c:v>
                </c:pt>
                <c:pt idx="147">
                  <c:v>50.8</c:v>
                </c:pt>
                <c:pt idx="148">
                  <c:v>51</c:v>
                </c:pt>
                <c:pt idx="149">
                  <c:v>51.2</c:v>
                </c:pt>
                <c:pt idx="150">
                  <c:v>51.4</c:v>
                </c:pt>
                <c:pt idx="151">
                  <c:v>51.6</c:v>
                </c:pt>
                <c:pt idx="152">
                  <c:v>51.8</c:v>
                </c:pt>
                <c:pt idx="153">
                  <c:v>52</c:v>
                </c:pt>
                <c:pt idx="154">
                  <c:v>52.2</c:v>
                </c:pt>
                <c:pt idx="155">
                  <c:v>52.4</c:v>
                </c:pt>
                <c:pt idx="156">
                  <c:v>52.6</c:v>
                </c:pt>
                <c:pt idx="157">
                  <c:v>52.8</c:v>
                </c:pt>
                <c:pt idx="158">
                  <c:v>53</c:v>
                </c:pt>
                <c:pt idx="159">
                  <c:v>53.2</c:v>
                </c:pt>
                <c:pt idx="160">
                  <c:v>53.4</c:v>
                </c:pt>
                <c:pt idx="161">
                  <c:v>53.6</c:v>
                </c:pt>
                <c:pt idx="162">
                  <c:v>53.8</c:v>
                </c:pt>
                <c:pt idx="163">
                  <c:v>54</c:v>
                </c:pt>
              </c:numCache>
            </c:numRef>
          </c:xVal>
          <c:yVal>
            <c:numRef>
              <c:f>'apendice A'!$G$27:$G$190</c:f>
              <c:numCache>
                <c:formatCode>General</c:formatCode>
                <c:ptCount val="164"/>
                <c:pt idx="0">
                  <c:v>10</c:v>
                </c:pt>
                <c:pt idx="1">
                  <c:v>10.199999999999999</c:v>
                </c:pt>
                <c:pt idx="2">
                  <c:v>10.5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 formatCode="0.0">
                  <c:v>12.7</c:v>
                </c:pt>
                <c:pt idx="14" formatCode="0.0">
                  <c:v>12.8</c:v>
                </c:pt>
                <c:pt idx="15" formatCode="0.0">
                  <c:v>13.1</c:v>
                </c:pt>
                <c:pt idx="16" formatCode="0.0">
                  <c:v>13.3</c:v>
                </c:pt>
                <c:pt idx="17" formatCode="0.0">
                  <c:v>13.5</c:v>
                </c:pt>
                <c:pt idx="18" formatCode="0.0">
                  <c:v>13.8</c:v>
                </c:pt>
                <c:pt idx="19" formatCode="0.0">
                  <c:v>13.9</c:v>
                </c:pt>
                <c:pt idx="20" formatCode="0.0">
                  <c:v>14.2</c:v>
                </c:pt>
                <c:pt idx="21" formatCode="0.0">
                  <c:v>14.4</c:v>
                </c:pt>
                <c:pt idx="22" formatCode="0.0">
                  <c:v>14.6</c:v>
                </c:pt>
                <c:pt idx="23" formatCode="0.0">
                  <c:v>14.9</c:v>
                </c:pt>
                <c:pt idx="24" formatCode="0.0">
                  <c:v>15.1</c:v>
                </c:pt>
                <c:pt idx="25" formatCode="0.0">
                  <c:v>15.3</c:v>
                </c:pt>
                <c:pt idx="26" formatCode="0.0">
                  <c:v>15.6</c:v>
                </c:pt>
                <c:pt idx="27" formatCode="0.0">
                  <c:v>15.8</c:v>
                </c:pt>
                <c:pt idx="28" formatCode="0.0">
                  <c:v>16.100000000000001</c:v>
                </c:pt>
                <c:pt idx="29" formatCode="0.0">
                  <c:v>16.2</c:v>
                </c:pt>
                <c:pt idx="30" formatCode="0.0">
                  <c:v>16.399999999999999</c:v>
                </c:pt>
                <c:pt idx="31" formatCode="0.0">
                  <c:v>16.600000000000001</c:v>
                </c:pt>
                <c:pt idx="32" formatCode="0.0">
                  <c:v>16.8</c:v>
                </c:pt>
                <c:pt idx="33" formatCode="0.0">
                  <c:v>17</c:v>
                </c:pt>
                <c:pt idx="34" formatCode="0.0">
                  <c:v>17.2</c:v>
                </c:pt>
                <c:pt idx="35" formatCode="0.0">
                  <c:v>17.399999999999999</c:v>
                </c:pt>
                <c:pt idx="36" formatCode="0.0">
                  <c:v>17.600000000000001</c:v>
                </c:pt>
                <c:pt idx="37" formatCode="0.0">
                  <c:v>17.8</c:v>
                </c:pt>
                <c:pt idx="38" formatCode="0.0">
                  <c:v>18.100000000000001</c:v>
                </c:pt>
                <c:pt idx="39" formatCode="0.0">
                  <c:v>18.3</c:v>
                </c:pt>
                <c:pt idx="40" formatCode="0.0">
                  <c:v>18.600000000000001</c:v>
                </c:pt>
                <c:pt idx="41" formatCode="0.0">
                  <c:v>18.8</c:v>
                </c:pt>
                <c:pt idx="42" formatCode="0.0">
                  <c:v>19.100000000000001</c:v>
                </c:pt>
                <c:pt idx="43" formatCode="0.0">
                  <c:v>19.3</c:v>
                </c:pt>
                <c:pt idx="44" formatCode="0.0">
                  <c:v>19.600000000000001</c:v>
                </c:pt>
                <c:pt idx="45" formatCode="0.0">
                  <c:v>19.8</c:v>
                </c:pt>
                <c:pt idx="46" formatCode="0.0">
                  <c:v>20.2</c:v>
                </c:pt>
                <c:pt idx="47" formatCode="0.0">
                  <c:v>20.399999999999999</c:v>
                </c:pt>
                <c:pt idx="48" formatCode="0.0">
                  <c:v>20.7</c:v>
                </c:pt>
                <c:pt idx="49" formatCode="0.0">
                  <c:v>20.9</c:v>
                </c:pt>
                <c:pt idx="50" formatCode="0.0">
                  <c:v>21.2</c:v>
                </c:pt>
                <c:pt idx="51" formatCode="0.0">
                  <c:v>21.5</c:v>
                </c:pt>
                <c:pt idx="52" formatCode="0.0">
                  <c:v>21.7</c:v>
                </c:pt>
                <c:pt idx="53" formatCode="0.0">
                  <c:v>22</c:v>
                </c:pt>
                <c:pt idx="54" formatCode="0.0">
                  <c:v>22.3</c:v>
                </c:pt>
                <c:pt idx="55" formatCode="0.0">
                  <c:v>22.6</c:v>
                </c:pt>
                <c:pt idx="56" formatCode="0.0">
                  <c:v>22.9</c:v>
                </c:pt>
                <c:pt idx="57" formatCode="0.0">
                  <c:v>23.2</c:v>
                </c:pt>
                <c:pt idx="58" formatCode="0.0">
                  <c:v>23.4</c:v>
                </c:pt>
                <c:pt idx="59" formatCode="0.0">
                  <c:v>23.7</c:v>
                </c:pt>
                <c:pt idx="60" formatCode="0.0">
                  <c:v>24</c:v>
                </c:pt>
                <c:pt idx="61" formatCode="0.0">
                  <c:v>24.2</c:v>
                </c:pt>
                <c:pt idx="62" formatCode="0.0">
                  <c:v>24.4</c:v>
                </c:pt>
                <c:pt idx="63" formatCode="0.0">
                  <c:v>24.6</c:v>
                </c:pt>
                <c:pt idx="64" formatCode="0.0">
                  <c:v>24.8</c:v>
                </c:pt>
                <c:pt idx="65" formatCode="0.0">
                  <c:v>25</c:v>
                </c:pt>
                <c:pt idx="66" formatCode="0.0">
                  <c:v>25.2</c:v>
                </c:pt>
                <c:pt idx="67" formatCode="0.0">
                  <c:v>25.4</c:v>
                </c:pt>
                <c:pt idx="68" formatCode="0.0">
                  <c:v>25.8</c:v>
                </c:pt>
                <c:pt idx="69" formatCode="0.0">
                  <c:v>26</c:v>
                </c:pt>
                <c:pt idx="70" formatCode="0.0">
                  <c:v>26.3</c:v>
                </c:pt>
                <c:pt idx="71" formatCode="0.0">
                  <c:v>26.6</c:v>
                </c:pt>
                <c:pt idx="72" formatCode="0.0">
                  <c:v>27</c:v>
                </c:pt>
                <c:pt idx="73" formatCode="0.0">
                  <c:v>27.2</c:v>
                </c:pt>
                <c:pt idx="74" formatCode="0.0">
                  <c:v>27.5</c:v>
                </c:pt>
                <c:pt idx="75" formatCode="0.0">
                  <c:v>27.9</c:v>
                </c:pt>
                <c:pt idx="76" formatCode="0.0">
                  <c:v>28.2</c:v>
                </c:pt>
                <c:pt idx="77" formatCode="0.0">
                  <c:v>28.5</c:v>
                </c:pt>
                <c:pt idx="78" formatCode="0.0">
                  <c:v>28.8</c:v>
                </c:pt>
                <c:pt idx="79" formatCode="0.0">
                  <c:v>29.1</c:v>
                </c:pt>
                <c:pt idx="80" formatCode="0.0">
                  <c:v>29.4</c:v>
                </c:pt>
                <c:pt idx="81" formatCode="0.0">
                  <c:v>29.7</c:v>
                </c:pt>
                <c:pt idx="82" formatCode="0.0">
                  <c:v>30</c:v>
                </c:pt>
                <c:pt idx="83" formatCode="0.0">
                  <c:v>30.3</c:v>
                </c:pt>
                <c:pt idx="84" formatCode="0.0">
                  <c:v>30.6</c:v>
                </c:pt>
                <c:pt idx="85" formatCode="0.0">
                  <c:v>30.9</c:v>
                </c:pt>
                <c:pt idx="86" formatCode="0.0">
                  <c:v>31.2</c:v>
                </c:pt>
                <c:pt idx="87" formatCode="0.0">
                  <c:v>31.5</c:v>
                </c:pt>
                <c:pt idx="88" formatCode="0.0">
                  <c:v>31.8</c:v>
                </c:pt>
                <c:pt idx="89" formatCode="0.0">
                  <c:v>32.1</c:v>
                </c:pt>
                <c:pt idx="90" formatCode="0.0">
                  <c:v>32.4</c:v>
                </c:pt>
                <c:pt idx="91" formatCode="0.0">
                  <c:v>32.700000000000003</c:v>
                </c:pt>
                <c:pt idx="92" formatCode="0.0">
                  <c:v>33</c:v>
                </c:pt>
                <c:pt idx="93" formatCode="0.0">
                  <c:v>33.299999999999997</c:v>
                </c:pt>
                <c:pt idx="94" formatCode="0.0">
                  <c:v>33.6</c:v>
                </c:pt>
                <c:pt idx="95" formatCode="0.0">
                  <c:v>33.9</c:v>
                </c:pt>
                <c:pt idx="96" formatCode="0.0">
                  <c:v>34.200000000000003</c:v>
                </c:pt>
                <c:pt idx="97" formatCode="0.0">
                  <c:v>34.5</c:v>
                </c:pt>
                <c:pt idx="98" formatCode="0.0">
                  <c:v>34.799999999999997</c:v>
                </c:pt>
                <c:pt idx="99" formatCode="0.0">
                  <c:v>35.1</c:v>
                </c:pt>
                <c:pt idx="100" formatCode="0.0">
                  <c:v>35.4</c:v>
                </c:pt>
                <c:pt idx="101" formatCode="0.0">
                  <c:v>35.700000000000003</c:v>
                </c:pt>
                <c:pt idx="102" formatCode="0.0">
                  <c:v>36</c:v>
                </c:pt>
                <c:pt idx="103" formatCode="0.0">
                  <c:v>36.299999999999997</c:v>
                </c:pt>
                <c:pt idx="104" formatCode="0.0">
                  <c:v>36.6</c:v>
                </c:pt>
                <c:pt idx="105" formatCode="0.0">
                  <c:v>36.9</c:v>
                </c:pt>
                <c:pt idx="106" formatCode="0.0">
                  <c:v>37.299999999999997</c:v>
                </c:pt>
                <c:pt idx="107" formatCode="0.0">
                  <c:v>37.6</c:v>
                </c:pt>
                <c:pt idx="108" formatCode="0.0">
                  <c:v>38</c:v>
                </c:pt>
                <c:pt idx="109" formatCode="0.0">
                  <c:v>38.299999999999997</c:v>
                </c:pt>
                <c:pt idx="110" formatCode="0.0">
                  <c:v>38.700000000000003</c:v>
                </c:pt>
                <c:pt idx="111" formatCode="0.0">
                  <c:v>39</c:v>
                </c:pt>
                <c:pt idx="112" formatCode="0.0">
                  <c:v>39.4</c:v>
                </c:pt>
                <c:pt idx="113" formatCode="0.0">
                  <c:v>39.799999999999997</c:v>
                </c:pt>
                <c:pt idx="114" formatCode="0.0">
                  <c:v>40.1</c:v>
                </c:pt>
                <c:pt idx="115" formatCode="0.0">
                  <c:v>40.5</c:v>
                </c:pt>
                <c:pt idx="116" formatCode="0.0">
                  <c:v>40.799999999999997</c:v>
                </c:pt>
                <c:pt idx="117" formatCode="0.0">
                  <c:v>41.2</c:v>
                </c:pt>
                <c:pt idx="118" formatCode="0.0">
                  <c:v>41.6</c:v>
                </c:pt>
                <c:pt idx="119" formatCode="0.0">
                  <c:v>42</c:v>
                </c:pt>
                <c:pt idx="120" formatCode="0.0">
                  <c:v>42.3</c:v>
                </c:pt>
                <c:pt idx="121" formatCode="0.0">
                  <c:v>42.7</c:v>
                </c:pt>
                <c:pt idx="122" formatCode="0.0">
                  <c:v>43.1</c:v>
                </c:pt>
                <c:pt idx="123" formatCode="0.0">
                  <c:v>43.5</c:v>
                </c:pt>
                <c:pt idx="124" formatCode="0.0">
                  <c:v>43.8</c:v>
                </c:pt>
                <c:pt idx="125" formatCode="0.0">
                  <c:v>44.2</c:v>
                </c:pt>
                <c:pt idx="126" formatCode="0.0">
                  <c:v>44.6</c:v>
                </c:pt>
                <c:pt idx="127" formatCode="0.0">
                  <c:v>45</c:v>
                </c:pt>
                <c:pt idx="128" formatCode="0.0">
                  <c:v>45.2</c:v>
                </c:pt>
                <c:pt idx="129" formatCode="0.0">
                  <c:v>45.8</c:v>
                </c:pt>
                <c:pt idx="130" formatCode="0.0">
                  <c:v>46.2</c:v>
                </c:pt>
                <c:pt idx="131" formatCode="0.0">
                  <c:v>46.6</c:v>
                </c:pt>
                <c:pt idx="132" formatCode="0.0">
                  <c:v>47</c:v>
                </c:pt>
                <c:pt idx="133" formatCode="0.0">
                  <c:v>47.4</c:v>
                </c:pt>
                <c:pt idx="134" formatCode="0.0">
                  <c:v>47.8</c:v>
                </c:pt>
                <c:pt idx="135" formatCode="0.0">
                  <c:v>48.2</c:v>
                </c:pt>
                <c:pt idx="136" formatCode="0.0">
                  <c:v>48.6</c:v>
                </c:pt>
                <c:pt idx="137" formatCode="0.0">
                  <c:v>49</c:v>
                </c:pt>
                <c:pt idx="138" formatCode="0.0">
                  <c:v>49.4</c:v>
                </c:pt>
                <c:pt idx="139" formatCode="0.0">
                  <c:v>49.8</c:v>
                </c:pt>
                <c:pt idx="140" formatCode="0.0">
                  <c:v>50.2</c:v>
                </c:pt>
                <c:pt idx="141" formatCode="0.0">
                  <c:v>50.6</c:v>
                </c:pt>
                <c:pt idx="142" formatCode="0.0">
                  <c:v>51</c:v>
                </c:pt>
                <c:pt idx="143" formatCode="0.0">
                  <c:v>51.4</c:v>
                </c:pt>
                <c:pt idx="144" formatCode="0.0">
                  <c:v>51.9</c:v>
                </c:pt>
                <c:pt idx="145" formatCode="0.0">
                  <c:v>52.3</c:v>
                </c:pt>
                <c:pt idx="146" formatCode="0.0">
                  <c:v>52.7</c:v>
                </c:pt>
                <c:pt idx="147" formatCode="0.0">
                  <c:v>53.1</c:v>
                </c:pt>
                <c:pt idx="148" formatCode="0.0">
                  <c:v>53.5</c:v>
                </c:pt>
                <c:pt idx="149" formatCode="0.0">
                  <c:v>54</c:v>
                </c:pt>
                <c:pt idx="150" formatCode="0.0">
                  <c:v>54.4</c:v>
                </c:pt>
                <c:pt idx="151" formatCode="0.0">
                  <c:v>54.8</c:v>
                </c:pt>
                <c:pt idx="152" formatCode="0.0">
                  <c:v>55.2</c:v>
                </c:pt>
                <c:pt idx="153" formatCode="0.0">
                  <c:v>55.7</c:v>
                </c:pt>
                <c:pt idx="154" formatCode="0.0">
                  <c:v>56.1</c:v>
                </c:pt>
                <c:pt idx="155" formatCode="0.0">
                  <c:v>56.5</c:v>
                </c:pt>
                <c:pt idx="156" formatCode="0.0">
                  <c:v>57</c:v>
                </c:pt>
                <c:pt idx="157">
                  <c:v>57.4</c:v>
                </c:pt>
                <c:pt idx="158">
                  <c:v>57.8</c:v>
                </c:pt>
                <c:pt idx="159">
                  <c:v>58.3</c:v>
                </c:pt>
                <c:pt idx="160">
                  <c:v>58.7</c:v>
                </c:pt>
                <c:pt idx="161">
                  <c:v>59.2</c:v>
                </c:pt>
                <c:pt idx="162">
                  <c:v>59.6</c:v>
                </c:pt>
                <c:pt idx="163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4A2-408B-94F4-8E102A4363AE}"/>
            </c:ext>
          </c:extLst>
        </c:ser>
        <c:ser>
          <c:idx val="6"/>
          <c:order val="6"/>
          <c:tx>
            <c:strRef>
              <c:f>'apendice A'!$Z$17</c:f>
              <c:strCache>
                <c:ptCount val="1"/>
                <c:pt idx="0">
                  <c:v>dm=3.0mm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'apendice A'!$A$29:$A$196</c:f>
              <c:numCache>
                <c:formatCode>General</c:formatCode>
                <c:ptCount val="168"/>
                <c:pt idx="0">
                  <c:v>21.8</c:v>
                </c:pt>
                <c:pt idx="1">
                  <c:v>22</c:v>
                </c:pt>
                <c:pt idx="2">
                  <c:v>22.2</c:v>
                </c:pt>
                <c:pt idx="3">
                  <c:v>22.4</c:v>
                </c:pt>
                <c:pt idx="4">
                  <c:v>22.6</c:v>
                </c:pt>
                <c:pt idx="5">
                  <c:v>22.8</c:v>
                </c:pt>
                <c:pt idx="6">
                  <c:v>23</c:v>
                </c:pt>
                <c:pt idx="7">
                  <c:v>23.2</c:v>
                </c:pt>
                <c:pt idx="8">
                  <c:v>23.4</c:v>
                </c:pt>
                <c:pt idx="9">
                  <c:v>23.6</c:v>
                </c:pt>
                <c:pt idx="10">
                  <c:v>23.8</c:v>
                </c:pt>
                <c:pt idx="11" formatCode="0.0">
                  <c:v>24</c:v>
                </c:pt>
                <c:pt idx="12" formatCode="0.0">
                  <c:v>24.2</c:v>
                </c:pt>
                <c:pt idx="13" formatCode="0.0">
                  <c:v>24.4</c:v>
                </c:pt>
                <c:pt idx="14" formatCode="0.0">
                  <c:v>24.6</c:v>
                </c:pt>
                <c:pt idx="15" formatCode="0.0">
                  <c:v>24.8</c:v>
                </c:pt>
                <c:pt idx="16" formatCode="0.0">
                  <c:v>25</c:v>
                </c:pt>
                <c:pt idx="17" formatCode="0.0">
                  <c:v>25.2</c:v>
                </c:pt>
                <c:pt idx="18" formatCode="0.0">
                  <c:v>25.4</c:v>
                </c:pt>
                <c:pt idx="19" formatCode="0.0">
                  <c:v>25.6</c:v>
                </c:pt>
                <c:pt idx="20" formatCode="0.0">
                  <c:v>25.8</c:v>
                </c:pt>
                <c:pt idx="21" formatCode="0.0">
                  <c:v>26</c:v>
                </c:pt>
                <c:pt idx="22" formatCode="0.0">
                  <c:v>26.2</c:v>
                </c:pt>
                <c:pt idx="23" formatCode="0.0">
                  <c:v>26.4</c:v>
                </c:pt>
                <c:pt idx="24" formatCode="0.0">
                  <c:v>26.6</c:v>
                </c:pt>
                <c:pt idx="25" formatCode="0.0">
                  <c:v>26.8</c:v>
                </c:pt>
                <c:pt idx="26" formatCode="0.0">
                  <c:v>27</c:v>
                </c:pt>
                <c:pt idx="27" formatCode="0.0">
                  <c:v>27.2</c:v>
                </c:pt>
                <c:pt idx="28" formatCode="0.0">
                  <c:v>27.4</c:v>
                </c:pt>
                <c:pt idx="29" formatCode="0.0">
                  <c:v>27.6</c:v>
                </c:pt>
                <c:pt idx="30" formatCode="0.0">
                  <c:v>27.8</c:v>
                </c:pt>
                <c:pt idx="31" formatCode="0.0">
                  <c:v>28</c:v>
                </c:pt>
                <c:pt idx="32" formatCode="0.0">
                  <c:v>28.2</c:v>
                </c:pt>
                <c:pt idx="33" formatCode="0.0">
                  <c:v>28.4</c:v>
                </c:pt>
                <c:pt idx="34">
                  <c:v>28.6</c:v>
                </c:pt>
                <c:pt idx="35">
                  <c:v>28.8</c:v>
                </c:pt>
                <c:pt idx="36">
                  <c:v>29</c:v>
                </c:pt>
                <c:pt idx="37">
                  <c:v>29.2</c:v>
                </c:pt>
                <c:pt idx="38">
                  <c:v>29.4</c:v>
                </c:pt>
                <c:pt idx="39">
                  <c:v>29.6</c:v>
                </c:pt>
                <c:pt idx="40">
                  <c:v>29.8</c:v>
                </c:pt>
                <c:pt idx="41">
                  <c:v>30</c:v>
                </c:pt>
                <c:pt idx="42">
                  <c:v>30.2</c:v>
                </c:pt>
                <c:pt idx="43">
                  <c:v>30.4</c:v>
                </c:pt>
                <c:pt idx="44">
                  <c:v>30.6</c:v>
                </c:pt>
                <c:pt idx="45">
                  <c:v>30.8</c:v>
                </c:pt>
                <c:pt idx="46">
                  <c:v>31</c:v>
                </c:pt>
                <c:pt idx="47">
                  <c:v>31.2</c:v>
                </c:pt>
                <c:pt idx="48">
                  <c:v>31.4</c:v>
                </c:pt>
                <c:pt idx="49">
                  <c:v>31.6</c:v>
                </c:pt>
                <c:pt idx="50">
                  <c:v>31.8</c:v>
                </c:pt>
                <c:pt idx="51">
                  <c:v>32</c:v>
                </c:pt>
                <c:pt idx="52">
                  <c:v>32.200000000000003</c:v>
                </c:pt>
                <c:pt idx="53">
                  <c:v>32.4</c:v>
                </c:pt>
                <c:pt idx="54">
                  <c:v>32.6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33.200000000000003</c:v>
                </c:pt>
                <c:pt idx="58">
                  <c:v>33.4</c:v>
                </c:pt>
                <c:pt idx="59">
                  <c:v>33.6</c:v>
                </c:pt>
                <c:pt idx="60">
                  <c:v>33.799999999999997</c:v>
                </c:pt>
                <c:pt idx="61">
                  <c:v>34</c:v>
                </c:pt>
                <c:pt idx="62">
                  <c:v>34.200000000000003</c:v>
                </c:pt>
                <c:pt idx="63">
                  <c:v>34.4</c:v>
                </c:pt>
                <c:pt idx="64">
                  <c:v>34.6</c:v>
                </c:pt>
                <c:pt idx="65">
                  <c:v>34.799999999999997</c:v>
                </c:pt>
                <c:pt idx="66">
                  <c:v>35</c:v>
                </c:pt>
                <c:pt idx="67">
                  <c:v>35.200000000000003</c:v>
                </c:pt>
                <c:pt idx="68">
                  <c:v>35.4</c:v>
                </c:pt>
                <c:pt idx="69">
                  <c:v>35.6</c:v>
                </c:pt>
                <c:pt idx="70">
                  <c:v>35.799999999999997</c:v>
                </c:pt>
                <c:pt idx="71">
                  <c:v>36</c:v>
                </c:pt>
                <c:pt idx="72">
                  <c:v>36.200000000000003</c:v>
                </c:pt>
                <c:pt idx="73">
                  <c:v>36.4</c:v>
                </c:pt>
                <c:pt idx="74">
                  <c:v>36.6</c:v>
                </c:pt>
                <c:pt idx="75">
                  <c:v>36.799999999999997</c:v>
                </c:pt>
                <c:pt idx="76">
                  <c:v>37</c:v>
                </c:pt>
                <c:pt idx="77">
                  <c:v>37.200000000000003</c:v>
                </c:pt>
                <c:pt idx="78">
                  <c:v>37.4</c:v>
                </c:pt>
                <c:pt idx="79">
                  <c:v>37.6</c:v>
                </c:pt>
                <c:pt idx="80">
                  <c:v>37.799999999999997</c:v>
                </c:pt>
                <c:pt idx="81">
                  <c:v>38</c:v>
                </c:pt>
                <c:pt idx="82">
                  <c:v>38.200000000000003</c:v>
                </c:pt>
                <c:pt idx="83">
                  <c:v>38.4</c:v>
                </c:pt>
                <c:pt idx="84">
                  <c:v>38.6</c:v>
                </c:pt>
                <c:pt idx="85">
                  <c:v>38.799999999999997</c:v>
                </c:pt>
                <c:pt idx="86">
                  <c:v>39</c:v>
                </c:pt>
                <c:pt idx="87">
                  <c:v>39.200000000000003</c:v>
                </c:pt>
                <c:pt idx="88">
                  <c:v>39.4</c:v>
                </c:pt>
                <c:pt idx="89">
                  <c:v>39.6</c:v>
                </c:pt>
                <c:pt idx="90">
                  <c:v>39.799999999999997</c:v>
                </c:pt>
                <c:pt idx="91">
                  <c:v>40</c:v>
                </c:pt>
                <c:pt idx="92">
                  <c:v>40.200000000000003</c:v>
                </c:pt>
                <c:pt idx="93">
                  <c:v>40.4</c:v>
                </c:pt>
                <c:pt idx="94">
                  <c:v>40.6</c:v>
                </c:pt>
                <c:pt idx="95">
                  <c:v>40.799999999999997</c:v>
                </c:pt>
                <c:pt idx="96">
                  <c:v>41</c:v>
                </c:pt>
                <c:pt idx="97">
                  <c:v>41.2</c:v>
                </c:pt>
                <c:pt idx="98">
                  <c:v>41.4</c:v>
                </c:pt>
                <c:pt idx="99">
                  <c:v>41.6</c:v>
                </c:pt>
                <c:pt idx="100">
                  <c:v>41.8</c:v>
                </c:pt>
                <c:pt idx="101">
                  <c:v>42</c:v>
                </c:pt>
                <c:pt idx="102">
                  <c:v>42.2</c:v>
                </c:pt>
                <c:pt idx="103">
                  <c:v>42.4</c:v>
                </c:pt>
                <c:pt idx="104">
                  <c:v>42.6</c:v>
                </c:pt>
                <c:pt idx="105">
                  <c:v>42.8</c:v>
                </c:pt>
                <c:pt idx="106">
                  <c:v>43</c:v>
                </c:pt>
                <c:pt idx="107">
                  <c:v>43.2</c:v>
                </c:pt>
                <c:pt idx="108">
                  <c:v>43.4</c:v>
                </c:pt>
                <c:pt idx="109">
                  <c:v>43.6</c:v>
                </c:pt>
                <c:pt idx="110">
                  <c:v>43.8</c:v>
                </c:pt>
                <c:pt idx="111">
                  <c:v>44</c:v>
                </c:pt>
                <c:pt idx="112">
                  <c:v>44.2</c:v>
                </c:pt>
                <c:pt idx="113">
                  <c:v>44.4</c:v>
                </c:pt>
                <c:pt idx="114">
                  <c:v>44.6</c:v>
                </c:pt>
                <c:pt idx="115">
                  <c:v>44.8</c:v>
                </c:pt>
                <c:pt idx="116">
                  <c:v>45</c:v>
                </c:pt>
                <c:pt idx="117">
                  <c:v>45.2</c:v>
                </c:pt>
                <c:pt idx="118">
                  <c:v>45.4</c:v>
                </c:pt>
                <c:pt idx="119">
                  <c:v>45.6</c:v>
                </c:pt>
                <c:pt idx="120">
                  <c:v>45.8</c:v>
                </c:pt>
                <c:pt idx="121">
                  <c:v>46</c:v>
                </c:pt>
                <c:pt idx="122">
                  <c:v>46.2</c:v>
                </c:pt>
                <c:pt idx="123">
                  <c:v>46.4</c:v>
                </c:pt>
                <c:pt idx="124">
                  <c:v>46.6</c:v>
                </c:pt>
                <c:pt idx="125">
                  <c:v>46.8</c:v>
                </c:pt>
                <c:pt idx="126">
                  <c:v>47</c:v>
                </c:pt>
                <c:pt idx="127">
                  <c:v>47.2</c:v>
                </c:pt>
                <c:pt idx="128">
                  <c:v>47.4</c:v>
                </c:pt>
                <c:pt idx="129">
                  <c:v>47.6</c:v>
                </c:pt>
                <c:pt idx="130">
                  <c:v>47.8</c:v>
                </c:pt>
                <c:pt idx="131">
                  <c:v>48</c:v>
                </c:pt>
                <c:pt idx="132">
                  <c:v>48.2</c:v>
                </c:pt>
                <c:pt idx="133">
                  <c:v>48.4</c:v>
                </c:pt>
                <c:pt idx="134">
                  <c:v>48.6</c:v>
                </c:pt>
                <c:pt idx="135">
                  <c:v>48.8</c:v>
                </c:pt>
                <c:pt idx="136">
                  <c:v>49</c:v>
                </c:pt>
                <c:pt idx="137">
                  <c:v>49.2</c:v>
                </c:pt>
                <c:pt idx="138">
                  <c:v>49.4</c:v>
                </c:pt>
                <c:pt idx="139">
                  <c:v>49.6</c:v>
                </c:pt>
                <c:pt idx="140">
                  <c:v>49.8</c:v>
                </c:pt>
                <c:pt idx="141">
                  <c:v>50</c:v>
                </c:pt>
                <c:pt idx="142">
                  <c:v>50.2</c:v>
                </c:pt>
                <c:pt idx="143">
                  <c:v>50.4</c:v>
                </c:pt>
                <c:pt idx="144">
                  <c:v>50.6</c:v>
                </c:pt>
                <c:pt idx="145">
                  <c:v>50.8</c:v>
                </c:pt>
                <c:pt idx="146">
                  <c:v>51</c:v>
                </c:pt>
                <c:pt idx="147">
                  <c:v>51.2</c:v>
                </c:pt>
                <c:pt idx="148">
                  <c:v>51.4</c:v>
                </c:pt>
                <c:pt idx="149">
                  <c:v>51.6</c:v>
                </c:pt>
                <c:pt idx="150">
                  <c:v>51.8</c:v>
                </c:pt>
                <c:pt idx="151">
                  <c:v>52</c:v>
                </c:pt>
                <c:pt idx="152">
                  <c:v>52.2</c:v>
                </c:pt>
                <c:pt idx="153">
                  <c:v>52.4</c:v>
                </c:pt>
                <c:pt idx="154">
                  <c:v>52.6</c:v>
                </c:pt>
                <c:pt idx="155">
                  <c:v>52.8</c:v>
                </c:pt>
                <c:pt idx="156">
                  <c:v>53</c:v>
                </c:pt>
                <c:pt idx="157">
                  <c:v>53.2</c:v>
                </c:pt>
                <c:pt idx="158">
                  <c:v>53.4</c:v>
                </c:pt>
                <c:pt idx="159">
                  <c:v>53.6</c:v>
                </c:pt>
                <c:pt idx="160">
                  <c:v>53.8</c:v>
                </c:pt>
                <c:pt idx="161">
                  <c:v>54</c:v>
                </c:pt>
                <c:pt idx="162">
                  <c:v>54.2</c:v>
                </c:pt>
                <c:pt idx="163">
                  <c:v>54.4</c:v>
                </c:pt>
                <c:pt idx="164">
                  <c:v>54.6</c:v>
                </c:pt>
                <c:pt idx="165">
                  <c:v>54.8</c:v>
                </c:pt>
                <c:pt idx="166">
                  <c:v>55</c:v>
                </c:pt>
                <c:pt idx="167">
                  <c:v>55.2</c:v>
                </c:pt>
              </c:numCache>
            </c:numRef>
          </c:xVal>
          <c:yVal>
            <c:numRef>
              <c:f>'apendice A'!$H$29:$H$196</c:f>
              <c:numCache>
                <c:formatCode>General</c:formatCode>
                <c:ptCount val="168"/>
                <c:pt idx="0">
                  <c:v>10.1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10.7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11.6</c:v>
                </c:pt>
                <c:pt idx="9">
                  <c:v>11.8</c:v>
                </c:pt>
                <c:pt idx="10">
                  <c:v>12</c:v>
                </c:pt>
                <c:pt idx="11" formatCode="0.0">
                  <c:v>12.2</c:v>
                </c:pt>
                <c:pt idx="12" formatCode="0.0">
                  <c:v>12.4</c:v>
                </c:pt>
                <c:pt idx="13" formatCode="0.0">
                  <c:v>12.6</c:v>
                </c:pt>
                <c:pt idx="14" formatCode="0.0">
                  <c:v>12.8</c:v>
                </c:pt>
                <c:pt idx="15" formatCode="0.0">
                  <c:v>13</c:v>
                </c:pt>
                <c:pt idx="16" formatCode="0.0">
                  <c:v>13.3</c:v>
                </c:pt>
                <c:pt idx="17" formatCode="0.0">
                  <c:v>13.4</c:v>
                </c:pt>
                <c:pt idx="18" formatCode="0.0">
                  <c:v>13.7</c:v>
                </c:pt>
                <c:pt idx="19" formatCode="0.0">
                  <c:v>13.9</c:v>
                </c:pt>
                <c:pt idx="20" formatCode="0.0">
                  <c:v>14.1</c:v>
                </c:pt>
                <c:pt idx="21" formatCode="0.0">
                  <c:v>14.4</c:v>
                </c:pt>
                <c:pt idx="22" formatCode="0.0">
                  <c:v>14.6</c:v>
                </c:pt>
                <c:pt idx="23" formatCode="0.0">
                  <c:v>14.8</c:v>
                </c:pt>
                <c:pt idx="24" formatCode="0.0">
                  <c:v>15</c:v>
                </c:pt>
                <c:pt idx="25" formatCode="0.0">
                  <c:v>15.3</c:v>
                </c:pt>
                <c:pt idx="26" formatCode="0.0">
                  <c:v>15.5</c:v>
                </c:pt>
                <c:pt idx="27" formatCode="0.0">
                  <c:v>15.7</c:v>
                </c:pt>
                <c:pt idx="28" formatCode="0.0">
                  <c:v>15.9</c:v>
                </c:pt>
                <c:pt idx="29" formatCode="0.0">
                  <c:v>16.100000000000001</c:v>
                </c:pt>
                <c:pt idx="30" formatCode="0.0">
                  <c:v>16.3</c:v>
                </c:pt>
                <c:pt idx="31" formatCode="0.0">
                  <c:v>16.5</c:v>
                </c:pt>
                <c:pt idx="32" formatCode="0.0">
                  <c:v>16.7</c:v>
                </c:pt>
                <c:pt idx="33" formatCode="0.0">
                  <c:v>16.899999999999999</c:v>
                </c:pt>
                <c:pt idx="34" formatCode="0.0">
                  <c:v>17.100000000000001</c:v>
                </c:pt>
                <c:pt idx="35" formatCode="0.0">
                  <c:v>17.3</c:v>
                </c:pt>
                <c:pt idx="36" formatCode="0.0">
                  <c:v>17.5</c:v>
                </c:pt>
                <c:pt idx="37" formatCode="0.0">
                  <c:v>17.7</c:v>
                </c:pt>
                <c:pt idx="38" formatCode="0.0">
                  <c:v>17.899999999999999</c:v>
                </c:pt>
                <c:pt idx="39" formatCode="0.0">
                  <c:v>18.2</c:v>
                </c:pt>
                <c:pt idx="40" formatCode="0.0">
                  <c:v>18.399999999999999</c:v>
                </c:pt>
                <c:pt idx="41" formatCode="0.0">
                  <c:v>18.600000000000001</c:v>
                </c:pt>
                <c:pt idx="42" formatCode="0.0">
                  <c:v>18.899999999999999</c:v>
                </c:pt>
                <c:pt idx="43" formatCode="0.0">
                  <c:v>19.100000000000001</c:v>
                </c:pt>
                <c:pt idx="44" formatCode="0.0">
                  <c:v>19.399999999999999</c:v>
                </c:pt>
                <c:pt idx="45" formatCode="0.0">
                  <c:v>19.7</c:v>
                </c:pt>
                <c:pt idx="46" formatCode="0.0">
                  <c:v>19.899999999999999</c:v>
                </c:pt>
                <c:pt idx="47" formatCode="0.0">
                  <c:v>20.2</c:v>
                </c:pt>
                <c:pt idx="48" formatCode="0.0">
                  <c:v>20.5</c:v>
                </c:pt>
                <c:pt idx="49" formatCode="0.0">
                  <c:v>20.7</c:v>
                </c:pt>
                <c:pt idx="50" formatCode="0.0">
                  <c:v>21</c:v>
                </c:pt>
                <c:pt idx="51" formatCode="0.0">
                  <c:v>21.2</c:v>
                </c:pt>
                <c:pt idx="52" formatCode="0.0">
                  <c:v>21.5</c:v>
                </c:pt>
                <c:pt idx="53" formatCode="0.0">
                  <c:v>21.8</c:v>
                </c:pt>
                <c:pt idx="54" formatCode="0.0">
                  <c:v>22.1</c:v>
                </c:pt>
                <c:pt idx="55" formatCode="0.0">
                  <c:v>22.3</c:v>
                </c:pt>
                <c:pt idx="56" formatCode="0.0">
                  <c:v>22.6</c:v>
                </c:pt>
                <c:pt idx="57" formatCode="0.0">
                  <c:v>22.9</c:v>
                </c:pt>
                <c:pt idx="58" formatCode="0.0">
                  <c:v>23.1</c:v>
                </c:pt>
                <c:pt idx="59" formatCode="0.0">
                  <c:v>23.3</c:v>
                </c:pt>
                <c:pt idx="60" formatCode="0.0">
                  <c:v>23.5</c:v>
                </c:pt>
                <c:pt idx="61" formatCode="0.0">
                  <c:v>23.7</c:v>
                </c:pt>
                <c:pt idx="62" formatCode="0.0">
                  <c:v>23.9</c:v>
                </c:pt>
                <c:pt idx="63" formatCode="0.0">
                  <c:v>24.1</c:v>
                </c:pt>
                <c:pt idx="64" formatCode="0.0">
                  <c:v>24.3</c:v>
                </c:pt>
                <c:pt idx="65" formatCode="0.0">
                  <c:v>24.5</c:v>
                </c:pt>
                <c:pt idx="66" formatCode="0.0">
                  <c:v>24.8</c:v>
                </c:pt>
                <c:pt idx="67" formatCode="0.0">
                  <c:v>25</c:v>
                </c:pt>
                <c:pt idx="68" formatCode="0.0">
                  <c:v>25.4</c:v>
                </c:pt>
                <c:pt idx="69" formatCode="0.0">
                  <c:v>25.7</c:v>
                </c:pt>
                <c:pt idx="70" formatCode="0.0">
                  <c:v>26</c:v>
                </c:pt>
                <c:pt idx="71" formatCode="0.0">
                  <c:v>26.2</c:v>
                </c:pt>
                <c:pt idx="72" formatCode="0.0">
                  <c:v>26.5</c:v>
                </c:pt>
                <c:pt idx="73" formatCode="0.0">
                  <c:v>26.8</c:v>
                </c:pt>
                <c:pt idx="74" formatCode="0.0">
                  <c:v>27.1</c:v>
                </c:pt>
                <c:pt idx="75" formatCode="0.0">
                  <c:v>27.5</c:v>
                </c:pt>
                <c:pt idx="76" formatCode="0.0">
                  <c:v>27.7</c:v>
                </c:pt>
                <c:pt idx="77" formatCode="0.0">
                  <c:v>28</c:v>
                </c:pt>
                <c:pt idx="78" formatCode="0.0">
                  <c:v>28.3</c:v>
                </c:pt>
                <c:pt idx="79" formatCode="0.0">
                  <c:v>28.6</c:v>
                </c:pt>
                <c:pt idx="80" formatCode="0.0">
                  <c:v>28.9</c:v>
                </c:pt>
                <c:pt idx="81" formatCode="0.0">
                  <c:v>29.2</c:v>
                </c:pt>
                <c:pt idx="82" formatCode="0.0">
                  <c:v>29.5</c:v>
                </c:pt>
                <c:pt idx="83" formatCode="0.0">
                  <c:v>29.8</c:v>
                </c:pt>
                <c:pt idx="84" formatCode="0.0">
                  <c:v>30.1</c:v>
                </c:pt>
                <c:pt idx="85" formatCode="0.0">
                  <c:v>30.4</c:v>
                </c:pt>
                <c:pt idx="86" formatCode="0.0">
                  <c:v>30.6</c:v>
                </c:pt>
                <c:pt idx="87" formatCode="0.0">
                  <c:v>30.8</c:v>
                </c:pt>
                <c:pt idx="88" formatCode="0.0">
                  <c:v>31</c:v>
                </c:pt>
                <c:pt idx="89" formatCode="0.0">
                  <c:v>31.2</c:v>
                </c:pt>
                <c:pt idx="90" formatCode="0.0">
                  <c:v>31.4</c:v>
                </c:pt>
                <c:pt idx="91" formatCode="0.0">
                  <c:v>31.7</c:v>
                </c:pt>
                <c:pt idx="92" formatCode="0.0">
                  <c:v>32</c:v>
                </c:pt>
                <c:pt idx="93" formatCode="0.0">
                  <c:v>32.299999999999997</c:v>
                </c:pt>
                <c:pt idx="94" formatCode="0.0">
                  <c:v>32.6</c:v>
                </c:pt>
                <c:pt idx="95" formatCode="0.0">
                  <c:v>32.9</c:v>
                </c:pt>
                <c:pt idx="96" formatCode="0.0">
                  <c:v>33.200000000000003</c:v>
                </c:pt>
                <c:pt idx="97" formatCode="0.0">
                  <c:v>33.5</c:v>
                </c:pt>
                <c:pt idx="98" formatCode="0.0">
                  <c:v>33.799999999999997</c:v>
                </c:pt>
                <c:pt idx="99" formatCode="0.0">
                  <c:v>34.200000000000003</c:v>
                </c:pt>
                <c:pt idx="100" formatCode="0.0">
                  <c:v>34.5</c:v>
                </c:pt>
                <c:pt idx="101" formatCode="0.0">
                  <c:v>34.9</c:v>
                </c:pt>
                <c:pt idx="102" formatCode="0.0">
                  <c:v>35.200000000000003</c:v>
                </c:pt>
                <c:pt idx="103" formatCode="0.0">
                  <c:v>35.5</c:v>
                </c:pt>
                <c:pt idx="104" formatCode="0.0">
                  <c:v>35.9</c:v>
                </c:pt>
                <c:pt idx="105" formatCode="0.0">
                  <c:v>36.200000000000003</c:v>
                </c:pt>
                <c:pt idx="106" formatCode="0.0">
                  <c:v>36.6</c:v>
                </c:pt>
                <c:pt idx="107" formatCode="0.0">
                  <c:v>36.9</c:v>
                </c:pt>
                <c:pt idx="108" formatCode="0.0">
                  <c:v>37.200000000000003</c:v>
                </c:pt>
                <c:pt idx="109" formatCode="0.0">
                  <c:v>37.5</c:v>
                </c:pt>
                <c:pt idx="110" formatCode="0.0">
                  <c:v>37.9</c:v>
                </c:pt>
                <c:pt idx="111" formatCode="0.0">
                  <c:v>38.299999999999997</c:v>
                </c:pt>
                <c:pt idx="112" formatCode="0.0">
                  <c:v>38.6</c:v>
                </c:pt>
                <c:pt idx="113" formatCode="0.0">
                  <c:v>39</c:v>
                </c:pt>
                <c:pt idx="114" formatCode="0.0">
                  <c:v>39.299999999999997</c:v>
                </c:pt>
                <c:pt idx="115" formatCode="0.0">
                  <c:v>39.700000000000003</c:v>
                </c:pt>
                <c:pt idx="116" formatCode="0.0">
                  <c:v>40.1</c:v>
                </c:pt>
                <c:pt idx="117" formatCode="0.0">
                  <c:v>40.4</c:v>
                </c:pt>
                <c:pt idx="118" formatCode="0.0">
                  <c:v>40.700000000000003</c:v>
                </c:pt>
                <c:pt idx="119" formatCode="0.0">
                  <c:v>41.1</c:v>
                </c:pt>
                <c:pt idx="120" formatCode="0.0">
                  <c:v>41.5</c:v>
                </c:pt>
                <c:pt idx="121" formatCode="0.0">
                  <c:v>41.9</c:v>
                </c:pt>
                <c:pt idx="122" formatCode="0.0">
                  <c:v>42.2</c:v>
                </c:pt>
                <c:pt idx="123" formatCode="0.0">
                  <c:v>42.6</c:v>
                </c:pt>
                <c:pt idx="124" formatCode="0.0">
                  <c:v>42.9</c:v>
                </c:pt>
                <c:pt idx="125" formatCode="0.0">
                  <c:v>43.3</c:v>
                </c:pt>
                <c:pt idx="126" formatCode="0.0">
                  <c:v>43.7</c:v>
                </c:pt>
                <c:pt idx="127" formatCode="0.0">
                  <c:v>44.1</c:v>
                </c:pt>
                <c:pt idx="128" formatCode="0.0">
                  <c:v>44.5</c:v>
                </c:pt>
                <c:pt idx="129" formatCode="0.0">
                  <c:v>44.8</c:v>
                </c:pt>
                <c:pt idx="130" formatCode="0.0">
                  <c:v>45.2</c:v>
                </c:pt>
                <c:pt idx="131" formatCode="0.0">
                  <c:v>45.6</c:v>
                </c:pt>
                <c:pt idx="132" formatCode="0.0">
                  <c:v>46</c:v>
                </c:pt>
                <c:pt idx="133" formatCode="0.0">
                  <c:v>46.4</c:v>
                </c:pt>
                <c:pt idx="134" formatCode="0.0">
                  <c:v>46.7</c:v>
                </c:pt>
                <c:pt idx="135" formatCode="0.0">
                  <c:v>47.1</c:v>
                </c:pt>
                <c:pt idx="136" formatCode="0.0">
                  <c:v>47.5</c:v>
                </c:pt>
                <c:pt idx="137" formatCode="0.0">
                  <c:v>47.9</c:v>
                </c:pt>
                <c:pt idx="138" formatCode="0.0">
                  <c:v>48.3</c:v>
                </c:pt>
                <c:pt idx="139" formatCode="0.0">
                  <c:v>48.7</c:v>
                </c:pt>
                <c:pt idx="140" formatCode="0.0">
                  <c:v>49.1</c:v>
                </c:pt>
                <c:pt idx="141" formatCode="0.0">
                  <c:v>49.5</c:v>
                </c:pt>
                <c:pt idx="142" formatCode="0.0">
                  <c:v>49.9</c:v>
                </c:pt>
                <c:pt idx="143" formatCode="0.0">
                  <c:v>50.3</c:v>
                </c:pt>
                <c:pt idx="144" formatCode="0.0">
                  <c:v>50.7</c:v>
                </c:pt>
                <c:pt idx="145" formatCode="0.0">
                  <c:v>51.1</c:v>
                </c:pt>
                <c:pt idx="146" formatCode="0.0">
                  <c:v>51.5</c:v>
                </c:pt>
                <c:pt idx="147" formatCode="0.0">
                  <c:v>51.9</c:v>
                </c:pt>
                <c:pt idx="148" formatCode="0.0">
                  <c:v>52.3</c:v>
                </c:pt>
                <c:pt idx="149" formatCode="0.0">
                  <c:v>52.7</c:v>
                </c:pt>
                <c:pt idx="150" formatCode="0.0">
                  <c:v>53.1</c:v>
                </c:pt>
                <c:pt idx="151" formatCode="0.0">
                  <c:v>53.6</c:v>
                </c:pt>
                <c:pt idx="152" formatCode="0.0">
                  <c:v>54</c:v>
                </c:pt>
                <c:pt idx="153" formatCode="0.0">
                  <c:v>54.4</c:v>
                </c:pt>
                <c:pt idx="154" formatCode="0.0">
                  <c:v>54.8</c:v>
                </c:pt>
                <c:pt idx="155">
                  <c:v>55.2</c:v>
                </c:pt>
                <c:pt idx="156">
                  <c:v>55.6</c:v>
                </c:pt>
                <c:pt idx="157">
                  <c:v>56.1</c:v>
                </c:pt>
                <c:pt idx="158">
                  <c:v>56.5</c:v>
                </c:pt>
                <c:pt idx="159">
                  <c:v>56.9</c:v>
                </c:pt>
                <c:pt idx="160">
                  <c:v>57.3</c:v>
                </c:pt>
                <c:pt idx="161">
                  <c:v>57.8</c:v>
                </c:pt>
                <c:pt idx="162">
                  <c:v>58.2</c:v>
                </c:pt>
                <c:pt idx="163">
                  <c:v>58.6</c:v>
                </c:pt>
                <c:pt idx="164">
                  <c:v>59.1</c:v>
                </c:pt>
                <c:pt idx="165">
                  <c:v>59.5</c:v>
                </c:pt>
                <c:pt idx="166">
                  <c:v>59.9</c:v>
                </c:pt>
                <c:pt idx="167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4A2-408B-94F4-8E102A4363AE}"/>
            </c:ext>
          </c:extLst>
        </c:ser>
        <c:ser>
          <c:idx val="5"/>
          <c:order val="7"/>
          <c:tx>
            <c:strRef>
              <c:f>'apendice A'!$AA$17</c:f>
              <c:strCache>
                <c:ptCount val="1"/>
                <c:pt idx="0">
                  <c:v>dm=3.5mm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'apendice A'!$A$31:$A$199</c:f>
              <c:numCache>
                <c:formatCode>General</c:formatCode>
                <c:ptCount val="169"/>
                <c:pt idx="0">
                  <c:v>22.2</c:v>
                </c:pt>
                <c:pt idx="1">
                  <c:v>22.4</c:v>
                </c:pt>
                <c:pt idx="2">
                  <c:v>22.6</c:v>
                </c:pt>
                <c:pt idx="3">
                  <c:v>22.8</c:v>
                </c:pt>
                <c:pt idx="4">
                  <c:v>23</c:v>
                </c:pt>
                <c:pt idx="5">
                  <c:v>23.2</c:v>
                </c:pt>
                <c:pt idx="6">
                  <c:v>23.4</c:v>
                </c:pt>
                <c:pt idx="7">
                  <c:v>23.6</c:v>
                </c:pt>
                <c:pt idx="8">
                  <c:v>23.8</c:v>
                </c:pt>
                <c:pt idx="9" formatCode="0.0">
                  <c:v>24</c:v>
                </c:pt>
                <c:pt idx="10" formatCode="0.0">
                  <c:v>24.2</c:v>
                </c:pt>
                <c:pt idx="11" formatCode="0.0">
                  <c:v>24.4</c:v>
                </c:pt>
                <c:pt idx="12" formatCode="0.0">
                  <c:v>24.6</c:v>
                </c:pt>
                <c:pt idx="13" formatCode="0.0">
                  <c:v>24.8</c:v>
                </c:pt>
                <c:pt idx="14" formatCode="0.0">
                  <c:v>25</c:v>
                </c:pt>
                <c:pt idx="15" formatCode="0.0">
                  <c:v>25.2</c:v>
                </c:pt>
                <c:pt idx="16" formatCode="0.0">
                  <c:v>25.4</c:v>
                </c:pt>
                <c:pt idx="17" formatCode="0.0">
                  <c:v>25.6</c:v>
                </c:pt>
                <c:pt idx="18" formatCode="0.0">
                  <c:v>25.8</c:v>
                </c:pt>
                <c:pt idx="19" formatCode="0.0">
                  <c:v>26</c:v>
                </c:pt>
                <c:pt idx="20" formatCode="0.0">
                  <c:v>26.2</c:v>
                </c:pt>
                <c:pt idx="21" formatCode="0.0">
                  <c:v>26.4</c:v>
                </c:pt>
                <c:pt idx="22" formatCode="0.0">
                  <c:v>26.6</c:v>
                </c:pt>
                <c:pt idx="23" formatCode="0.0">
                  <c:v>26.8</c:v>
                </c:pt>
                <c:pt idx="24" formatCode="0.0">
                  <c:v>27</c:v>
                </c:pt>
                <c:pt idx="25" formatCode="0.0">
                  <c:v>27.2</c:v>
                </c:pt>
                <c:pt idx="26" formatCode="0.0">
                  <c:v>27.4</c:v>
                </c:pt>
                <c:pt idx="27" formatCode="0.0">
                  <c:v>27.6</c:v>
                </c:pt>
                <c:pt idx="28" formatCode="0.0">
                  <c:v>27.8</c:v>
                </c:pt>
                <c:pt idx="29" formatCode="0.0">
                  <c:v>28</c:v>
                </c:pt>
                <c:pt idx="30" formatCode="0.0">
                  <c:v>28.2</c:v>
                </c:pt>
                <c:pt idx="31" formatCode="0.0">
                  <c:v>28.4</c:v>
                </c:pt>
                <c:pt idx="32">
                  <c:v>28.6</c:v>
                </c:pt>
                <c:pt idx="33">
                  <c:v>28.8</c:v>
                </c:pt>
                <c:pt idx="34">
                  <c:v>29</c:v>
                </c:pt>
                <c:pt idx="35">
                  <c:v>29.2</c:v>
                </c:pt>
                <c:pt idx="36">
                  <c:v>29.4</c:v>
                </c:pt>
                <c:pt idx="37">
                  <c:v>29.6</c:v>
                </c:pt>
                <c:pt idx="38">
                  <c:v>29.8</c:v>
                </c:pt>
                <c:pt idx="39">
                  <c:v>30</c:v>
                </c:pt>
                <c:pt idx="40">
                  <c:v>30.2</c:v>
                </c:pt>
                <c:pt idx="41">
                  <c:v>30.4</c:v>
                </c:pt>
                <c:pt idx="42">
                  <c:v>30.6</c:v>
                </c:pt>
                <c:pt idx="43">
                  <c:v>30.8</c:v>
                </c:pt>
                <c:pt idx="44">
                  <c:v>31</c:v>
                </c:pt>
                <c:pt idx="45">
                  <c:v>31.2</c:v>
                </c:pt>
                <c:pt idx="46">
                  <c:v>31.4</c:v>
                </c:pt>
                <c:pt idx="47">
                  <c:v>31.6</c:v>
                </c:pt>
                <c:pt idx="48">
                  <c:v>31.8</c:v>
                </c:pt>
                <c:pt idx="49">
                  <c:v>32</c:v>
                </c:pt>
                <c:pt idx="50">
                  <c:v>32.200000000000003</c:v>
                </c:pt>
                <c:pt idx="51">
                  <c:v>32.4</c:v>
                </c:pt>
                <c:pt idx="52">
                  <c:v>32.6</c:v>
                </c:pt>
                <c:pt idx="53">
                  <c:v>32.799999999999997</c:v>
                </c:pt>
                <c:pt idx="54">
                  <c:v>33</c:v>
                </c:pt>
                <c:pt idx="55">
                  <c:v>33.200000000000003</c:v>
                </c:pt>
                <c:pt idx="56">
                  <c:v>33.4</c:v>
                </c:pt>
                <c:pt idx="57">
                  <c:v>33.6</c:v>
                </c:pt>
                <c:pt idx="58">
                  <c:v>33.799999999999997</c:v>
                </c:pt>
                <c:pt idx="59">
                  <c:v>34</c:v>
                </c:pt>
                <c:pt idx="60">
                  <c:v>34.200000000000003</c:v>
                </c:pt>
                <c:pt idx="61">
                  <c:v>34.4</c:v>
                </c:pt>
                <c:pt idx="62">
                  <c:v>34.6</c:v>
                </c:pt>
                <c:pt idx="63">
                  <c:v>34.799999999999997</c:v>
                </c:pt>
                <c:pt idx="64">
                  <c:v>35</c:v>
                </c:pt>
                <c:pt idx="65">
                  <c:v>35.200000000000003</c:v>
                </c:pt>
                <c:pt idx="66">
                  <c:v>35.4</c:v>
                </c:pt>
                <c:pt idx="67">
                  <c:v>35.6</c:v>
                </c:pt>
                <c:pt idx="68">
                  <c:v>35.799999999999997</c:v>
                </c:pt>
                <c:pt idx="69">
                  <c:v>36</c:v>
                </c:pt>
                <c:pt idx="70">
                  <c:v>36.200000000000003</c:v>
                </c:pt>
                <c:pt idx="71">
                  <c:v>36.4</c:v>
                </c:pt>
                <c:pt idx="72">
                  <c:v>36.6</c:v>
                </c:pt>
                <c:pt idx="73">
                  <c:v>36.799999999999997</c:v>
                </c:pt>
                <c:pt idx="74">
                  <c:v>37</c:v>
                </c:pt>
                <c:pt idx="75">
                  <c:v>37.200000000000003</c:v>
                </c:pt>
                <c:pt idx="76">
                  <c:v>37.4</c:v>
                </c:pt>
                <c:pt idx="77">
                  <c:v>37.6</c:v>
                </c:pt>
                <c:pt idx="78">
                  <c:v>37.799999999999997</c:v>
                </c:pt>
                <c:pt idx="79">
                  <c:v>38</c:v>
                </c:pt>
                <c:pt idx="80">
                  <c:v>38.200000000000003</c:v>
                </c:pt>
                <c:pt idx="81">
                  <c:v>38.4</c:v>
                </c:pt>
                <c:pt idx="82">
                  <c:v>38.6</c:v>
                </c:pt>
                <c:pt idx="83">
                  <c:v>38.799999999999997</c:v>
                </c:pt>
                <c:pt idx="84">
                  <c:v>39</c:v>
                </c:pt>
                <c:pt idx="85">
                  <c:v>39.200000000000003</c:v>
                </c:pt>
                <c:pt idx="86">
                  <c:v>39.4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40</c:v>
                </c:pt>
                <c:pt idx="90">
                  <c:v>40.200000000000003</c:v>
                </c:pt>
                <c:pt idx="91">
                  <c:v>40.4</c:v>
                </c:pt>
                <c:pt idx="92">
                  <c:v>40.6</c:v>
                </c:pt>
                <c:pt idx="93">
                  <c:v>40.799999999999997</c:v>
                </c:pt>
                <c:pt idx="94">
                  <c:v>41</c:v>
                </c:pt>
                <c:pt idx="95">
                  <c:v>41.2</c:v>
                </c:pt>
                <c:pt idx="96">
                  <c:v>41.4</c:v>
                </c:pt>
                <c:pt idx="97">
                  <c:v>41.6</c:v>
                </c:pt>
                <c:pt idx="98">
                  <c:v>41.8</c:v>
                </c:pt>
                <c:pt idx="99">
                  <c:v>42</c:v>
                </c:pt>
                <c:pt idx="100">
                  <c:v>42.2</c:v>
                </c:pt>
                <c:pt idx="101">
                  <c:v>42.4</c:v>
                </c:pt>
                <c:pt idx="102">
                  <c:v>42.6</c:v>
                </c:pt>
                <c:pt idx="103">
                  <c:v>42.8</c:v>
                </c:pt>
                <c:pt idx="104">
                  <c:v>43</c:v>
                </c:pt>
                <c:pt idx="105">
                  <c:v>43.2</c:v>
                </c:pt>
                <c:pt idx="106">
                  <c:v>43.4</c:v>
                </c:pt>
                <c:pt idx="107">
                  <c:v>43.6</c:v>
                </c:pt>
                <c:pt idx="108">
                  <c:v>43.8</c:v>
                </c:pt>
                <c:pt idx="109">
                  <c:v>44</c:v>
                </c:pt>
                <c:pt idx="110">
                  <c:v>44.2</c:v>
                </c:pt>
                <c:pt idx="111">
                  <c:v>44.4</c:v>
                </c:pt>
                <c:pt idx="112">
                  <c:v>44.6</c:v>
                </c:pt>
                <c:pt idx="113">
                  <c:v>44.8</c:v>
                </c:pt>
                <c:pt idx="114">
                  <c:v>45</c:v>
                </c:pt>
                <c:pt idx="115">
                  <c:v>45.2</c:v>
                </c:pt>
                <c:pt idx="116">
                  <c:v>45.4</c:v>
                </c:pt>
                <c:pt idx="117">
                  <c:v>45.6</c:v>
                </c:pt>
                <c:pt idx="118">
                  <c:v>45.8</c:v>
                </c:pt>
                <c:pt idx="119">
                  <c:v>46</c:v>
                </c:pt>
                <c:pt idx="120">
                  <c:v>46.2</c:v>
                </c:pt>
                <c:pt idx="121">
                  <c:v>46.4</c:v>
                </c:pt>
                <c:pt idx="122">
                  <c:v>46.6</c:v>
                </c:pt>
                <c:pt idx="123">
                  <c:v>46.8</c:v>
                </c:pt>
                <c:pt idx="124">
                  <c:v>47</c:v>
                </c:pt>
                <c:pt idx="125">
                  <c:v>47.2</c:v>
                </c:pt>
                <c:pt idx="126">
                  <c:v>47.4</c:v>
                </c:pt>
                <c:pt idx="127">
                  <c:v>47.6</c:v>
                </c:pt>
                <c:pt idx="128">
                  <c:v>47.8</c:v>
                </c:pt>
                <c:pt idx="129">
                  <c:v>48</c:v>
                </c:pt>
                <c:pt idx="130">
                  <c:v>48.2</c:v>
                </c:pt>
                <c:pt idx="131">
                  <c:v>48.4</c:v>
                </c:pt>
                <c:pt idx="132">
                  <c:v>48.6</c:v>
                </c:pt>
                <c:pt idx="133">
                  <c:v>48.8</c:v>
                </c:pt>
                <c:pt idx="134">
                  <c:v>49</c:v>
                </c:pt>
                <c:pt idx="135">
                  <c:v>49.2</c:v>
                </c:pt>
                <c:pt idx="136">
                  <c:v>49.4</c:v>
                </c:pt>
                <c:pt idx="137">
                  <c:v>49.6</c:v>
                </c:pt>
                <c:pt idx="138">
                  <c:v>49.8</c:v>
                </c:pt>
                <c:pt idx="139">
                  <c:v>50</c:v>
                </c:pt>
                <c:pt idx="140">
                  <c:v>50.2</c:v>
                </c:pt>
                <c:pt idx="141">
                  <c:v>50.4</c:v>
                </c:pt>
                <c:pt idx="142">
                  <c:v>50.6</c:v>
                </c:pt>
                <c:pt idx="143">
                  <c:v>50.8</c:v>
                </c:pt>
                <c:pt idx="144">
                  <c:v>51</c:v>
                </c:pt>
                <c:pt idx="145">
                  <c:v>51.2</c:v>
                </c:pt>
                <c:pt idx="146">
                  <c:v>51.4</c:v>
                </c:pt>
                <c:pt idx="147">
                  <c:v>51.6</c:v>
                </c:pt>
                <c:pt idx="148">
                  <c:v>51.8</c:v>
                </c:pt>
                <c:pt idx="149">
                  <c:v>52</c:v>
                </c:pt>
                <c:pt idx="150">
                  <c:v>52.2</c:v>
                </c:pt>
                <c:pt idx="151">
                  <c:v>52.4</c:v>
                </c:pt>
                <c:pt idx="152">
                  <c:v>52.6</c:v>
                </c:pt>
                <c:pt idx="153">
                  <c:v>52.8</c:v>
                </c:pt>
                <c:pt idx="154">
                  <c:v>53</c:v>
                </c:pt>
                <c:pt idx="155">
                  <c:v>53.2</c:v>
                </c:pt>
                <c:pt idx="156">
                  <c:v>53.4</c:v>
                </c:pt>
                <c:pt idx="157">
                  <c:v>53.6</c:v>
                </c:pt>
                <c:pt idx="158">
                  <c:v>53.8</c:v>
                </c:pt>
                <c:pt idx="159">
                  <c:v>54</c:v>
                </c:pt>
                <c:pt idx="160">
                  <c:v>54.2</c:v>
                </c:pt>
                <c:pt idx="161">
                  <c:v>54.4</c:v>
                </c:pt>
                <c:pt idx="162">
                  <c:v>54.6</c:v>
                </c:pt>
                <c:pt idx="163">
                  <c:v>54.8</c:v>
                </c:pt>
                <c:pt idx="164">
                  <c:v>55</c:v>
                </c:pt>
                <c:pt idx="165">
                  <c:v>55.2</c:v>
                </c:pt>
                <c:pt idx="166">
                  <c:v>55.4</c:v>
                </c:pt>
                <c:pt idx="167">
                  <c:v>55.6</c:v>
                </c:pt>
                <c:pt idx="168">
                  <c:v>55.8</c:v>
                </c:pt>
              </c:numCache>
            </c:numRef>
          </c:xVal>
          <c:yVal>
            <c:numRef>
              <c:f>'apendice A'!$I$31:$I$199</c:f>
              <c:numCache>
                <c:formatCode>General</c:formatCode>
                <c:ptCount val="169"/>
                <c:pt idx="0">
                  <c:v>10</c:v>
                </c:pt>
                <c:pt idx="1">
                  <c:v>10.3</c:v>
                </c:pt>
                <c:pt idx="2">
                  <c:v>10.4</c:v>
                </c:pt>
                <c:pt idx="3">
                  <c:v>10.6</c:v>
                </c:pt>
                <c:pt idx="4">
                  <c:v>10.8</c:v>
                </c:pt>
                <c:pt idx="5">
                  <c:v>11</c:v>
                </c:pt>
                <c:pt idx="6">
                  <c:v>11.2</c:v>
                </c:pt>
                <c:pt idx="7">
                  <c:v>11.4</c:v>
                </c:pt>
                <c:pt idx="8">
                  <c:v>11.5</c:v>
                </c:pt>
                <c:pt idx="9" formatCode="0.0">
                  <c:v>11.8</c:v>
                </c:pt>
                <c:pt idx="10" formatCode="0.0">
                  <c:v>11.9</c:v>
                </c:pt>
                <c:pt idx="11" formatCode="0.0">
                  <c:v>12.2</c:v>
                </c:pt>
                <c:pt idx="12" formatCode="0.0">
                  <c:v>12.3</c:v>
                </c:pt>
                <c:pt idx="13" formatCode="0.0">
                  <c:v>12.6</c:v>
                </c:pt>
                <c:pt idx="14" formatCode="0.0">
                  <c:v>12.8</c:v>
                </c:pt>
                <c:pt idx="15" formatCode="0.0">
                  <c:v>13</c:v>
                </c:pt>
                <c:pt idx="16" formatCode="0.0">
                  <c:v>13.2</c:v>
                </c:pt>
                <c:pt idx="17" formatCode="0.0">
                  <c:v>13.4</c:v>
                </c:pt>
                <c:pt idx="18" formatCode="0.0">
                  <c:v>13.6</c:v>
                </c:pt>
                <c:pt idx="19" formatCode="0.0">
                  <c:v>13.8</c:v>
                </c:pt>
                <c:pt idx="20" formatCode="0.0">
                  <c:v>14</c:v>
                </c:pt>
                <c:pt idx="21" formatCode="0.0">
                  <c:v>14.2</c:v>
                </c:pt>
                <c:pt idx="22" formatCode="0.0">
                  <c:v>14.4</c:v>
                </c:pt>
                <c:pt idx="23" formatCode="0.0">
                  <c:v>14.6</c:v>
                </c:pt>
                <c:pt idx="24" formatCode="0.0">
                  <c:v>14.8</c:v>
                </c:pt>
                <c:pt idx="25" formatCode="0.0">
                  <c:v>15</c:v>
                </c:pt>
                <c:pt idx="26" formatCode="0.0">
                  <c:v>15.2</c:v>
                </c:pt>
                <c:pt idx="27" formatCode="0.0">
                  <c:v>15.4</c:v>
                </c:pt>
                <c:pt idx="28" formatCode="0.0">
                  <c:v>15.6</c:v>
                </c:pt>
                <c:pt idx="29" formatCode="0.0">
                  <c:v>15.8</c:v>
                </c:pt>
                <c:pt idx="30" formatCode="0.0">
                  <c:v>16</c:v>
                </c:pt>
                <c:pt idx="31" formatCode="0.0">
                  <c:v>16.2</c:v>
                </c:pt>
                <c:pt idx="32" formatCode="0.0">
                  <c:v>16.399999999999999</c:v>
                </c:pt>
                <c:pt idx="33" formatCode="0.0">
                  <c:v>16.600000000000001</c:v>
                </c:pt>
                <c:pt idx="34" formatCode="0.0">
                  <c:v>16.8</c:v>
                </c:pt>
                <c:pt idx="35" formatCode="0.0">
                  <c:v>17</c:v>
                </c:pt>
                <c:pt idx="36" formatCode="0.0">
                  <c:v>17.2</c:v>
                </c:pt>
                <c:pt idx="37" formatCode="0.0">
                  <c:v>17.5</c:v>
                </c:pt>
                <c:pt idx="38" formatCode="0.0">
                  <c:v>17.7</c:v>
                </c:pt>
                <c:pt idx="39" formatCode="0.0">
                  <c:v>17.899999999999999</c:v>
                </c:pt>
                <c:pt idx="40" formatCode="0.0">
                  <c:v>18.2</c:v>
                </c:pt>
                <c:pt idx="41" formatCode="0.0">
                  <c:v>18.399999999999999</c:v>
                </c:pt>
                <c:pt idx="42" formatCode="0.0">
                  <c:v>18.7</c:v>
                </c:pt>
                <c:pt idx="43" formatCode="0.0">
                  <c:v>18.899999999999999</c:v>
                </c:pt>
                <c:pt idx="44" formatCode="0.0">
                  <c:v>19.2</c:v>
                </c:pt>
                <c:pt idx="45" formatCode="0.0">
                  <c:v>19.399999999999999</c:v>
                </c:pt>
                <c:pt idx="46" formatCode="0.0">
                  <c:v>19.7</c:v>
                </c:pt>
                <c:pt idx="47" formatCode="0.0">
                  <c:v>19.899999999999999</c:v>
                </c:pt>
                <c:pt idx="48" formatCode="0.0">
                  <c:v>20.2</c:v>
                </c:pt>
                <c:pt idx="49" formatCode="0.0">
                  <c:v>20.399999999999999</c:v>
                </c:pt>
                <c:pt idx="50" formatCode="0.0">
                  <c:v>20.7</c:v>
                </c:pt>
                <c:pt idx="51" formatCode="0.0">
                  <c:v>20.9</c:v>
                </c:pt>
                <c:pt idx="52" formatCode="0.0">
                  <c:v>21.3</c:v>
                </c:pt>
                <c:pt idx="53" formatCode="0.0">
                  <c:v>21.5</c:v>
                </c:pt>
                <c:pt idx="54" formatCode="0.0">
                  <c:v>21.7</c:v>
                </c:pt>
                <c:pt idx="55" formatCode="0.0">
                  <c:v>22</c:v>
                </c:pt>
                <c:pt idx="56" formatCode="0.0">
                  <c:v>22.3</c:v>
                </c:pt>
                <c:pt idx="57" formatCode="0.0">
                  <c:v>22.6</c:v>
                </c:pt>
                <c:pt idx="58" formatCode="0.0">
                  <c:v>22.8</c:v>
                </c:pt>
                <c:pt idx="59" formatCode="0.0">
                  <c:v>23</c:v>
                </c:pt>
                <c:pt idx="60" formatCode="0.0">
                  <c:v>23.2</c:v>
                </c:pt>
                <c:pt idx="61" formatCode="0.0">
                  <c:v>23.4</c:v>
                </c:pt>
                <c:pt idx="62" formatCode="0.0">
                  <c:v>23.6</c:v>
                </c:pt>
                <c:pt idx="63" formatCode="0.0">
                  <c:v>23.8</c:v>
                </c:pt>
                <c:pt idx="64" formatCode="0.0">
                  <c:v>24</c:v>
                </c:pt>
                <c:pt idx="65" formatCode="0.0">
                  <c:v>24.2</c:v>
                </c:pt>
                <c:pt idx="66" formatCode="0.0">
                  <c:v>24.4</c:v>
                </c:pt>
                <c:pt idx="67" formatCode="0.0">
                  <c:v>24.7</c:v>
                </c:pt>
                <c:pt idx="68" formatCode="0.0">
                  <c:v>25</c:v>
                </c:pt>
                <c:pt idx="69" formatCode="0.0">
                  <c:v>25.2</c:v>
                </c:pt>
                <c:pt idx="70" formatCode="0.0">
                  <c:v>25.5</c:v>
                </c:pt>
                <c:pt idx="71" formatCode="0.0">
                  <c:v>25.8</c:v>
                </c:pt>
                <c:pt idx="72" formatCode="0.0">
                  <c:v>26.1</c:v>
                </c:pt>
                <c:pt idx="73" formatCode="0.0">
                  <c:v>26.4</c:v>
                </c:pt>
                <c:pt idx="74" formatCode="0.0">
                  <c:v>26.6</c:v>
                </c:pt>
                <c:pt idx="75" formatCode="0.0">
                  <c:v>26.9</c:v>
                </c:pt>
                <c:pt idx="76" formatCode="0.0">
                  <c:v>27.2</c:v>
                </c:pt>
                <c:pt idx="77" formatCode="0.0">
                  <c:v>27.5</c:v>
                </c:pt>
                <c:pt idx="78" formatCode="0.0">
                  <c:v>27.8</c:v>
                </c:pt>
                <c:pt idx="79" formatCode="0.0">
                  <c:v>28.1</c:v>
                </c:pt>
                <c:pt idx="80" formatCode="0.0">
                  <c:v>28.4</c:v>
                </c:pt>
                <c:pt idx="81" formatCode="0.0">
                  <c:v>28.7</c:v>
                </c:pt>
                <c:pt idx="82" formatCode="0.0">
                  <c:v>29</c:v>
                </c:pt>
                <c:pt idx="83" formatCode="0.0">
                  <c:v>29.3</c:v>
                </c:pt>
                <c:pt idx="84" formatCode="0.0">
                  <c:v>29.6</c:v>
                </c:pt>
                <c:pt idx="85" formatCode="0.0">
                  <c:v>29.8</c:v>
                </c:pt>
                <c:pt idx="86" formatCode="0.0">
                  <c:v>30</c:v>
                </c:pt>
                <c:pt idx="87" formatCode="0.0">
                  <c:v>30.2</c:v>
                </c:pt>
                <c:pt idx="88" formatCode="0.0">
                  <c:v>30.5</c:v>
                </c:pt>
                <c:pt idx="89" formatCode="0.0">
                  <c:v>30.8</c:v>
                </c:pt>
                <c:pt idx="90" formatCode="0.0">
                  <c:v>31.1</c:v>
                </c:pt>
                <c:pt idx="91" formatCode="0.0">
                  <c:v>31.4</c:v>
                </c:pt>
                <c:pt idx="92" formatCode="0.0">
                  <c:v>31.7</c:v>
                </c:pt>
                <c:pt idx="93" formatCode="0.0">
                  <c:v>32</c:v>
                </c:pt>
                <c:pt idx="94" formatCode="0.0">
                  <c:v>32.299999999999997</c:v>
                </c:pt>
                <c:pt idx="95" formatCode="0.0">
                  <c:v>32.6</c:v>
                </c:pt>
                <c:pt idx="96" formatCode="0.0">
                  <c:v>32.9</c:v>
                </c:pt>
                <c:pt idx="97" formatCode="0.0">
                  <c:v>33.299999999999997</c:v>
                </c:pt>
                <c:pt idx="98" formatCode="0.0">
                  <c:v>33.6</c:v>
                </c:pt>
                <c:pt idx="99" formatCode="0.0">
                  <c:v>34</c:v>
                </c:pt>
                <c:pt idx="100" formatCode="0.0">
                  <c:v>34.299999999999997</c:v>
                </c:pt>
                <c:pt idx="101" formatCode="0.0">
                  <c:v>34.6</c:v>
                </c:pt>
                <c:pt idx="102" formatCode="0.0">
                  <c:v>34.9</c:v>
                </c:pt>
                <c:pt idx="103" formatCode="0.0">
                  <c:v>35.200000000000003</c:v>
                </c:pt>
                <c:pt idx="104" formatCode="0.0">
                  <c:v>35.6</c:v>
                </c:pt>
                <c:pt idx="105" formatCode="0.0">
                  <c:v>35.9</c:v>
                </c:pt>
                <c:pt idx="106" formatCode="0.0">
                  <c:v>36.299999999999997</c:v>
                </c:pt>
                <c:pt idx="107" formatCode="0.0">
                  <c:v>36.6</c:v>
                </c:pt>
                <c:pt idx="108" formatCode="0.0">
                  <c:v>36.9</c:v>
                </c:pt>
                <c:pt idx="109" formatCode="0.0">
                  <c:v>37.299999999999997</c:v>
                </c:pt>
                <c:pt idx="110" formatCode="0.0">
                  <c:v>37.6</c:v>
                </c:pt>
                <c:pt idx="111" formatCode="0.0">
                  <c:v>38</c:v>
                </c:pt>
                <c:pt idx="112" formatCode="0.0">
                  <c:v>38.299999999999997</c:v>
                </c:pt>
                <c:pt idx="113" formatCode="0.0">
                  <c:v>38.6</c:v>
                </c:pt>
                <c:pt idx="114" formatCode="0.0">
                  <c:v>39</c:v>
                </c:pt>
                <c:pt idx="115" formatCode="0.0">
                  <c:v>39.4</c:v>
                </c:pt>
                <c:pt idx="116" formatCode="0.0">
                  <c:v>39.700000000000003</c:v>
                </c:pt>
                <c:pt idx="117" formatCode="0.0">
                  <c:v>40</c:v>
                </c:pt>
                <c:pt idx="118" formatCode="0.0">
                  <c:v>40.4</c:v>
                </c:pt>
                <c:pt idx="119" formatCode="0.0">
                  <c:v>40.799999999999997</c:v>
                </c:pt>
                <c:pt idx="120" formatCode="0.0">
                  <c:v>41.1</c:v>
                </c:pt>
                <c:pt idx="121" formatCode="0.0">
                  <c:v>41.4</c:v>
                </c:pt>
                <c:pt idx="122" formatCode="0.0">
                  <c:v>41.8</c:v>
                </c:pt>
                <c:pt idx="123" formatCode="0.0">
                  <c:v>42.2</c:v>
                </c:pt>
                <c:pt idx="124" formatCode="0.0">
                  <c:v>42.6</c:v>
                </c:pt>
                <c:pt idx="125" formatCode="0.0">
                  <c:v>42.9</c:v>
                </c:pt>
                <c:pt idx="126" formatCode="0.0">
                  <c:v>43.3</c:v>
                </c:pt>
                <c:pt idx="127" formatCode="0.0">
                  <c:v>43.7</c:v>
                </c:pt>
                <c:pt idx="128" formatCode="0.0">
                  <c:v>44</c:v>
                </c:pt>
                <c:pt idx="129" formatCode="0.0">
                  <c:v>44.4</c:v>
                </c:pt>
                <c:pt idx="130" formatCode="0.0">
                  <c:v>44.8</c:v>
                </c:pt>
                <c:pt idx="131" formatCode="0.0">
                  <c:v>45.1</c:v>
                </c:pt>
                <c:pt idx="132" formatCode="0.0">
                  <c:v>45.5</c:v>
                </c:pt>
                <c:pt idx="133" formatCode="0.0">
                  <c:v>45.9</c:v>
                </c:pt>
                <c:pt idx="134" formatCode="0.0">
                  <c:v>46.2</c:v>
                </c:pt>
                <c:pt idx="135" formatCode="0.0">
                  <c:v>46.6</c:v>
                </c:pt>
                <c:pt idx="136" formatCode="0.0">
                  <c:v>47.1</c:v>
                </c:pt>
                <c:pt idx="137" formatCode="0.0">
                  <c:v>47.4</c:v>
                </c:pt>
                <c:pt idx="138" formatCode="0.0">
                  <c:v>47.8</c:v>
                </c:pt>
                <c:pt idx="139" formatCode="0.0">
                  <c:v>48.2</c:v>
                </c:pt>
                <c:pt idx="140" formatCode="0.0">
                  <c:v>48.5</c:v>
                </c:pt>
                <c:pt idx="141" formatCode="0.0">
                  <c:v>49</c:v>
                </c:pt>
                <c:pt idx="142" formatCode="0.0">
                  <c:v>49.4</c:v>
                </c:pt>
                <c:pt idx="143" formatCode="0.0">
                  <c:v>49.8</c:v>
                </c:pt>
                <c:pt idx="144" formatCode="0.0">
                  <c:v>50.1</c:v>
                </c:pt>
                <c:pt idx="145" formatCode="0.0">
                  <c:v>50.5</c:v>
                </c:pt>
                <c:pt idx="146" formatCode="0.0">
                  <c:v>50.9</c:v>
                </c:pt>
                <c:pt idx="147" formatCode="0.0">
                  <c:v>51.3</c:v>
                </c:pt>
                <c:pt idx="148" formatCode="0.0">
                  <c:v>51.7</c:v>
                </c:pt>
                <c:pt idx="149" formatCode="0.0">
                  <c:v>52.1</c:v>
                </c:pt>
                <c:pt idx="150" formatCode="0.0">
                  <c:v>52.5</c:v>
                </c:pt>
                <c:pt idx="151" formatCode="0.0">
                  <c:v>53</c:v>
                </c:pt>
                <c:pt idx="152" formatCode="0.0">
                  <c:v>53.4</c:v>
                </c:pt>
                <c:pt idx="153">
                  <c:v>53.8</c:v>
                </c:pt>
                <c:pt idx="154">
                  <c:v>54.2</c:v>
                </c:pt>
                <c:pt idx="155">
                  <c:v>54.6</c:v>
                </c:pt>
                <c:pt idx="156">
                  <c:v>55</c:v>
                </c:pt>
                <c:pt idx="157">
                  <c:v>55.4</c:v>
                </c:pt>
                <c:pt idx="158">
                  <c:v>55.8</c:v>
                </c:pt>
                <c:pt idx="159">
                  <c:v>56.3</c:v>
                </c:pt>
                <c:pt idx="160">
                  <c:v>56.7</c:v>
                </c:pt>
                <c:pt idx="161">
                  <c:v>57.1</c:v>
                </c:pt>
                <c:pt idx="162">
                  <c:v>57.5</c:v>
                </c:pt>
                <c:pt idx="163">
                  <c:v>57.9</c:v>
                </c:pt>
                <c:pt idx="164">
                  <c:v>58.4</c:v>
                </c:pt>
                <c:pt idx="165">
                  <c:v>58.8</c:v>
                </c:pt>
                <c:pt idx="166">
                  <c:v>59.2</c:v>
                </c:pt>
                <c:pt idx="167">
                  <c:v>59.7</c:v>
                </c:pt>
                <c:pt idx="168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A2-408B-94F4-8E102A4363AE}"/>
            </c:ext>
          </c:extLst>
        </c:ser>
        <c:ser>
          <c:idx val="4"/>
          <c:order val="8"/>
          <c:tx>
            <c:strRef>
              <c:f>'apendice A'!$AB$17</c:f>
              <c:strCache>
                <c:ptCount val="1"/>
                <c:pt idx="0">
                  <c:v>dm=4.0mm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A'!$A$32:$A$203</c:f>
              <c:numCache>
                <c:formatCode>General</c:formatCode>
                <c:ptCount val="172"/>
                <c:pt idx="0">
                  <c:v>22.4</c:v>
                </c:pt>
                <c:pt idx="1">
                  <c:v>22.6</c:v>
                </c:pt>
                <c:pt idx="2">
                  <c:v>22.8</c:v>
                </c:pt>
                <c:pt idx="3">
                  <c:v>23</c:v>
                </c:pt>
                <c:pt idx="4">
                  <c:v>23.2</c:v>
                </c:pt>
                <c:pt idx="5">
                  <c:v>23.4</c:v>
                </c:pt>
                <c:pt idx="6">
                  <c:v>23.6</c:v>
                </c:pt>
                <c:pt idx="7">
                  <c:v>23.8</c:v>
                </c:pt>
                <c:pt idx="8" formatCode="0.0">
                  <c:v>24</c:v>
                </c:pt>
                <c:pt idx="9" formatCode="0.0">
                  <c:v>24.2</c:v>
                </c:pt>
                <c:pt idx="10" formatCode="0.0">
                  <c:v>24.4</c:v>
                </c:pt>
                <c:pt idx="11" formatCode="0.0">
                  <c:v>24.6</c:v>
                </c:pt>
                <c:pt idx="12" formatCode="0.0">
                  <c:v>24.8</c:v>
                </c:pt>
                <c:pt idx="13" formatCode="0.0">
                  <c:v>25</c:v>
                </c:pt>
                <c:pt idx="14" formatCode="0.0">
                  <c:v>25.2</c:v>
                </c:pt>
                <c:pt idx="15" formatCode="0.0">
                  <c:v>25.4</c:v>
                </c:pt>
                <c:pt idx="16" formatCode="0.0">
                  <c:v>25.6</c:v>
                </c:pt>
                <c:pt idx="17" formatCode="0.0">
                  <c:v>25.8</c:v>
                </c:pt>
                <c:pt idx="18" formatCode="0.0">
                  <c:v>26</c:v>
                </c:pt>
                <c:pt idx="19" formatCode="0.0">
                  <c:v>26.2</c:v>
                </c:pt>
                <c:pt idx="20" formatCode="0.0">
                  <c:v>26.4</c:v>
                </c:pt>
                <c:pt idx="21" formatCode="0.0">
                  <c:v>26.6</c:v>
                </c:pt>
                <c:pt idx="22" formatCode="0.0">
                  <c:v>26.8</c:v>
                </c:pt>
                <c:pt idx="23" formatCode="0.0">
                  <c:v>27</c:v>
                </c:pt>
                <c:pt idx="24" formatCode="0.0">
                  <c:v>27.2</c:v>
                </c:pt>
                <c:pt idx="25" formatCode="0.0">
                  <c:v>27.4</c:v>
                </c:pt>
                <c:pt idx="26" formatCode="0.0">
                  <c:v>27.6</c:v>
                </c:pt>
                <c:pt idx="27" formatCode="0.0">
                  <c:v>27.8</c:v>
                </c:pt>
                <c:pt idx="28" formatCode="0.0">
                  <c:v>28</c:v>
                </c:pt>
                <c:pt idx="29" formatCode="0.0">
                  <c:v>28.2</c:v>
                </c:pt>
                <c:pt idx="30" formatCode="0.0">
                  <c:v>28.4</c:v>
                </c:pt>
                <c:pt idx="31">
                  <c:v>28.6</c:v>
                </c:pt>
                <c:pt idx="32">
                  <c:v>28.8</c:v>
                </c:pt>
                <c:pt idx="33">
                  <c:v>29</c:v>
                </c:pt>
                <c:pt idx="34">
                  <c:v>29.2</c:v>
                </c:pt>
                <c:pt idx="35">
                  <c:v>29.4</c:v>
                </c:pt>
                <c:pt idx="36">
                  <c:v>29.6</c:v>
                </c:pt>
                <c:pt idx="37">
                  <c:v>29.8</c:v>
                </c:pt>
                <c:pt idx="38">
                  <c:v>30</c:v>
                </c:pt>
                <c:pt idx="39">
                  <c:v>30.2</c:v>
                </c:pt>
                <c:pt idx="40">
                  <c:v>30.4</c:v>
                </c:pt>
                <c:pt idx="41">
                  <c:v>30.6</c:v>
                </c:pt>
                <c:pt idx="42">
                  <c:v>30.8</c:v>
                </c:pt>
                <c:pt idx="43">
                  <c:v>31</c:v>
                </c:pt>
                <c:pt idx="44">
                  <c:v>31.2</c:v>
                </c:pt>
                <c:pt idx="45">
                  <c:v>31.4</c:v>
                </c:pt>
                <c:pt idx="46">
                  <c:v>31.6</c:v>
                </c:pt>
                <c:pt idx="47">
                  <c:v>31.8</c:v>
                </c:pt>
                <c:pt idx="48">
                  <c:v>32</c:v>
                </c:pt>
                <c:pt idx="49">
                  <c:v>32.200000000000003</c:v>
                </c:pt>
                <c:pt idx="50">
                  <c:v>32.4</c:v>
                </c:pt>
                <c:pt idx="51">
                  <c:v>32.6</c:v>
                </c:pt>
                <c:pt idx="52">
                  <c:v>32.799999999999997</c:v>
                </c:pt>
                <c:pt idx="53">
                  <c:v>33</c:v>
                </c:pt>
                <c:pt idx="54">
                  <c:v>33.200000000000003</c:v>
                </c:pt>
                <c:pt idx="55">
                  <c:v>33.4</c:v>
                </c:pt>
                <c:pt idx="56">
                  <c:v>33.6</c:v>
                </c:pt>
                <c:pt idx="57">
                  <c:v>33.799999999999997</c:v>
                </c:pt>
                <c:pt idx="58">
                  <c:v>34</c:v>
                </c:pt>
                <c:pt idx="59">
                  <c:v>34.200000000000003</c:v>
                </c:pt>
                <c:pt idx="60">
                  <c:v>34.4</c:v>
                </c:pt>
                <c:pt idx="61">
                  <c:v>34.6</c:v>
                </c:pt>
                <c:pt idx="62">
                  <c:v>34.799999999999997</c:v>
                </c:pt>
                <c:pt idx="63">
                  <c:v>35</c:v>
                </c:pt>
                <c:pt idx="64">
                  <c:v>35.200000000000003</c:v>
                </c:pt>
                <c:pt idx="65">
                  <c:v>35.4</c:v>
                </c:pt>
                <c:pt idx="66">
                  <c:v>35.6</c:v>
                </c:pt>
                <c:pt idx="67">
                  <c:v>35.799999999999997</c:v>
                </c:pt>
                <c:pt idx="68">
                  <c:v>36</c:v>
                </c:pt>
                <c:pt idx="69">
                  <c:v>36.200000000000003</c:v>
                </c:pt>
                <c:pt idx="70">
                  <c:v>36.4</c:v>
                </c:pt>
                <c:pt idx="71">
                  <c:v>36.6</c:v>
                </c:pt>
                <c:pt idx="72">
                  <c:v>36.799999999999997</c:v>
                </c:pt>
                <c:pt idx="73">
                  <c:v>37</c:v>
                </c:pt>
                <c:pt idx="74">
                  <c:v>37.200000000000003</c:v>
                </c:pt>
                <c:pt idx="75">
                  <c:v>37.4</c:v>
                </c:pt>
                <c:pt idx="76">
                  <c:v>37.6</c:v>
                </c:pt>
                <c:pt idx="77">
                  <c:v>37.799999999999997</c:v>
                </c:pt>
                <c:pt idx="78">
                  <c:v>38</c:v>
                </c:pt>
                <c:pt idx="79">
                  <c:v>38.200000000000003</c:v>
                </c:pt>
                <c:pt idx="80">
                  <c:v>38.4</c:v>
                </c:pt>
                <c:pt idx="81">
                  <c:v>38.6</c:v>
                </c:pt>
                <c:pt idx="82">
                  <c:v>38.799999999999997</c:v>
                </c:pt>
                <c:pt idx="83">
                  <c:v>39</c:v>
                </c:pt>
                <c:pt idx="84">
                  <c:v>39.200000000000003</c:v>
                </c:pt>
                <c:pt idx="85">
                  <c:v>39.4</c:v>
                </c:pt>
                <c:pt idx="86">
                  <c:v>39.6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40.200000000000003</c:v>
                </c:pt>
                <c:pt idx="90">
                  <c:v>40.4</c:v>
                </c:pt>
                <c:pt idx="91">
                  <c:v>40.6</c:v>
                </c:pt>
                <c:pt idx="92">
                  <c:v>40.799999999999997</c:v>
                </c:pt>
                <c:pt idx="93">
                  <c:v>41</c:v>
                </c:pt>
                <c:pt idx="94">
                  <c:v>41.2</c:v>
                </c:pt>
                <c:pt idx="95">
                  <c:v>41.4</c:v>
                </c:pt>
                <c:pt idx="96">
                  <c:v>41.6</c:v>
                </c:pt>
                <c:pt idx="97">
                  <c:v>41.8</c:v>
                </c:pt>
                <c:pt idx="98">
                  <c:v>42</c:v>
                </c:pt>
                <c:pt idx="99">
                  <c:v>42.2</c:v>
                </c:pt>
                <c:pt idx="100">
                  <c:v>42.4</c:v>
                </c:pt>
                <c:pt idx="101">
                  <c:v>42.6</c:v>
                </c:pt>
                <c:pt idx="102">
                  <c:v>42.8</c:v>
                </c:pt>
                <c:pt idx="103">
                  <c:v>43</c:v>
                </c:pt>
                <c:pt idx="104">
                  <c:v>43.2</c:v>
                </c:pt>
                <c:pt idx="105">
                  <c:v>43.4</c:v>
                </c:pt>
                <c:pt idx="106">
                  <c:v>43.6</c:v>
                </c:pt>
                <c:pt idx="107">
                  <c:v>43.8</c:v>
                </c:pt>
                <c:pt idx="108">
                  <c:v>44</c:v>
                </c:pt>
                <c:pt idx="109">
                  <c:v>44.2</c:v>
                </c:pt>
                <c:pt idx="110">
                  <c:v>44.4</c:v>
                </c:pt>
                <c:pt idx="111">
                  <c:v>44.6</c:v>
                </c:pt>
                <c:pt idx="112">
                  <c:v>44.8</c:v>
                </c:pt>
                <c:pt idx="113">
                  <c:v>45</c:v>
                </c:pt>
                <c:pt idx="114">
                  <c:v>45.2</c:v>
                </c:pt>
                <c:pt idx="115">
                  <c:v>45.4</c:v>
                </c:pt>
                <c:pt idx="116">
                  <c:v>45.6</c:v>
                </c:pt>
                <c:pt idx="117">
                  <c:v>45.8</c:v>
                </c:pt>
                <c:pt idx="118">
                  <c:v>46</c:v>
                </c:pt>
                <c:pt idx="119">
                  <c:v>46.2</c:v>
                </c:pt>
                <c:pt idx="120">
                  <c:v>46.4</c:v>
                </c:pt>
                <c:pt idx="121">
                  <c:v>46.6</c:v>
                </c:pt>
                <c:pt idx="122">
                  <c:v>46.8</c:v>
                </c:pt>
                <c:pt idx="123">
                  <c:v>47</c:v>
                </c:pt>
                <c:pt idx="124">
                  <c:v>47.2</c:v>
                </c:pt>
                <c:pt idx="125">
                  <c:v>47.4</c:v>
                </c:pt>
                <c:pt idx="126">
                  <c:v>47.6</c:v>
                </c:pt>
                <c:pt idx="127">
                  <c:v>47.8</c:v>
                </c:pt>
                <c:pt idx="128">
                  <c:v>48</c:v>
                </c:pt>
                <c:pt idx="129">
                  <c:v>48.2</c:v>
                </c:pt>
                <c:pt idx="130">
                  <c:v>48.4</c:v>
                </c:pt>
                <c:pt idx="131">
                  <c:v>48.6</c:v>
                </c:pt>
                <c:pt idx="132">
                  <c:v>48.8</c:v>
                </c:pt>
                <c:pt idx="133">
                  <c:v>49</c:v>
                </c:pt>
                <c:pt idx="134">
                  <c:v>49.2</c:v>
                </c:pt>
                <c:pt idx="135">
                  <c:v>49.4</c:v>
                </c:pt>
                <c:pt idx="136">
                  <c:v>49.6</c:v>
                </c:pt>
                <c:pt idx="137">
                  <c:v>49.8</c:v>
                </c:pt>
                <c:pt idx="138">
                  <c:v>50</c:v>
                </c:pt>
                <c:pt idx="139">
                  <c:v>50.2</c:v>
                </c:pt>
                <c:pt idx="140">
                  <c:v>50.4</c:v>
                </c:pt>
                <c:pt idx="141">
                  <c:v>50.6</c:v>
                </c:pt>
                <c:pt idx="142">
                  <c:v>50.8</c:v>
                </c:pt>
                <c:pt idx="143">
                  <c:v>51</c:v>
                </c:pt>
                <c:pt idx="144">
                  <c:v>51.2</c:v>
                </c:pt>
                <c:pt idx="145">
                  <c:v>51.4</c:v>
                </c:pt>
                <c:pt idx="146">
                  <c:v>51.6</c:v>
                </c:pt>
                <c:pt idx="147">
                  <c:v>51.8</c:v>
                </c:pt>
                <c:pt idx="148">
                  <c:v>52</c:v>
                </c:pt>
                <c:pt idx="149">
                  <c:v>52.2</c:v>
                </c:pt>
                <c:pt idx="150">
                  <c:v>52.4</c:v>
                </c:pt>
                <c:pt idx="151">
                  <c:v>52.6</c:v>
                </c:pt>
                <c:pt idx="152">
                  <c:v>52.8</c:v>
                </c:pt>
                <c:pt idx="153">
                  <c:v>53</c:v>
                </c:pt>
                <c:pt idx="154">
                  <c:v>53.2</c:v>
                </c:pt>
                <c:pt idx="155">
                  <c:v>53.4</c:v>
                </c:pt>
                <c:pt idx="156">
                  <c:v>53.6</c:v>
                </c:pt>
                <c:pt idx="157">
                  <c:v>53.8</c:v>
                </c:pt>
                <c:pt idx="158">
                  <c:v>54</c:v>
                </c:pt>
                <c:pt idx="159">
                  <c:v>54.2</c:v>
                </c:pt>
                <c:pt idx="160">
                  <c:v>54.4</c:v>
                </c:pt>
                <c:pt idx="161">
                  <c:v>54.6</c:v>
                </c:pt>
                <c:pt idx="162">
                  <c:v>54.8</c:v>
                </c:pt>
                <c:pt idx="163">
                  <c:v>55</c:v>
                </c:pt>
                <c:pt idx="164">
                  <c:v>55.2</c:v>
                </c:pt>
                <c:pt idx="165">
                  <c:v>55.4</c:v>
                </c:pt>
                <c:pt idx="166">
                  <c:v>55.6</c:v>
                </c:pt>
                <c:pt idx="167">
                  <c:v>55.8</c:v>
                </c:pt>
                <c:pt idx="168">
                  <c:v>56</c:v>
                </c:pt>
                <c:pt idx="169">
                  <c:v>56.2</c:v>
                </c:pt>
                <c:pt idx="170">
                  <c:v>56.4</c:v>
                </c:pt>
                <c:pt idx="171">
                  <c:v>56.6</c:v>
                </c:pt>
              </c:numCache>
            </c:numRef>
          </c:xVal>
          <c:yVal>
            <c:numRef>
              <c:f>'apendice A'!$J$32:$J$203</c:f>
              <c:numCache>
                <c:formatCode>General</c:formatCode>
                <c:ptCount val="172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10.5</c:v>
                </c:pt>
                <c:pt idx="4">
                  <c:v>10.7</c:v>
                </c:pt>
                <c:pt idx="5">
                  <c:v>10.9</c:v>
                </c:pt>
                <c:pt idx="6">
                  <c:v>11.1</c:v>
                </c:pt>
                <c:pt idx="7">
                  <c:v>11.2</c:v>
                </c:pt>
                <c:pt idx="8" formatCode="0.0">
                  <c:v>11.5</c:v>
                </c:pt>
                <c:pt idx="9" formatCode="0.0">
                  <c:v>11.6</c:v>
                </c:pt>
                <c:pt idx="10" formatCode="0.0">
                  <c:v>11.9</c:v>
                </c:pt>
                <c:pt idx="11" formatCode="0.0">
                  <c:v>12</c:v>
                </c:pt>
                <c:pt idx="12" formatCode="0.0">
                  <c:v>12.2</c:v>
                </c:pt>
                <c:pt idx="13" formatCode="0.0">
                  <c:v>12.5</c:v>
                </c:pt>
                <c:pt idx="14" formatCode="0.0">
                  <c:v>12.6</c:v>
                </c:pt>
                <c:pt idx="15" formatCode="0.0">
                  <c:v>12.9</c:v>
                </c:pt>
                <c:pt idx="16" formatCode="0.0">
                  <c:v>13</c:v>
                </c:pt>
                <c:pt idx="17" formatCode="0.0">
                  <c:v>13.2</c:v>
                </c:pt>
                <c:pt idx="18" formatCode="0.0">
                  <c:v>13.5</c:v>
                </c:pt>
                <c:pt idx="19" formatCode="0.0">
                  <c:v>13.7</c:v>
                </c:pt>
                <c:pt idx="20" formatCode="0.0">
                  <c:v>13.9</c:v>
                </c:pt>
                <c:pt idx="21" formatCode="0.0">
                  <c:v>14.1</c:v>
                </c:pt>
                <c:pt idx="22" formatCode="0.0">
                  <c:v>14.3</c:v>
                </c:pt>
                <c:pt idx="23" formatCode="0.0">
                  <c:v>14.6</c:v>
                </c:pt>
                <c:pt idx="24" formatCode="0.0">
                  <c:v>14.7</c:v>
                </c:pt>
                <c:pt idx="25" formatCode="0.0">
                  <c:v>14.9</c:v>
                </c:pt>
                <c:pt idx="26" formatCode="0.0">
                  <c:v>15.1</c:v>
                </c:pt>
                <c:pt idx="27" formatCode="0.0">
                  <c:v>15.3</c:v>
                </c:pt>
                <c:pt idx="28" formatCode="0.0">
                  <c:v>15.4</c:v>
                </c:pt>
                <c:pt idx="29" formatCode="0.0">
                  <c:v>15.6</c:v>
                </c:pt>
                <c:pt idx="30" formatCode="0.0">
                  <c:v>15.8</c:v>
                </c:pt>
                <c:pt idx="31" formatCode="0.0">
                  <c:v>16</c:v>
                </c:pt>
                <c:pt idx="32" formatCode="0.0">
                  <c:v>16.2</c:v>
                </c:pt>
                <c:pt idx="33" formatCode="0.0">
                  <c:v>16.399999999999999</c:v>
                </c:pt>
                <c:pt idx="34" formatCode="0.0">
                  <c:v>16.600000000000001</c:v>
                </c:pt>
                <c:pt idx="35" formatCode="0.0">
                  <c:v>16.8</c:v>
                </c:pt>
                <c:pt idx="36" formatCode="0.0">
                  <c:v>17</c:v>
                </c:pt>
                <c:pt idx="37" formatCode="0.0">
                  <c:v>17.2</c:v>
                </c:pt>
                <c:pt idx="38" formatCode="0.0">
                  <c:v>17.399999999999999</c:v>
                </c:pt>
                <c:pt idx="39" formatCode="0.0">
                  <c:v>17.600000000000001</c:v>
                </c:pt>
                <c:pt idx="40" formatCode="0.0">
                  <c:v>17.8</c:v>
                </c:pt>
                <c:pt idx="41" formatCode="0.0">
                  <c:v>18</c:v>
                </c:pt>
                <c:pt idx="42" formatCode="0.0">
                  <c:v>18.2</c:v>
                </c:pt>
                <c:pt idx="43" formatCode="0.0">
                  <c:v>18.399999999999999</c:v>
                </c:pt>
                <c:pt idx="44" formatCode="0.0">
                  <c:v>18.600000000000001</c:v>
                </c:pt>
                <c:pt idx="45" formatCode="0.0">
                  <c:v>18.899999999999999</c:v>
                </c:pt>
                <c:pt idx="46" formatCode="0.0">
                  <c:v>19.2</c:v>
                </c:pt>
                <c:pt idx="47" formatCode="0.0">
                  <c:v>19.399999999999999</c:v>
                </c:pt>
                <c:pt idx="48" formatCode="0.0">
                  <c:v>19.600000000000001</c:v>
                </c:pt>
                <c:pt idx="49" formatCode="0.0">
                  <c:v>19.899999999999999</c:v>
                </c:pt>
                <c:pt idx="50" formatCode="0.0">
                  <c:v>20.100000000000001</c:v>
                </c:pt>
                <c:pt idx="51" formatCode="0.0">
                  <c:v>20.399999999999999</c:v>
                </c:pt>
                <c:pt idx="52" formatCode="0.0">
                  <c:v>20.6</c:v>
                </c:pt>
                <c:pt idx="53" formatCode="0.0">
                  <c:v>20.9</c:v>
                </c:pt>
                <c:pt idx="54" formatCode="0.0">
                  <c:v>21.2</c:v>
                </c:pt>
                <c:pt idx="55" formatCode="0.0">
                  <c:v>21.4</c:v>
                </c:pt>
                <c:pt idx="56" formatCode="0.0">
                  <c:v>21.7</c:v>
                </c:pt>
                <c:pt idx="57" formatCode="0.0">
                  <c:v>21.9</c:v>
                </c:pt>
                <c:pt idx="58" formatCode="0.0">
                  <c:v>22.1</c:v>
                </c:pt>
                <c:pt idx="59" formatCode="0.0">
                  <c:v>22.3</c:v>
                </c:pt>
                <c:pt idx="60" formatCode="0.0">
                  <c:v>22.5</c:v>
                </c:pt>
                <c:pt idx="61" formatCode="0.0">
                  <c:v>22.7</c:v>
                </c:pt>
                <c:pt idx="62" formatCode="0.0">
                  <c:v>22.9</c:v>
                </c:pt>
                <c:pt idx="63" formatCode="0.0">
                  <c:v>23.2</c:v>
                </c:pt>
                <c:pt idx="64" formatCode="0.0">
                  <c:v>23.4</c:v>
                </c:pt>
                <c:pt idx="65" formatCode="0.0">
                  <c:v>23.7</c:v>
                </c:pt>
                <c:pt idx="66" formatCode="0.0">
                  <c:v>24</c:v>
                </c:pt>
                <c:pt idx="67" formatCode="0.0">
                  <c:v>24.3</c:v>
                </c:pt>
                <c:pt idx="68" formatCode="0.0">
                  <c:v>24.5</c:v>
                </c:pt>
                <c:pt idx="69" formatCode="0.0">
                  <c:v>24.8</c:v>
                </c:pt>
                <c:pt idx="70" formatCode="0.0">
                  <c:v>25.1</c:v>
                </c:pt>
                <c:pt idx="71" formatCode="0.0">
                  <c:v>25.4</c:v>
                </c:pt>
                <c:pt idx="72" formatCode="0.0">
                  <c:v>25.7</c:v>
                </c:pt>
                <c:pt idx="73" formatCode="0.0">
                  <c:v>25.9</c:v>
                </c:pt>
                <c:pt idx="74" formatCode="0.0">
                  <c:v>26.2</c:v>
                </c:pt>
                <c:pt idx="75" formatCode="0.0">
                  <c:v>26.6</c:v>
                </c:pt>
                <c:pt idx="76" formatCode="0.0">
                  <c:v>26.8</c:v>
                </c:pt>
                <c:pt idx="77" formatCode="0.0">
                  <c:v>27.1</c:v>
                </c:pt>
                <c:pt idx="78" formatCode="0.0">
                  <c:v>27.4</c:v>
                </c:pt>
                <c:pt idx="79" formatCode="0.0">
                  <c:v>27.7</c:v>
                </c:pt>
                <c:pt idx="80" formatCode="0.0">
                  <c:v>28</c:v>
                </c:pt>
                <c:pt idx="81" formatCode="0.0">
                  <c:v>28.3</c:v>
                </c:pt>
                <c:pt idx="82" formatCode="0.0">
                  <c:v>28.5</c:v>
                </c:pt>
                <c:pt idx="83" formatCode="0.0">
                  <c:v>28.8</c:v>
                </c:pt>
                <c:pt idx="84" formatCode="0.0">
                  <c:v>29</c:v>
                </c:pt>
                <c:pt idx="85" formatCode="0.0">
                  <c:v>29.2</c:v>
                </c:pt>
                <c:pt idx="86" formatCode="0.0">
                  <c:v>29.4</c:v>
                </c:pt>
                <c:pt idx="87" formatCode="0.0">
                  <c:v>29.7</c:v>
                </c:pt>
                <c:pt idx="88" formatCode="0.0">
                  <c:v>30</c:v>
                </c:pt>
                <c:pt idx="89" formatCode="0.0">
                  <c:v>30.2</c:v>
                </c:pt>
                <c:pt idx="90" formatCode="0.0">
                  <c:v>30.5</c:v>
                </c:pt>
                <c:pt idx="91" formatCode="0.0">
                  <c:v>30.8</c:v>
                </c:pt>
                <c:pt idx="92" formatCode="0.0">
                  <c:v>31.2</c:v>
                </c:pt>
                <c:pt idx="93" formatCode="0.0">
                  <c:v>31.5</c:v>
                </c:pt>
                <c:pt idx="94" formatCode="0.0">
                  <c:v>31.8</c:v>
                </c:pt>
                <c:pt idx="95" formatCode="0.0">
                  <c:v>32</c:v>
                </c:pt>
                <c:pt idx="96" formatCode="0.0">
                  <c:v>32.4</c:v>
                </c:pt>
                <c:pt idx="97" formatCode="0.0">
                  <c:v>32.700000000000003</c:v>
                </c:pt>
                <c:pt idx="98" formatCode="0.0">
                  <c:v>33</c:v>
                </c:pt>
                <c:pt idx="99" formatCode="0.0">
                  <c:v>33.299999999999997</c:v>
                </c:pt>
                <c:pt idx="100" formatCode="0.0">
                  <c:v>33.6</c:v>
                </c:pt>
                <c:pt idx="101" formatCode="0.0">
                  <c:v>34</c:v>
                </c:pt>
                <c:pt idx="102" formatCode="0.0">
                  <c:v>34.299999999999997</c:v>
                </c:pt>
                <c:pt idx="103" formatCode="0.0">
                  <c:v>34.6</c:v>
                </c:pt>
                <c:pt idx="104" formatCode="0.0">
                  <c:v>34.9</c:v>
                </c:pt>
                <c:pt idx="105" formatCode="0.0">
                  <c:v>35.299999999999997</c:v>
                </c:pt>
                <c:pt idx="106" formatCode="0.0">
                  <c:v>35.6</c:v>
                </c:pt>
                <c:pt idx="107" formatCode="0.0">
                  <c:v>35.9</c:v>
                </c:pt>
                <c:pt idx="108" formatCode="0.0">
                  <c:v>36.299999999999997</c:v>
                </c:pt>
                <c:pt idx="109" formatCode="0.0">
                  <c:v>36.6</c:v>
                </c:pt>
                <c:pt idx="110" formatCode="0.0">
                  <c:v>36.9</c:v>
                </c:pt>
                <c:pt idx="111" formatCode="0.0">
                  <c:v>37.200000000000003</c:v>
                </c:pt>
                <c:pt idx="112" formatCode="0.0">
                  <c:v>37.6</c:v>
                </c:pt>
                <c:pt idx="113" formatCode="0.0">
                  <c:v>37.9</c:v>
                </c:pt>
                <c:pt idx="114" formatCode="0.0">
                  <c:v>38.299999999999997</c:v>
                </c:pt>
                <c:pt idx="115" formatCode="0.0">
                  <c:v>38.6</c:v>
                </c:pt>
                <c:pt idx="116" formatCode="0.0">
                  <c:v>39</c:v>
                </c:pt>
                <c:pt idx="117" formatCode="0.0">
                  <c:v>39.299999999999997</c:v>
                </c:pt>
                <c:pt idx="118" formatCode="0.0">
                  <c:v>39.700000000000003</c:v>
                </c:pt>
                <c:pt idx="119" formatCode="0.0">
                  <c:v>40</c:v>
                </c:pt>
                <c:pt idx="120" formatCode="0.0">
                  <c:v>40.299999999999997</c:v>
                </c:pt>
                <c:pt idx="121" formatCode="0.0">
                  <c:v>40.700000000000003</c:v>
                </c:pt>
                <c:pt idx="122" formatCode="0.0">
                  <c:v>41</c:v>
                </c:pt>
                <c:pt idx="123" formatCode="0.0">
                  <c:v>41.4</c:v>
                </c:pt>
                <c:pt idx="124" formatCode="0.0">
                  <c:v>41.8</c:v>
                </c:pt>
                <c:pt idx="125" formatCode="0.0">
                  <c:v>42.1</c:v>
                </c:pt>
                <c:pt idx="126" formatCode="0.0">
                  <c:v>42.5</c:v>
                </c:pt>
                <c:pt idx="127" formatCode="0.0">
                  <c:v>42.8</c:v>
                </c:pt>
                <c:pt idx="128" formatCode="0.0">
                  <c:v>43.2</c:v>
                </c:pt>
                <c:pt idx="129" formatCode="0.0">
                  <c:v>43.6</c:v>
                </c:pt>
                <c:pt idx="130" formatCode="0.0">
                  <c:v>43.9</c:v>
                </c:pt>
                <c:pt idx="131" formatCode="0.0">
                  <c:v>44.3</c:v>
                </c:pt>
                <c:pt idx="132" formatCode="0.0">
                  <c:v>44.6</c:v>
                </c:pt>
                <c:pt idx="133" formatCode="0.0">
                  <c:v>45</c:v>
                </c:pt>
                <c:pt idx="134" formatCode="0.0">
                  <c:v>45.4</c:v>
                </c:pt>
                <c:pt idx="135" formatCode="0.0">
                  <c:v>45.8</c:v>
                </c:pt>
                <c:pt idx="136" formatCode="0.0">
                  <c:v>46.2</c:v>
                </c:pt>
                <c:pt idx="137" formatCode="0.0">
                  <c:v>46.5</c:v>
                </c:pt>
                <c:pt idx="138" formatCode="0.0">
                  <c:v>46.9</c:v>
                </c:pt>
                <c:pt idx="139" formatCode="0.0">
                  <c:v>47.2</c:v>
                </c:pt>
                <c:pt idx="140" formatCode="0.0">
                  <c:v>47.7</c:v>
                </c:pt>
                <c:pt idx="141" formatCode="0.0">
                  <c:v>48</c:v>
                </c:pt>
                <c:pt idx="142" formatCode="0.0">
                  <c:v>48.4</c:v>
                </c:pt>
                <c:pt idx="143" formatCode="0.0">
                  <c:v>48.8</c:v>
                </c:pt>
                <c:pt idx="144" formatCode="0.0">
                  <c:v>49.2</c:v>
                </c:pt>
                <c:pt idx="145" formatCode="0.0">
                  <c:v>49.6</c:v>
                </c:pt>
                <c:pt idx="146" formatCode="0.0">
                  <c:v>50</c:v>
                </c:pt>
                <c:pt idx="147" formatCode="0.0">
                  <c:v>50.3</c:v>
                </c:pt>
                <c:pt idx="148" formatCode="0.0">
                  <c:v>50.7</c:v>
                </c:pt>
                <c:pt idx="149" formatCode="0.0">
                  <c:v>51.1</c:v>
                </c:pt>
                <c:pt idx="150" formatCode="0.0">
                  <c:v>51.5</c:v>
                </c:pt>
                <c:pt idx="151" formatCode="0.0">
                  <c:v>51.9</c:v>
                </c:pt>
                <c:pt idx="152">
                  <c:v>52.3</c:v>
                </c:pt>
                <c:pt idx="153">
                  <c:v>52.7</c:v>
                </c:pt>
                <c:pt idx="154">
                  <c:v>53.1</c:v>
                </c:pt>
                <c:pt idx="155">
                  <c:v>53.5</c:v>
                </c:pt>
                <c:pt idx="156">
                  <c:v>53.9</c:v>
                </c:pt>
                <c:pt idx="157">
                  <c:v>54.3</c:v>
                </c:pt>
                <c:pt idx="158">
                  <c:v>54.7</c:v>
                </c:pt>
                <c:pt idx="159">
                  <c:v>55.1</c:v>
                </c:pt>
                <c:pt idx="160">
                  <c:v>55.6</c:v>
                </c:pt>
                <c:pt idx="161">
                  <c:v>56</c:v>
                </c:pt>
                <c:pt idx="162">
                  <c:v>56.4</c:v>
                </c:pt>
                <c:pt idx="163">
                  <c:v>56.8</c:v>
                </c:pt>
                <c:pt idx="164">
                  <c:v>57.2</c:v>
                </c:pt>
                <c:pt idx="165">
                  <c:v>57.6</c:v>
                </c:pt>
                <c:pt idx="166">
                  <c:v>58</c:v>
                </c:pt>
                <c:pt idx="167">
                  <c:v>58.5</c:v>
                </c:pt>
                <c:pt idx="168">
                  <c:v>58.9</c:v>
                </c:pt>
                <c:pt idx="169">
                  <c:v>59.3</c:v>
                </c:pt>
                <c:pt idx="170">
                  <c:v>59.7</c:v>
                </c:pt>
                <c:pt idx="171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A2-408B-94F4-8E102A4363AE}"/>
            </c:ext>
          </c:extLst>
        </c:ser>
        <c:ser>
          <c:idx val="3"/>
          <c:order val="9"/>
          <c:tx>
            <c:strRef>
              <c:f>'apendice A'!$AC$17</c:f>
              <c:strCache>
                <c:ptCount val="1"/>
                <c:pt idx="0">
                  <c:v>dm=4.5mm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A'!$A$35:$A$211</c:f>
              <c:numCache>
                <c:formatCode>General</c:formatCode>
                <c:ptCount val="177"/>
                <c:pt idx="0">
                  <c:v>23</c:v>
                </c:pt>
                <c:pt idx="1">
                  <c:v>23.2</c:v>
                </c:pt>
                <c:pt idx="2">
                  <c:v>23.4</c:v>
                </c:pt>
                <c:pt idx="3">
                  <c:v>23.6</c:v>
                </c:pt>
                <c:pt idx="4">
                  <c:v>23.8</c:v>
                </c:pt>
                <c:pt idx="5" formatCode="0.0">
                  <c:v>24</c:v>
                </c:pt>
                <c:pt idx="6" formatCode="0.0">
                  <c:v>24.2</c:v>
                </c:pt>
                <c:pt idx="7" formatCode="0.0">
                  <c:v>24.4</c:v>
                </c:pt>
                <c:pt idx="8" formatCode="0.0">
                  <c:v>24.6</c:v>
                </c:pt>
                <c:pt idx="9" formatCode="0.0">
                  <c:v>24.8</c:v>
                </c:pt>
                <c:pt idx="10" formatCode="0.0">
                  <c:v>25</c:v>
                </c:pt>
                <c:pt idx="11" formatCode="0.0">
                  <c:v>25.2</c:v>
                </c:pt>
                <c:pt idx="12" formatCode="0.0">
                  <c:v>25.4</c:v>
                </c:pt>
                <c:pt idx="13" formatCode="0.0">
                  <c:v>25.6</c:v>
                </c:pt>
                <c:pt idx="14" formatCode="0.0">
                  <c:v>25.8</c:v>
                </c:pt>
                <c:pt idx="15" formatCode="0.0">
                  <c:v>26</c:v>
                </c:pt>
                <c:pt idx="16" formatCode="0.0">
                  <c:v>26.2</c:v>
                </c:pt>
                <c:pt idx="17" formatCode="0.0">
                  <c:v>26.4</c:v>
                </c:pt>
                <c:pt idx="18" formatCode="0.0">
                  <c:v>26.6</c:v>
                </c:pt>
                <c:pt idx="19" formatCode="0.0">
                  <c:v>26.8</c:v>
                </c:pt>
                <c:pt idx="20" formatCode="0.0">
                  <c:v>27</c:v>
                </c:pt>
                <c:pt idx="21" formatCode="0.0">
                  <c:v>27.2</c:v>
                </c:pt>
                <c:pt idx="22" formatCode="0.0">
                  <c:v>27.4</c:v>
                </c:pt>
                <c:pt idx="23" formatCode="0.0">
                  <c:v>27.6</c:v>
                </c:pt>
                <c:pt idx="24" formatCode="0.0">
                  <c:v>27.8</c:v>
                </c:pt>
                <c:pt idx="25" formatCode="0.0">
                  <c:v>28</c:v>
                </c:pt>
                <c:pt idx="26" formatCode="0.0">
                  <c:v>28.2</c:v>
                </c:pt>
                <c:pt idx="27" formatCode="0.0">
                  <c:v>28.4</c:v>
                </c:pt>
                <c:pt idx="28">
                  <c:v>28.6</c:v>
                </c:pt>
                <c:pt idx="29">
                  <c:v>28.8</c:v>
                </c:pt>
                <c:pt idx="30">
                  <c:v>29</c:v>
                </c:pt>
                <c:pt idx="31">
                  <c:v>29.2</c:v>
                </c:pt>
                <c:pt idx="32">
                  <c:v>29.4</c:v>
                </c:pt>
                <c:pt idx="33">
                  <c:v>29.6</c:v>
                </c:pt>
                <c:pt idx="34">
                  <c:v>29.8</c:v>
                </c:pt>
                <c:pt idx="35">
                  <c:v>30</c:v>
                </c:pt>
                <c:pt idx="36">
                  <c:v>30.2</c:v>
                </c:pt>
                <c:pt idx="37">
                  <c:v>30.4</c:v>
                </c:pt>
                <c:pt idx="38">
                  <c:v>30.6</c:v>
                </c:pt>
                <c:pt idx="39">
                  <c:v>30.8</c:v>
                </c:pt>
                <c:pt idx="40">
                  <c:v>31</c:v>
                </c:pt>
                <c:pt idx="41">
                  <c:v>31.2</c:v>
                </c:pt>
                <c:pt idx="42">
                  <c:v>31.4</c:v>
                </c:pt>
                <c:pt idx="43">
                  <c:v>31.6</c:v>
                </c:pt>
                <c:pt idx="44">
                  <c:v>31.8</c:v>
                </c:pt>
                <c:pt idx="45">
                  <c:v>32</c:v>
                </c:pt>
                <c:pt idx="46">
                  <c:v>32.200000000000003</c:v>
                </c:pt>
                <c:pt idx="47">
                  <c:v>32.4</c:v>
                </c:pt>
                <c:pt idx="48">
                  <c:v>32.6</c:v>
                </c:pt>
                <c:pt idx="49">
                  <c:v>32.799999999999997</c:v>
                </c:pt>
                <c:pt idx="50">
                  <c:v>33</c:v>
                </c:pt>
                <c:pt idx="51">
                  <c:v>33.200000000000003</c:v>
                </c:pt>
                <c:pt idx="52">
                  <c:v>33.4</c:v>
                </c:pt>
                <c:pt idx="53">
                  <c:v>33.6</c:v>
                </c:pt>
                <c:pt idx="54">
                  <c:v>33.799999999999997</c:v>
                </c:pt>
                <c:pt idx="55">
                  <c:v>34</c:v>
                </c:pt>
                <c:pt idx="56">
                  <c:v>34.200000000000003</c:v>
                </c:pt>
                <c:pt idx="57">
                  <c:v>34.4</c:v>
                </c:pt>
                <c:pt idx="58">
                  <c:v>34.6</c:v>
                </c:pt>
                <c:pt idx="59">
                  <c:v>34.799999999999997</c:v>
                </c:pt>
                <c:pt idx="60">
                  <c:v>35</c:v>
                </c:pt>
                <c:pt idx="61">
                  <c:v>35.200000000000003</c:v>
                </c:pt>
                <c:pt idx="62">
                  <c:v>35.4</c:v>
                </c:pt>
                <c:pt idx="63">
                  <c:v>35.6</c:v>
                </c:pt>
                <c:pt idx="64">
                  <c:v>35.799999999999997</c:v>
                </c:pt>
                <c:pt idx="65">
                  <c:v>36</c:v>
                </c:pt>
                <c:pt idx="66">
                  <c:v>36.200000000000003</c:v>
                </c:pt>
                <c:pt idx="67">
                  <c:v>36.4</c:v>
                </c:pt>
                <c:pt idx="68">
                  <c:v>36.6</c:v>
                </c:pt>
                <c:pt idx="69">
                  <c:v>36.799999999999997</c:v>
                </c:pt>
                <c:pt idx="70">
                  <c:v>37</c:v>
                </c:pt>
                <c:pt idx="71">
                  <c:v>37.200000000000003</c:v>
                </c:pt>
                <c:pt idx="72">
                  <c:v>37.4</c:v>
                </c:pt>
                <c:pt idx="73">
                  <c:v>37.6</c:v>
                </c:pt>
                <c:pt idx="74">
                  <c:v>37.799999999999997</c:v>
                </c:pt>
                <c:pt idx="75">
                  <c:v>38</c:v>
                </c:pt>
                <c:pt idx="76">
                  <c:v>38.200000000000003</c:v>
                </c:pt>
                <c:pt idx="77">
                  <c:v>38.4</c:v>
                </c:pt>
                <c:pt idx="78">
                  <c:v>38.6</c:v>
                </c:pt>
                <c:pt idx="79">
                  <c:v>38.799999999999997</c:v>
                </c:pt>
                <c:pt idx="80">
                  <c:v>39</c:v>
                </c:pt>
                <c:pt idx="81">
                  <c:v>39.200000000000003</c:v>
                </c:pt>
                <c:pt idx="82">
                  <c:v>39.4</c:v>
                </c:pt>
                <c:pt idx="83">
                  <c:v>39.6</c:v>
                </c:pt>
                <c:pt idx="84">
                  <c:v>39.799999999999997</c:v>
                </c:pt>
                <c:pt idx="85">
                  <c:v>40</c:v>
                </c:pt>
                <c:pt idx="86">
                  <c:v>40.200000000000003</c:v>
                </c:pt>
                <c:pt idx="87">
                  <c:v>40.4</c:v>
                </c:pt>
                <c:pt idx="88">
                  <c:v>40.6</c:v>
                </c:pt>
                <c:pt idx="89">
                  <c:v>40.799999999999997</c:v>
                </c:pt>
                <c:pt idx="90">
                  <c:v>41</c:v>
                </c:pt>
                <c:pt idx="91">
                  <c:v>41.2</c:v>
                </c:pt>
                <c:pt idx="92">
                  <c:v>41.4</c:v>
                </c:pt>
                <c:pt idx="93">
                  <c:v>41.6</c:v>
                </c:pt>
                <c:pt idx="94">
                  <c:v>41.8</c:v>
                </c:pt>
                <c:pt idx="95">
                  <c:v>42</c:v>
                </c:pt>
                <c:pt idx="96">
                  <c:v>42.2</c:v>
                </c:pt>
                <c:pt idx="97">
                  <c:v>42.4</c:v>
                </c:pt>
                <c:pt idx="98">
                  <c:v>42.6</c:v>
                </c:pt>
                <c:pt idx="99">
                  <c:v>42.8</c:v>
                </c:pt>
                <c:pt idx="100">
                  <c:v>43</c:v>
                </c:pt>
                <c:pt idx="101">
                  <c:v>43.2</c:v>
                </c:pt>
                <c:pt idx="102">
                  <c:v>43.4</c:v>
                </c:pt>
                <c:pt idx="103">
                  <c:v>43.6</c:v>
                </c:pt>
                <c:pt idx="104">
                  <c:v>43.8</c:v>
                </c:pt>
                <c:pt idx="105">
                  <c:v>44</c:v>
                </c:pt>
                <c:pt idx="106">
                  <c:v>44.2</c:v>
                </c:pt>
                <c:pt idx="107">
                  <c:v>44.4</c:v>
                </c:pt>
                <c:pt idx="108">
                  <c:v>44.6</c:v>
                </c:pt>
                <c:pt idx="109">
                  <c:v>44.8</c:v>
                </c:pt>
                <c:pt idx="110">
                  <c:v>45</c:v>
                </c:pt>
                <c:pt idx="111">
                  <c:v>45.2</c:v>
                </c:pt>
                <c:pt idx="112">
                  <c:v>45.4</c:v>
                </c:pt>
                <c:pt idx="113">
                  <c:v>45.6</c:v>
                </c:pt>
                <c:pt idx="114">
                  <c:v>45.8</c:v>
                </c:pt>
                <c:pt idx="115">
                  <c:v>46</c:v>
                </c:pt>
                <c:pt idx="116">
                  <c:v>46.2</c:v>
                </c:pt>
                <c:pt idx="117">
                  <c:v>46.4</c:v>
                </c:pt>
                <c:pt idx="118">
                  <c:v>46.6</c:v>
                </c:pt>
                <c:pt idx="119">
                  <c:v>46.8</c:v>
                </c:pt>
                <c:pt idx="120">
                  <c:v>47</c:v>
                </c:pt>
                <c:pt idx="121">
                  <c:v>47.2</c:v>
                </c:pt>
                <c:pt idx="122">
                  <c:v>47.4</c:v>
                </c:pt>
                <c:pt idx="123">
                  <c:v>47.6</c:v>
                </c:pt>
                <c:pt idx="124">
                  <c:v>47.8</c:v>
                </c:pt>
                <c:pt idx="125">
                  <c:v>48</c:v>
                </c:pt>
                <c:pt idx="126">
                  <c:v>48.2</c:v>
                </c:pt>
                <c:pt idx="127">
                  <c:v>48.4</c:v>
                </c:pt>
                <c:pt idx="128">
                  <c:v>48.6</c:v>
                </c:pt>
                <c:pt idx="129">
                  <c:v>48.8</c:v>
                </c:pt>
                <c:pt idx="130">
                  <c:v>49</c:v>
                </c:pt>
                <c:pt idx="131">
                  <c:v>49.2</c:v>
                </c:pt>
                <c:pt idx="132">
                  <c:v>49.4</c:v>
                </c:pt>
                <c:pt idx="133">
                  <c:v>49.6</c:v>
                </c:pt>
                <c:pt idx="134">
                  <c:v>49.8</c:v>
                </c:pt>
                <c:pt idx="135">
                  <c:v>50</c:v>
                </c:pt>
                <c:pt idx="136">
                  <c:v>50.2</c:v>
                </c:pt>
                <c:pt idx="137">
                  <c:v>50.4</c:v>
                </c:pt>
                <c:pt idx="138">
                  <c:v>50.6</c:v>
                </c:pt>
                <c:pt idx="139">
                  <c:v>50.8</c:v>
                </c:pt>
                <c:pt idx="140">
                  <c:v>51</c:v>
                </c:pt>
                <c:pt idx="141">
                  <c:v>51.2</c:v>
                </c:pt>
                <c:pt idx="142">
                  <c:v>51.4</c:v>
                </c:pt>
                <c:pt idx="143">
                  <c:v>51.6</c:v>
                </c:pt>
                <c:pt idx="144">
                  <c:v>51.8</c:v>
                </c:pt>
                <c:pt idx="145">
                  <c:v>52</c:v>
                </c:pt>
                <c:pt idx="146">
                  <c:v>52.2</c:v>
                </c:pt>
                <c:pt idx="147">
                  <c:v>52.4</c:v>
                </c:pt>
                <c:pt idx="148">
                  <c:v>52.6</c:v>
                </c:pt>
                <c:pt idx="149">
                  <c:v>52.8</c:v>
                </c:pt>
                <c:pt idx="150">
                  <c:v>53</c:v>
                </c:pt>
                <c:pt idx="151">
                  <c:v>53.2</c:v>
                </c:pt>
                <c:pt idx="152">
                  <c:v>53.4</c:v>
                </c:pt>
                <c:pt idx="153">
                  <c:v>53.6</c:v>
                </c:pt>
                <c:pt idx="154">
                  <c:v>53.8</c:v>
                </c:pt>
                <c:pt idx="155">
                  <c:v>54</c:v>
                </c:pt>
                <c:pt idx="156">
                  <c:v>54.2</c:v>
                </c:pt>
                <c:pt idx="157">
                  <c:v>54.4</c:v>
                </c:pt>
                <c:pt idx="158">
                  <c:v>54.6</c:v>
                </c:pt>
                <c:pt idx="159">
                  <c:v>54.8</c:v>
                </c:pt>
                <c:pt idx="160">
                  <c:v>55</c:v>
                </c:pt>
                <c:pt idx="161">
                  <c:v>55.2</c:v>
                </c:pt>
                <c:pt idx="162">
                  <c:v>55.4</c:v>
                </c:pt>
                <c:pt idx="163">
                  <c:v>55.6</c:v>
                </c:pt>
                <c:pt idx="164">
                  <c:v>55.8</c:v>
                </c:pt>
                <c:pt idx="165">
                  <c:v>56</c:v>
                </c:pt>
                <c:pt idx="166">
                  <c:v>56.2</c:v>
                </c:pt>
                <c:pt idx="167">
                  <c:v>56.4</c:v>
                </c:pt>
                <c:pt idx="168">
                  <c:v>56.6</c:v>
                </c:pt>
                <c:pt idx="169">
                  <c:v>56.8</c:v>
                </c:pt>
                <c:pt idx="170">
                  <c:v>57</c:v>
                </c:pt>
                <c:pt idx="171">
                  <c:v>57.2</c:v>
                </c:pt>
                <c:pt idx="172">
                  <c:v>57.4</c:v>
                </c:pt>
                <c:pt idx="173">
                  <c:v>57.6</c:v>
                </c:pt>
                <c:pt idx="174">
                  <c:v>57.8</c:v>
                </c:pt>
                <c:pt idx="175">
                  <c:v>58</c:v>
                </c:pt>
                <c:pt idx="176">
                  <c:v>58.2</c:v>
                </c:pt>
              </c:numCache>
            </c:numRef>
          </c:xVal>
          <c:yVal>
            <c:numRef>
              <c:f>'apendice A'!$K$35:$K$211</c:f>
              <c:numCache>
                <c:formatCode>General</c:formatCode>
                <c:ptCount val="177"/>
                <c:pt idx="0">
                  <c:v>10.1</c:v>
                </c:pt>
                <c:pt idx="1">
                  <c:v>10.3</c:v>
                </c:pt>
                <c:pt idx="2">
                  <c:v>10.4</c:v>
                </c:pt>
                <c:pt idx="3">
                  <c:v>10.7</c:v>
                </c:pt>
                <c:pt idx="4">
                  <c:v>10.8</c:v>
                </c:pt>
                <c:pt idx="5" formatCode="0.0">
                  <c:v>11</c:v>
                </c:pt>
                <c:pt idx="6" formatCode="0.0">
                  <c:v>11.2</c:v>
                </c:pt>
                <c:pt idx="7" formatCode="0.0">
                  <c:v>11.4</c:v>
                </c:pt>
                <c:pt idx="8" formatCode="0.0">
                  <c:v>11.5</c:v>
                </c:pt>
                <c:pt idx="9" formatCode="0.0">
                  <c:v>11.8</c:v>
                </c:pt>
                <c:pt idx="10" formatCode="0.0">
                  <c:v>12</c:v>
                </c:pt>
                <c:pt idx="11" formatCode="0.0">
                  <c:v>12.1</c:v>
                </c:pt>
                <c:pt idx="12" formatCode="0.0">
                  <c:v>12.4</c:v>
                </c:pt>
                <c:pt idx="13" formatCode="0.0">
                  <c:v>12.5</c:v>
                </c:pt>
                <c:pt idx="14" formatCode="0.0">
                  <c:v>12.7</c:v>
                </c:pt>
                <c:pt idx="15" formatCode="0.0">
                  <c:v>13</c:v>
                </c:pt>
                <c:pt idx="16" formatCode="0.0">
                  <c:v>13.2</c:v>
                </c:pt>
                <c:pt idx="17" formatCode="0.0">
                  <c:v>13.3</c:v>
                </c:pt>
                <c:pt idx="18" formatCode="0.0">
                  <c:v>13.5</c:v>
                </c:pt>
                <c:pt idx="19" formatCode="0.0">
                  <c:v>13.8</c:v>
                </c:pt>
                <c:pt idx="20" formatCode="0.0">
                  <c:v>14</c:v>
                </c:pt>
                <c:pt idx="21" formatCode="0.0">
                  <c:v>14.1</c:v>
                </c:pt>
                <c:pt idx="22" formatCode="0.0">
                  <c:v>14.3</c:v>
                </c:pt>
                <c:pt idx="23" formatCode="0.0">
                  <c:v>14.5</c:v>
                </c:pt>
                <c:pt idx="24" formatCode="0.0">
                  <c:v>14.7</c:v>
                </c:pt>
                <c:pt idx="25" formatCode="0.0">
                  <c:v>14.8</c:v>
                </c:pt>
                <c:pt idx="26" formatCode="0.0">
                  <c:v>15</c:v>
                </c:pt>
                <c:pt idx="27" formatCode="0.0">
                  <c:v>15.2</c:v>
                </c:pt>
                <c:pt idx="28" formatCode="0.0">
                  <c:v>15.4</c:v>
                </c:pt>
                <c:pt idx="29" formatCode="0.0">
                  <c:v>15.6</c:v>
                </c:pt>
                <c:pt idx="30" formatCode="0.0">
                  <c:v>15.8</c:v>
                </c:pt>
                <c:pt idx="31" formatCode="0.0">
                  <c:v>16</c:v>
                </c:pt>
                <c:pt idx="32" formatCode="0.0">
                  <c:v>16.2</c:v>
                </c:pt>
                <c:pt idx="33" formatCode="0.0">
                  <c:v>16.399999999999999</c:v>
                </c:pt>
                <c:pt idx="34" formatCode="0.0">
                  <c:v>16.600000000000001</c:v>
                </c:pt>
                <c:pt idx="35" formatCode="0.0">
                  <c:v>16.8</c:v>
                </c:pt>
                <c:pt idx="36" formatCode="0.0">
                  <c:v>17</c:v>
                </c:pt>
                <c:pt idx="37" formatCode="0.0">
                  <c:v>17.2</c:v>
                </c:pt>
                <c:pt idx="38" formatCode="0.0">
                  <c:v>17.5</c:v>
                </c:pt>
                <c:pt idx="39" formatCode="0.0">
                  <c:v>17.7</c:v>
                </c:pt>
                <c:pt idx="40" formatCode="0.0">
                  <c:v>17.899999999999999</c:v>
                </c:pt>
                <c:pt idx="41" formatCode="0.0">
                  <c:v>18.100000000000001</c:v>
                </c:pt>
                <c:pt idx="42" formatCode="0.0">
                  <c:v>18.399999999999999</c:v>
                </c:pt>
                <c:pt idx="43" formatCode="0.0">
                  <c:v>18.600000000000001</c:v>
                </c:pt>
                <c:pt idx="44" formatCode="0.0">
                  <c:v>18.899999999999999</c:v>
                </c:pt>
                <c:pt idx="45" formatCode="0.0">
                  <c:v>19.100000000000001</c:v>
                </c:pt>
                <c:pt idx="46" formatCode="0.0">
                  <c:v>19.399999999999999</c:v>
                </c:pt>
                <c:pt idx="47" formatCode="0.0">
                  <c:v>19.600000000000001</c:v>
                </c:pt>
                <c:pt idx="48" formatCode="0.0">
                  <c:v>19.899999999999999</c:v>
                </c:pt>
                <c:pt idx="49" formatCode="0.0">
                  <c:v>20.100000000000001</c:v>
                </c:pt>
                <c:pt idx="50" formatCode="0.0">
                  <c:v>20.3</c:v>
                </c:pt>
                <c:pt idx="51" formatCode="0.0">
                  <c:v>20.5</c:v>
                </c:pt>
                <c:pt idx="52" formatCode="0.0">
                  <c:v>20.7</c:v>
                </c:pt>
                <c:pt idx="53" formatCode="0.0">
                  <c:v>20.9</c:v>
                </c:pt>
                <c:pt idx="54" formatCode="0.0">
                  <c:v>21.1</c:v>
                </c:pt>
                <c:pt idx="55" formatCode="0.0">
                  <c:v>21.3</c:v>
                </c:pt>
                <c:pt idx="56" formatCode="0.0">
                  <c:v>21.5</c:v>
                </c:pt>
                <c:pt idx="57" formatCode="0.0">
                  <c:v>21.7</c:v>
                </c:pt>
                <c:pt idx="58" formatCode="0.0">
                  <c:v>21.9</c:v>
                </c:pt>
                <c:pt idx="59" formatCode="0.0">
                  <c:v>22.1</c:v>
                </c:pt>
                <c:pt idx="60" formatCode="0.0">
                  <c:v>22.3</c:v>
                </c:pt>
                <c:pt idx="61" formatCode="0.0">
                  <c:v>22.5</c:v>
                </c:pt>
                <c:pt idx="62" formatCode="0.0">
                  <c:v>22.8</c:v>
                </c:pt>
                <c:pt idx="63" formatCode="0.0">
                  <c:v>23</c:v>
                </c:pt>
                <c:pt idx="64" formatCode="0.0">
                  <c:v>23.3</c:v>
                </c:pt>
                <c:pt idx="65" formatCode="0.0">
                  <c:v>23.5</c:v>
                </c:pt>
                <c:pt idx="66" formatCode="0.0">
                  <c:v>23.8</c:v>
                </c:pt>
                <c:pt idx="67" formatCode="0.0">
                  <c:v>24.1</c:v>
                </c:pt>
                <c:pt idx="68" formatCode="0.0">
                  <c:v>24.4</c:v>
                </c:pt>
                <c:pt idx="69" formatCode="0.0">
                  <c:v>24.6</c:v>
                </c:pt>
                <c:pt idx="70" formatCode="0.0">
                  <c:v>24.8</c:v>
                </c:pt>
                <c:pt idx="71" formatCode="0.0">
                  <c:v>25.1</c:v>
                </c:pt>
                <c:pt idx="72" formatCode="0.0">
                  <c:v>25.4</c:v>
                </c:pt>
                <c:pt idx="73" formatCode="0.0">
                  <c:v>25.7</c:v>
                </c:pt>
                <c:pt idx="74" formatCode="0.0">
                  <c:v>26</c:v>
                </c:pt>
                <c:pt idx="75" formatCode="0.0">
                  <c:v>26.2</c:v>
                </c:pt>
                <c:pt idx="76" formatCode="0.0">
                  <c:v>26.5</c:v>
                </c:pt>
                <c:pt idx="77" formatCode="0.0">
                  <c:v>26.7</c:v>
                </c:pt>
                <c:pt idx="78" formatCode="0.0">
                  <c:v>27</c:v>
                </c:pt>
                <c:pt idx="79" formatCode="0.0">
                  <c:v>27.2</c:v>
                </c:pt>
                <c:pt idx="80" formatCode="0.0">
                  <c:v>27.4</c:v>
                </c:pt>
                <c:pt idx="81" formatCode="0.0">
                  <c:v>27.6</c:v>
                </c:pt>
                <c:pt idx="82" formatCode="0.0">
                  <c:v>27.8</c:v>
                </c:pt>
                <c:pt idx="83" formatCode="0.0">
                  <c:v>28</c:v>
                </c:pt>
                <c:pt idx="84" formatCode="0.0">
                  <c:v>28.2</c:v>
                </c:pt>
                <c:pt idx="85" formatCode="0.0">
                  <c:v>28.4</c:v>
                </c:pt>
                <c:pt idx="86" formatCode="0.0">
                  <c:v>28.6</c:v>
                </c:pt>
                <c:pt idx="87" formatCode="0.0">
                  <c:v>28.8</c:v>
                </c:pt>
                <c:pt idx="88" formatCode="0.0">
                  <c:v>29.1</c:v>
                </c:pt>
                <c:pt idx="89" formatCode="0.0">
                  <c:v>29.4</c:v>
                </c:pt>
                <c:pt idx="90" formatCode="0.0">
                  <c:v>29.7</c:v>
                </c:pt>
                <c:pt idx="91" formatCode="0.0">
                  <c:v>30</c:v>
                </c:pt>
                <c:pt idx="92" formatCode="0.0">
                  <c:v>30.3</c:v>
                </c:pt>
                <c:pt idx="93" formatCode="0.0">
                  <c:v>30.6</c:v>
                </c:pt>
                <c:pt idx="94" formatCode="0.0">
                  <c:v>30.9</c:v>
                </c:pt>
                <c:pt idx="95" formatCode="0.0">
                  <c:v>31.2</c:v>
                </c:pt>
                <c:pt idx="96" formatCode="0.0">
                  <c:v>31.5</c:v>
                </c:pt>
                <c:pt idx="97" formatCode="0.0">
                  <c:v>31.8</c:v>
                </c:pt>
                <c:pt idx="98" formatCode="0.0">
                  <c:v>32.1</c:v>
                </c:pt>
                <c:pt idx="99" formatCode="0.0">
                  <c:v>32.4</c:v>
                </c:pt>
                <c:pt idx="100" formatCode="0.0">
                  <c:v>32.700000000000003</c:v>
                </c:pt>
                <c:pt idx="101" formatCode="0.0">
                  <c:v>33</c:v>
                </c:pt>
                <c:pt idx="102" formatCode="0.0">
                  <c:v>33.299999999999997</c:v>
                </c:pt>
                <c:pt idx="103" formatCode="0.0">
                  <c:v>33.6</c:v>
                </c:pt>
                <c:pt idx="104" formatCode="0.0">
                  <c:v>33.9</c:v>
                </c:pt>
                <c:pt idx="105" formatCode="0.0">
                  <c:v>34.299999999999997</c:v>
                </c:pt>
                <c:pt idx="106" formatCode="0.0">
                  <c:v>34.5</c:v>
                </c:pt>
                <c:pt idx="107" formatCode="0.0">
                  <c:v>34.9</c:v>
                </c:pt>
                <c:pt idx="108" formatCode="0.0">
                  <c:v>35.200000000000003</c:v>
                </c:pt>
                <c:pt idx="109" formatCode="0.0">
                  <c:v>35.5</c:v>
                </c:pt>
                <c:pt idx="110" formatCode="0.0">
                  <c:v>35.799999999999997</c:v>
                </c:pt>
                <c:pt idx="111" formatCode="0.0">
                  <c:v>36.200000000000003</c:v>
                </c:pt>
                <c:pt idx="112" formatCode="0.0">
                  <c:v>36.4</c:v>
                </c:pt>
                <c:pt idx="113" formatCode="0.0">
                  <c:v>36.799999999999997</c:v>
                </c:pt>
                <c:pt idx="114" formatCode="0.0">
                  <c:v>37.1</c:v>
                </c:pt>
                <c:pt idx="115" formatCode="0.0">
                  <c:v>37.5</c:v>
                </c:pt>
                <c:pt idx="116" formatCode="0.0">
                  <c:v>37.700000000000003</c:v>
                </c:pt>
                <c:pt idx="117" formatCode="0.0">
                  <c:v>38.1</c:v>
                </c:pt>
                <c:pt idx="118" formatCode="0.0">
                  <c:v>38.4</c:v>
                </c:pt>
                <c:pt idx="119" formatCode="0.0">
                  <c:v>38.799999999999997</c:v>
                </c:pt>
                <c:pt idx="120" formatCode="0.0">
                  <c:v>39.1</c:v>
                </c:pt>
                <c:pt idx="121" formatCode="0.0">
                  <c:v>39.4</c:v>
                </c:pt>
                <c:pt idx="122" formatCode="0.0">
                  <c:v>39.799999999999997</c:v>
                </c:pt>
                <c:pt idx="123" formatCode="0.0">
                  <c:v>40.1</c:v>
                </c:pt>
                <c:pt idx="124" formatCode="0.0">
                  <c:v>40.5</c:v>
                </c:pt>
                <c:pt idx="125" formatCode="0.0">
                  <c:v>40.799999999999997</c:v>
                </c:pt>
                <c:pt idx="126" formatCode="0.0">
                  <c:v>41.1</c:v>
                </c:pt>
                <c:pt idx="127" formatCode="0.0">
                  <c:v>41.5</c:v>
                </c:pt>
                <c:pt idx="128" formatCode="0.0">
                  <c:v>41.8</c:v>
                </c:pt>
                <c:pt idx="129" formatCode="0.0">
                  <c:v>42.2</c:v>
                </c:pt>
                <c:pt idx="130" formatCode="0.0">
                  <c:v>42.5</c:v>
                </c:pt>
                <c:pt idx="131" formatCode="0.0">
                  <c:v>42.8</c:v>
                </c:pt>
                <c:pt idx="132" formatCode="0.0">
                  <c:v>43.2</c:v>
                </c:pt>
                <c:pt idx="133" formatCode="0.0">
                  <c:v>43.6</c:v>
                </c:pt>
                <c:pt idx="134" formatCode="0.0">
                  <c:v>43.9</c:v>
                </c:pt>
                <c:pt idx="135" formatCode="0.0">
                  <c:v>44.3</c:v>
                </c:pt>
                <c:pt idx="136" formatCode="0.0">
                  <c:v>44.6</c:v>
                </c:pt>
                <c:pt idx="137" formatCode="0.0">
                  <c:v>45</c:v>
                </c:pt>
                <c:pt idx="138" formatCode="0.0">
                  <c:v>45.4</c:v>
                </c:pt>
                <c:pt idx="139" formatCode="0.0">
                  <c:v>45.7</c:v>
                </c:pt>
                <c:pt idx="140" formatCode="0.0">
                  <c:v>46.1</c:v>
                </c:pt>
                <c:pt idx="141" formatCode="0.0">
                  <c:v>46.4</c:v>
                </c:pt>
                <c:pt idx="142" formatCode="0.0">
                  <c:v>46.8</c:v>
                </c:pt>
                <c:pt idx="143" formatCode="0.0">
                  <c:v>47.2</c:v>
                </c:pt>
                <c:pt idx="144" formatCode="0.0">
                  <c:v>47.5</c:v>
                </c:pt>
                <c:pt idx="145" formatCode="0.0">
                  <c:v>47.9</c:v>
                </c:pt>
                <c:pt idx="146" formatCode="0.0">
                  <c:v>48.3</c:v>
                </c:pt>
                <c:pt idx="147" formatCode="0.0">
                  <c:v>48.7</c:v>
                </c:pt>
                <c:pt idx="148" formatCode="0.0">
                  <c:v>49</c:v>
                </c:pt>
                <c:pt idx="149">
                  <c:v>49.4</c:v>
                </c:pt>
                <c:pt idx="150">
                  <c:v>49.8</c:v>
                </c:pt>
                <c:pt idx="151">
                  <c:v>50.2</c:v>
                </c:pt>
                <c:pt idx="152">
                  <c:v>50.5</c:v>
                </c:pt>
                <c:pt idx="153">
                  <c:v>50.9</c:v>
                </c:pt>
                <c:pt idx="154">
                  <c:v>51.3</c:v>
                </c:pt>
                <c:pt idx="155">
                  <c:v>51.7</c:v>
                </c:pt>
                <c:pt idx="156">
                  <c:v>52.1</c:v>
                </c:pt>
                <c:pt idx="157">
                  <c:v>52.5</c:v>
                </c:pt>
                <c:pt idx="158">
                  <c:v>52.9</c:v>
                </c:pt>
                <c:pt idx="159">
                  <c:v>53.2</c:v>
                </c:pt>
                <c:pt idx="160">
                  <c:v>53.6</c:v>
                </c:pt>
                <c:pt idx="161">
                  <c:v>54</c:v>
                </c:pt>
                <c:pt idx="162">
                  <c:v>54.4</c:v>
                </c:pt>
                <c:pt idx="163">
                  <c:v>54.8</c:v>
                </c:pt>
                <c:pt idx="164">
                  <c:v>55.2</c:v>
                </c:pt>
                <c:pt idx="165">
                  <c:v>55.6</c:v>
                </c:pt>
                <c:pt idx="166">
                  <c:v>56</c:v>
                </c:pt>
                <c:pt idx="167">
                  <c:v>56.4</c:v>
                </c:pt>
                <c:pt idx="168">
                  <c:v>56.8</c:v>
                </c:pt>
                <c:pt idx="169">
                  <c:v>57.2</c:v>
                </c:pt>
                <c:pt idx="170">
                  <c:v>57.6</c:v>
                </c:pt>
                <c:pt idx="171">
                  <c:v>58</c:v>
                </c:pt>
                <c:pt idx="172">
                  <c:v>58.4</c:v>
                </c:pt>
                <c:pt idx="173">
                  <c:v>58.9</c:v>
                </c:pt>
                <c:pt idx="174">
                  <c:v>59.3</c:v>
                </c:pt>
                <c:pt idx="175">
                  <c:v>59.7</c:v>
                </c:pt>
                <c:pt idx="176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A2-408B-94F4-8E102A4363AE}"/>
            </c:ext>
          </c:extLst>
        </c:ser>
        <c:ser>
          <c:idx val="2"/>
          <c:order val="10"/>
          <c:tx>
            <c:strRef>
              <c:f>'apendice A'!$AD$17</c:f>
              <c:strCache>
                <c:ptCount val="1"/>
                <c:pt idx="0">
                  <c:v>dm=5.0mm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A'!$A$36:$A$218</c:f>
              <c:numCache>
                <c:formatCode>General</c:formatCode>
                <c:ptCount val="183"/>
                <c:pt idx="0">
                  <c:v>23.2</c:v>
                </c:pt>
                <c:pt idx="1">
                  <c:v>23.4</c:v>
                </c:pt>
                <c:pt idx="2">
                  <c:v>23.6</c:v>
                </c:pt>
                <c:pt idx="3">
                  <c:v>23.8</c:v>
                </c:pt>
                <c:pt idx="4" formatCode="0.0">
                  <c:v>24</c:v>
                </c:pt>
                <c:pt idx="5" formatCode="0.0">
                  <c:v>24.2</c:v>
                </c:pt>
                <c:pt idx="6" formatCode="0.0">
                  <c:v>24.4</c:v>
                </c:pt>
                <c:pt idx="7" formatCode="0.0">
                  <c:v>24.6</c:v>
                </c:pt>
                <c:pt idx="8" formatCode="0.0">
                  <c:v>24.8</c:v>
                </c:pt>
                <c:pt idx="9" formatCode="0.0">
                  <c:v>25</c:v>
                </c:pt>
                <c:pt idx="10" formatCode="0.0">
                  <c:v>25.2</c:v>
                </c:pt>
                <c:pt idx="11" formatCode="0.0">
                  <c:v>25.4</c:v>
                </c:pt>
                <c:pt idx="12" formatCode="0.0">
                  <c:v>25.6</c:v>
                </c:pt>
                <c:pt idx="13" formatCode="0.0">
                  <c:v>25.8</c:v>
                </c:pt>
                <c:pt idx="14" formatCode="0.0">
                  <c:v>26</c:v>
                </c:pt>
                <c:pt idx="15" formatCode="0.0">
                  <c:v>26.2</c:v>
                </c:pt>
                <c:pt idx="16" formatCode="0.0">
                  <c:v>26.4</c:v>
                </c:pt>
                <c:pt idx="17" formatCode="0.0">
                  <c:v>26.6</c:v>
                </c:pt>
                <c:pt idx="18" formatCode="0.0">
                  <c:v>26.8</c:v>
                </c:pt>
                <c:pt idx="19" formatCode="0.0">
                  <c:v>27</c:v>
                </c:pt>
                <c:pt idx="20" formatCode="0.0">
                  <c:v>27.2</c:v>
                </c:pt>
                <c:pt idx="21" formatCode="0.0">
                  <c:v>27.4</c:v>
                </c:pt>
                <c:pt idx="22" formatCode="0.0">
                  <c:v>27.6</c:v>
                </c:pt>
                <c:pt idx="23" formatCode="0.0">
                  <c:v>27.8</c:v>
                </c:pt>
                <c:pt idx="24" formatCode="0.0">
                  <c:v>28</c:v>
                </c:pt>
                <c:pt idx="25" formatCode="0.0">
                  <c:v>28.2</c:v>
                </c:pt>
                <c:pt idx="26" formatCode="0.0">
                  <c:v>28.4</c:v>
                </c:pt>
                <c:pt idx="27">
                  <c:v>28.6</c:v>
                </c:pt>
                <c:pt idx="28">
                  <c:v>28.8</c:v>
                </c:pt>
                <c:pt idx="29">
                  <c:v>29</c:v>
                </c:pt>
                <c:pt idx="30">
                  <c:v>29.2</c:v>
                </c:pt>
                <c:pt idx="31">
                  <c:v>29.4</c:v>
                </c:pt>
                <c:pt idx="32">
                  <c:v>29.6</c:v>
                </c:pt>
                <c:pt idx="33">
                  <c:v>29.8</c:v>
                </c:pt>
                <c:pt idx="34">
                  <c:v>30</c:v>
                </c:pt>
                <c:pt idx="35">
                  <c:v>30.2</c:v>
                </c:pt>
                <c:pt idx="36">
                  <c:v>30.4</c:v>
                </c:pt>
                <c:pt idx="37">
                  <c:v>30.6</c:v>
                </c:pt>
                <c:pt idx="38">
                  <c:v>30.8</c:v>
                </c:pt>
                <c:pt idx="39">
                  <c:v>31</c:v>
                </c:pt>
                <c:pt idx="40">
                  <c:v>31.2</c:v>
                </c:pt>
                <c:pt idx="41">
                  <c:v>31.4</c:v>
                </c:pt>
                <c:pt idx="42">
                  <c:v>31.6</c:v>
                </c:pt>
                <c:pt idx="43">
                  <c:v>31.8</c:v>
                </c:pt>
                <c:pt idx="44">
                  <c:v>32</c:v>
                </c:pt>
                <c:pt idx="45">
                  <c:v>32.200000000000003</c:v>
                </c:pt>
                <c:pt idx="46">
                  <c:v>32.4</c:v>
                </c:pt>
                <c:pt idx="47">
                  <c:v>32.6</c:v>
                </c:pt>
                <c:pt idx="48">
                  <c:v>32.799999999999997</c:v>
                </c:pt>
                <c:pt idx="49">
                  <c:v>33</c:v>
                </c:pt>
                <c:pt idx="50">
                  <c:v>33.200000000000003</c:v>
                </c:pt>
                <c:pt idx="51">
                  <c:v>33.4</c:v>
                </c:pt>
                <c:pt idx="52">
                  <c:v>33.6</c:v>
                </c:pt>
                <c:pt idx="53">
                  <c:v>33.799999999999997</c:v>
                </c:pt>
                <c:pt idx="54">
                  <c:v>34</c:v>
                </c:pt>
                <c:pt idx="55">
                  <c:v>34.200000000000003</c:v>
                </c:pt>
                <c:pt idx="56">
                  <c:v>34.4</c:v>
                </c:pt>
                <c:pt idx="57">
                  <c:v>34.6</c:v>
                </c:pt>
                <c:pt idx="58">
                  <c:v>34.799999999999997</c:v>
                </c:pt>
                <c:pt idx="59">
                  <c:v>35</c:v>
                </c:pt>
                <c:pt idx="60">
                  <c:v>35.200000000000003</c:v>
                </c:pt>
                <c:pt idx="61">
                  <c:v>35.4</c:v>
                </c:pt>
                <c:pt idx="62">
                  <c:v>35.6</c:v>
                </c:pt>
                <c:pt idx="63">
                  <c:v>35.799999999999997</c:v>
                </c:pt>
                <c:pt idx="64">
                  <c:v>36</c:v>
                </c:pt>
                <c:pt idx="65">
                  <c:v>36.200000000000003</c:v>
                </c:pt>
                <c:pt idx="66">
                  <c:v>36.4</c:v>
                </c:pt>
                <c:pt idx="67">
                  <c:v>36.6</c:v>
                </c:pt>
                <c:pt idx="68">
                  <c:v>36.799999999999997</c:v>
                </c:pt>
                <c:pt idx="69">
                  <c:v>37</c:v>
                </c:pt>
                <c:pt idx="70">
                  <c:v>37.200000000000003</c:v>
                </c:pt>
                <c:pt idx="71">
                  <c:v>37.4</c:v>
                </c:pt>
                <c:pt idx="72">
                  <c:v>37.6</c:v>
                </c:pt>
                <c:pt idx="73">
                  <c:v>37.799999999999997</c:v>
                </c:pt>
                <c:pt idx="74">
                  <c:v>38</c:v>
                </c:pt>
                <c:pt idx="75">
                  <c:v>38.200000000000003</c:v>
                </c:pt>
                <c:pt idx="76">
                  <c:v>38.4</c:v>
                </c:pt>
                <c:pt idx="77">
                  <c:v>38.6</c:v>
                </c:pt>
                <c:pt idx="78">
                  <c:v>38.799999999999997</c:v>
                </c:pt>
                <c:pt idx="79">
                  <c:v>39</c:v>
                </c:pt>
                <c:pt idx="80">
                  <c:v>39.200000000000003</c:v>
                </c:pt>
                <c:pt idx="81">
                  <c:v>39.4</c:v>
                </c:pt>
                <c:pt idx="82">
                  <c:v>39.6</c:v>
                </c:pt>
                <c:pt idx="83">
                  <c:v>39.799999999999997</c:v>
                </c:pt>
                <c:pt idx="84">
                  <c:v>40</c:v>
                </c:pt>
                <c:pt idx="85">
                  <c:v>40.200000000000003</c:v>
                </c:pt>
                <c:pt idx="86">
                  <c:v>40.4</c:v>
                </c:pt>
                <c:pt idx="87">
                  <c:v>40.6</c:v>
                </c:pt>
                <c:pt idx="88">
                  <c:v>40.799999999999997</c:v>
                </c:pt>
                <c:pt idx="89">
                  <c:v>41</c:v>
                </c:pt>
                <c:pt idx="90">
                  <c:v>41.2</c:v>
                </c:pt>
                <c:pt idx="91">
                  <c:v>41.4</c:v>
                </c:pt>
                <c:pt idx="92">
                  <c:v>41.6</c:v>
                </c:pt>
                <c:pt idx="93">
                  <c:v>41.8</c:v>
                </c:pt>
                <c:pt idx="94">
                  <c:v>42</c:v>
                </c:pt>
                <c:pt idx="95">
                  <c:v>42.2</c:v>
                </c:pt>
                <c:pt idx="96">
                  <c:v>42.4</c:v>
                </c:pt>
                <c:pt idx="97">
                  <c:v>42.6</c:v>
                </c:pt>
                <c:pt idx="98">
                  <c:v>42.8</c:v>
                </c:pt>
                <c:pt idx="99">
                  <c:v>43</c:v>
                </c:pt>
                <c:pt idx="100">
                  <c:v>43.2</c:v>
                </c:pt>
                <c:pt idx="101">
                  <c:v>43.4</c:v>
                </c:pt>
                <c:pt idx="102">
                  <c:v>43.6</c:v>
                </c:pt>
                <c:pt idx="103">
                  <c:v>43.8</c:v>
                </c:pt>
                <c:pt idx="104">
                  <c:v>44</c:v>
                </c:pt>
                <c:pt idx="105">
                  <c:v>44.2</c:v>
                </c:pt>
                <c:pt idx="106">
                  <c:v>44.4</c:v>
                </c:pt>
                <c:pt idx="107">
                  <c:v>44.6</c:v>
                </c:pt>
                <c:pt idx="108">
                  <c:v>44.8</c:v>
                </c:pt>
                <c:pt idx="109">
                  <c:v>45</c:v>
                </c:pt>
                <c:pt idx="110">
                  <c:v>45.2</c:v>
                </c:pt>
                <c:pt idx="111">
                  <c:v>45.4</c:v>
                </c:pt>
                <c:pt idx="112">
                  <c:v>45.6</c:v>
                </c:pt>
                <c:pt idx="113">
                  <c:v>45.8</c:v>
                </c:pt>
                <c:pt idx="114">
                  <c:v>46</c:v>
                </c:pt>
                <c:pt idx="115">
                  <c:v>46.2</c:v>
                </c:pt>
                <c:pt idx="116">
                  <c:v>46.4</c:v>
                </c:pt>
                <c:pt idx="117">
                  <c:v>46.6</c:v>
                </c:pt>
                <c:pt idx="118">
                  <c:v>46.8</c:v>
                </c:pt>
                <c:pt idx="119">
                  <c:v>47</c:v>
                </c:pt>
                <c:pt idx="120">
                  <c:v>47.2</c:v>
                </c:pt>
                <c:pt idx="121">
                  <c:v>47.4</c:v>
                </c:pt>
                <c:pt idx="122">
                  <c:v>47.6</c:v>
                </c:pt>
                <c:pt idx="123">
                  <c:v>47.8</c:v>
                </c:pt>
                <c:pt idx="124">
                  <c:v>48</c:v>
                </c:pt>
                <c:pt idx="125">
                  <c:v>48.2</c:v>
                </c:pt>
                <c:pt idx="126">
                  <c:v>48.4</c:v>
                </c:pt>
                <c:pt idx="127">
                  <c:v>48.6</c:v>
                </c:pt>
                <c:pt idx="128">
                  <c:v>48.8</c:v>
                </c:pt>
                <c:pt idx="129">
                  <c:v>49</c:v>
                </c:pt>
                <c:pt idx="130">
                  <c:v>49.2</c:v>
                </c:pt>
                <c:pt idx="131">
                  <c:v>49.4</c:v>
                </c:pt>
                <c:pt idx="132">
                  <c:v>49.6</c:v>
                </c:pt>
                <c:pt idx="133">
                  <c:v>49.8</c:v>
                </c:pt>
                <c:pt idx="134">
                  <c:v>50</c:v>
                </c:pt>
                <c:pt idx="135">
                  <c:v>50.2</c:v>
                </c:pt>
                <c:pt idx="136">
                  <c:v>50.4</c:v>
                </c:pt>
                <c:pt idx="137">
                  <c:v>50.6</c:v>
                </c:pt>
                <c:pt idx="138">
                  <c:v>50.8</c:v>
                </c:pt>
                <c:pt idx="139">
                  <c:v>51</c:v>
                </c:pt>
                <c:pt idx="140">
                  <c:v>51.2</c:v>
                </c:pt>
                <c:pt idx="141">
                  <c:v>51.4</c:v>
                </c:pt>
                <c:pt idx="142">
                  <c:v>51.6</c:v>
                </c:pt>
                <c:pt idx="143">
                  <c:v>51.8</c:v>
                </c:pt>
                <c:pt idx="144">
                  <c:v>52</c:v>
                </c:pt>
                <c:pt idx="145">
                  <c:v>52.2</c:v>
                </c:pt>
                <c:pt idx="146">
                  <c:v>52.4</c:v>
                </c:pt>
                <c:pt idx="147">
                  <c:v>52.6</c:v>
                </c:pt>
                <c:pt idx="148">
                  <c:v>52.8</c:v>
                </c:pt>
                <c:pt idx="149">
                  <c:v>53</c:v>
                </c:pt>
                <c:pt idx="150">
                  <c:v>53.2</c:v>
                </c:pt>
                <c:pt idx="151">
                  <c:v>53.4</c:v>
                </c:pt>
                <c:pt idx="152">
                  <c:v>53.6</c:v>
                </c:pt>
                <c:pt idx="153">
                  <c:v>53.8</c:v>
                </c:pt>
                <c:pt idx="154">
                  <c:v>54</c:v>
                </c:pt>
                <c:pt idx="155">
                  <c:v>54.2</c:v>
                </c:pt>
                <c:pt idx="156">
                  <c:v>54.4</c:v>
                </c:pt>
                <c:pt idx="157">
                  <c:v>54.6</c:v>
                </c:pt>
                <c:pt idx="158">
                  <c:v>54.8</c:v>
                </c:pt>
                <c:pt idx="159">
                  <c:v>55</c:v>
                </c:pt>
                <c:pt idx="160">
                  <c:v>55.2</c:v>
                </c:pt>
                <c:pt idx="161">
                  <c:v>55.4</c:v>
                </c:pt>
                <c:pt idx="162">
                  <c:v>55.6</c:v>
                </c:pt>
                <c:pt idx="163">
                  <c:v>55.8</c:v>
                </c:pt>
                <c:pt idx="164">
                  <c:v>56</c:v>
                </c:pt>
                <c:pt idx="165">
                  <c:v>56.2</c:v>
                </c:pt>
                <c:pt idx="166">
                  <c:v>56.4</c:v>
                </c:pt>
                <c:pt idx="167">
                  <c:v>56.6</c:v>
                </c:pt>
                <c:pt idx="168">
                  <c:v>56.8</c:v>
                </c:pt>
                <c:pt idx="169">
                  <c:v>57</c:v>
                </c:pt>
                <c:pt idx="170">
                  <c:v>57.2</c:v>
                </c:pt>
                <c:pt idx="171">
                  <c:v>57.4</c:v>
                </c:pt>
                <c:pt idx="172">
                  <c:v>57.6</c:v>
                </c:pt>
                <c:pt idx="173">
                  <c:v>57.8</c:v>
                </c:pt>
                <c:pt idx="174">
                  <c:v>58</c:v>
                </c:pt>
                <c:pt idx="175">
                  <c:v>58.2</c:v>
                </c:pt>
                <c:pt idx="176">
                  <c:v>58.4</c:v>
                </c:pt>
                <c:pt idx="177">
                  <c:v>58.6</c:v>
                </c:pt>
                <c:pt idx="178">
                  <c:v>58.8</c:v>
                </c:pt>
                <c:pt idx="179">
                  <c:v>59</c:v>
                </c:pt>
                <c:pt idx="180">
                  <c:v>59.2</c:v>
                </c:pt>
                <c:pt idx="181">
                  <c:v>59.4</c:v>
                </c:pt>
                <c:pt idx="182">
                  <c:v>59.6</c:v>
                </c:pt>
              </c:numCache>
            </c:numRef>
          </c:xVal>
          <c:yVal>
            <c:numRef>
              <c:f>'apendice A'!$L$36:$L$218</c:f>
              <c:numCache>
                <c:formatCode>General</c:formatCode>
                <c:ptCount val="183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10.5</c:v>
                </c:pt>
                <c:pt idx="4" formatCode="0.0">
                  <c:v>10.7</c:v>
                </c:pt>
                <c:pt idx="5" formatCode="0.0">
                  <c:v>10.9</c:v>
                </c:pt>
                <c:pt idx="6" formatCode="0.0">
                  <c:v>11.1</c:v>
                </c:pt>
                <c:pt idx="7" formatCode="0.0">
                  <c:v>11.2</c:v>
                </c:pt>
                <c:pt idx="8" formatCode="0.0">
                  <c:v>11.4</c:v>
                </c:pt>
                <c:pt idx="9" formatCode="0.0">
                  <c:v>11.7</c:v>
                </c:pt>
                <c:pt idx="10" formatCode="0.0">
                  <c:v>11.8</c:v>
                </c:pt>
                <c:pt idx="11" formatCode="0.0">
                  <c:v>12</c:v>
                </c:pt>
                <c:pt idx="12" formatCode="0.0">
                  <c:v>12.2</c:v>
                </c:pt>
                <c:pt idx="13" formatCode="0.0">
                  <c:v>12.4</c:v>
                </c:pt>
                <c:pt idx="14" formatCode="0.0">
                  <c:v>12.6</c:v>
                </c:pt>
                <c:pt idx="15" formatCode="0.0">
                  <c:v>12.8</c:v>
                </c:pt>
                <c:pt idx="16" formatCode="0.0">
                  <c:v>13</c:v>
                </c:pt>
                <c:pt idx="17" formatCode="0.0">
                  <c:v>13.2</c:v>
                </c:pt>
                <c:pt idx="18" formatCode="0.0">
                  <c:v>13.4</c:v>
                </c:pt>
                <c:pt idx="19" formatCode="0.0">
                  <c:v>13.6</c:v>
                </c:pt>
                <c:pt idx="20" formatCode="0.0">
                  <c:v>13.8</c:v>
                </c:pt>
                <c:pt idx="21" formatCode="0.0">
                  <c:v>14</c:v>
                </c:pt>
                <c:pt idx="22" formatCode="0.0">
                  <c:v>14.1</c:v>
                </c:pt>
                <c:pt idx="23" formatCode="0.0">
                  <c:v>14.2</c:v>
                </c:pt>
                <c:pt idx="24" formatCode="0.0">
                  <c:v>14.4</c:v>
                </c:pt>
                <c:pt idx="25" formatCode="0.0">
                  <c:v>14.6</c:v>
                </c:pt>
                <c:pt idx="26" formatCode="0.0">
                  <c:v>14.8</c:v>
                </c:pt>
                <c:pt idx="27" formatCode="0.0">
                  <c:v>15</c:v>
                </c:pt>
                <c:pt idx="28" formatCode="0.0">
                  <c:v>15.2</c:v>
                </c:pt>
                <c:pt idx="29" formatCode="0.0">
                  <c:v>15.4</c:v>
                </c:pt>
                <c:pt idx="30" formatCode="0.0">
                  <c:v>15.6</c:v>
                </c:pt>
                <c:pt idx="31" formatCode="0.0">
                  <c:v>15.8</c:v>
                </c:pt>
                <c:pt idx="32" formatCode="0.0">
                  <c:v>16</c:v>
                </c:pt>
                <c:pt idx="33" formatCode="0.0">
                  <c:v>16.2</c:v>
                </c:pt>
                <c:pt idx="34" formatCode="0.0">
                  <c:v>16.399999999999999</c:v>
                </c:pt>
                <c:pt idx="35" formatCode="0.0">
                  <c:v>16.600000000000001</c:v>
                </c:pt>
                <c:pt idx="36" formatCode="0.0">
                  <c:v>16.8</c:v>
                </c:pt>
                <c:pt idx="37" formatCode="0.0">
                  <c:v>17</c:v>
                </c:pt>
                <c:pt idx="38" formatCode="0.0">
                  <c:v>17.2</c:v>
                </c:pt>
                <c:pt idx="39" formatCode="0.0">
                  <c:v>17.399999999999999</c:v>
                </c:pt>
                <c:pt idx="40" formatCode="0.0">
                  <c:v>17.600000000000001</c:v>
                </c:pt>
                <c:pt idx="41" formatCode="0.0">
                  <c:v>17.8</c:v>
                </c:pt>
                <c:pt idx="42" formatCode="0.0">
                  <c:v>18</c:v>
                </c:pt>
                <c:pt idx="43" formatCode="0.0">
                  <c:v>18.2</c:v>
                </c:pt>
                <c:pt idx="44" formatCode="0.0">
                  <c:v>18.399999999999999</c:v>
                </c:pt>
                <c:pt idx="45" formatCode="0.0">
                  <c:v>18.600000000000001</c:v>
                </c:pt>
                <c:pt idx="46" formatCode="0.0">
                  <c:v>18.8</c:v>
                </c:pt>
                <c:pt idx="47" formatCode="0.0">
                  <c:v>19</c:v>
                </c:pt>
                <c:pt idx="48" formatCode="0.0">
                  <c:v>19.2</c:v>
                </c:pt>
                <c:pt idx="49" formatCode="0.0">
                  <c:v>19.399999999999999</c:v>
                </c:pt>
                <c:pt idx="50" formatCode="0.0">
                  <c:v>19.600000000000001</c:v>
                </c:pt>
                <c:pt idx="51" formatCode="0.0">
                  <c:v>19.8</c:v>
                </c:pt>
                <c:pt idx="52" formatCode="0.0">
                  <c:v>20</c:v>
                </c:pt>
                <c:pt idx="53" formatCode="0.0">
                  <c:v>20.2</c:v>
                </c:pt>
                <c:pt idx="54" formatCode="0.0">
                  <c:v>20.399999999999999</c:v>
                </c:pt>
                <c:pt idx="55" formatCode="0.0">
                  <c:v>20.6</c:v>
                </c:pt>
                <c:pt idx="56" formatCode="0.0">
                  <c:v>20.8</c:v>
                </c:pt>
                <c:pt idx="57" formatCode="0.0">
                  <c:v>21</c:v>
                </c:pt>
                <c:pt idx="58" formatCode="0.0">
                  <c:v>21.2</c:v>
                </c:pt>
                <c:pt idx="59" formatCode="0.0">
                  <c:v>21.4</c:v>
                </c:pt>
                <c:pt idx="60" formatCode="0.0">
                  <c:v>21.6</c:v>
                </c:pt>
                <c:pt idx="61" formatCode="0.0">
                  <c:v>21.8</c:v>
                </c:pt>
                <c:pt idx="62" formatCode="0.0">
                  <c:v>22</c:v>
                </c:pt>
                <c:pt idx="63" formatCode="0.0">
                  <c:v>22.2</c:v>
                </c:pt>
                <c:pt idx="64" formatCode="0.0">
                  <c:v>22.4</c:v>
                </c:pt>
                <c:pt idx="65" formatCode="0.0">
                  <c:v>22.6</c:v>
                </c:pt>
                <c:pt idx="66" formatCode="0.0">
                  <c:v>22.8</c:v>
                </c:pt>
                <c:pt idx="67" formatCode="0.0">
                  <c:v>23</c:v>
                </c:pt>
                <c:pt idx="68" formatCode="0.0">
                  <c:v>23.2</c:v>
                </c:pt>
                <c:pt idx="69" formatCode="0.0">
                  <c:v>23.4</c:v>
                </c:pt>
                <c:pt idx="70" formatCode="0.0">
                  <c:v>23.7</c:v>
                </c:pt>
                <c:pt idx="71" formatCode="0.0">
                  <c:v>24</c:v>
                </c:pt>
                <c:pt idx="72" formatCode="0.0">
                  <c:v>24.2</c:v>
                </c:pt>
                <c:pt idx="73" formatCode="0.0">
                  <c:v>24.5</c:v>
                </c:pt>
                <c:pt idx="74" formatCode="0.0">
                  <c:v>24.8</c:v>
                </c:pt>
                <c:pt idx="75" formatCode="0.0">
                  <c:v>25</c:v>
                </c:pt>
                <c:pt idx="76" formatCode="0.0">
                  <c:v>25.3</c:v>
                </c:pt>
                <c:pt idx="77" formatCode="0.0">
                  <c:v>25.5</c:v>
                </c:pt>
                <c:pt idx="78" formatCode="0.0">
                  <c:v>25.8</c:v>
                </c:pt>
                <c:pt idx="79" formatCode="0.0">
                  <c:v>26</c:v>
                </c:pt>
                <c:pt idx="80" formatCode="0.0">
                  <c:v>26.2</c:v>
                </c:pt>
                <c:pt idx="81" formatCode="0.0">
                  <c:v>26.4</c:v>
                </c:pt>
                <c:pt idx="82" formatCode="0.0">
                  <c:v>26.6</c:v>
                </c:pt>
                <c:pt idx="83" formatCode="0.0">
                  <c:v>26.8</c:v>
                </c:pt>
                <c:pt idx="84" formatCode="0.0">
                  <c:v>27</c:v>
                </c:pt>
                <c:pt idx="85" formatCode="0.0">
                  <c:v>27.3</c:v>
                </c:pt>
                <c:pt idx="86" formatCode="0.0">
                  <c:v>27.6</c:v>
                </c:pt>
                <c:pt idx="87" formatCode="0.0">
                  <c:v>27.8</c:v>
                </c:pt>
                <c:pt idx="88" formatCode="0.0">
                  <c:v>28.1</c:v>
                </c:pt>
                <c:pt idx="89" formatCode="0.0">
                  <c:v>28.4</c:v>
                </c:pt>
                <c:pt idx="90" formatCode="0.0">
                  <c:v>28.7</c:v>
                </c:pt>
                <c:pt idx="91" formatCode="0.0">
                  <c:v>28.9</c:v>
                </c:pt>
                <c:pt idx="92" formatCode="0.0">
                  <c:v>29.2</c:v>
                </c:pt>
                <c:pt idx="93" formatCode="0.0">
                  <c:v>29.5</c:v>
                </c:pt>
                <c:pt idx="94" formatCode="0.0">
                  <c:v>29.8</c:v>
                </c:pt>
                <c:pt idx="95" formatCode="0.0">
                  <c:v>30.1</c:v>
                </c:pt>
                <c:pt idx="96" formatCode="0.0">
                  <c:v>30.4</c:v>
                </c:pt>
                <c:pt idx="97" formatCode="0.0">
                  <c:v>30.7</c:v>
                </c:pt>
                <c:pt idx="98" formatCode="0.0">
                  <c:v>30.9</c:v>
                </c:pt>
                <c:pt idx="99" formatCode="0.0">
                  <c:v>31.3</c:v>
                </c:pt>
                <c:pt idx="100" formatCode="0.0">
                  <c:v>31.5</c:v>
                </c:pt>
                <c:pt idx="101" formatCode="0.0">
                  <c:v>31.8</c:v>
                </c:pt>
                <c:pt idx="102" formatCode="0.0">
                  <c:v>32.1</c:v>
                </c:pt>
                <c:pt idx="103" formatCode="0.0">
                  <c:v>32.4</c:v>
                </c:pt>
                <c:pt idx="104" formatCode="0.0">
                  <c:v>32.799999999999997</c:v>
                </c:pt>
                <c:pt idx="105" formatCode="0.0">
                  <c:v>33</c:v>
                </c:pt>
                <c:pt idx="106" formatCode="0.0">
                  <c:v>33.299999999999997</c:v>
                </c:pt>
                <c:pt idx="107" formatCode="0.0">
                  <c:v>33.6</c:v>
                </c:pt>
                <c:pt idx="108" formatCode="0.0">
                  <c:v>33.9</c:v>
                </c:pt>
                <c:pt idx="109" formatCode="0.0">
                  <c:v>34.299999999999997</c:v>
                </c:pt>
                <c:pt idx="110" formatCode="0.0">
                  <c:v>34.6</c:v>
                </c:pt>
                <c:pt idx="111" formatCode="0.0">
                  <c:v>34.799999999999997</c:v>
                </c:pt>
                <c:pt idx="112" formatCode="0.0">
                  <c:v>35.200000000000003</c:v>
                </c:pt>
                <c:pt idx="113" formatCode="0.0">
                  <c:v>35.5</c:v>
                </c:pt>
                <c:pt idx="114" formatCode="0.0">
                  <c:v>35.799999999999997</c:v>
                </c:pt>
                <c:pt idx="115" formatCode="0.0">
                  <c:v>36.1</c:v>
                </c:pt>
                <c:pt idx="116" formatCode="0.0">
                  <c:v>36.4</c:v>
                </c:pt>
                <c:pt idx="117" formatCode="0.0">
                  <c:v>36.700000000000003</c:v>
                </c:pt>
                <c:pt idx="118" formatCode="0.0">
                  <c:v>37</c:v>
                </c:pt>
                <c:pt idx="119" formatCode="0.0">
                  <c:v>37.4</c:v>
                </c:pt>
                <c:pt idx="120" formatCode="0.0">
                  <c:v>37.700000000000003</c:v>
                </c:pt>
                <c:pt idx="121" formatCode="0.0">
                  <c:v>38</c:v>
                </c:pt>
                <c:pt idx="122" formatCode="0.0">
                  <c:v>38.4</c:v>
                </c:pt>
                <c:pt idx="123" formatCode="0.0">
                  <c:v>38.700000000000003</c:v>
                </c:pt>
                <c:pt idx="124" formatCode="0.0">
                  <c:v>39</c:v>
                </c:pt>
                <c:pt idx="125" formatCode="0.0">
                  <c:v>39.299999999999997</c:v>
                </c:pt>
                <c:pt idx="126" formatCode="0.0">
                  <c:v>39.6</c:v>
                </c:pt>
                <c:pt idx="127" formatCode="0.0">
                  <c:v>40</c:v>
                </c:pt>
                <c:pt idx="128" formatCode="0.0">
                  <c:v>40.299999999999997</c:v>
                </c:pt>
                <c:pt idx="129" formatCode="0.0">
                  <c:v>40.6</c:v>
                </c:pt>
                <c:pt idx="130" formatCode="0.0">
                  <c:v>41</c:v>
                </c:pt>
                <c:pt idx="131" formatCode="0.0">
                  <c:v>41.3</c:v>
                </c:pt>
                <c:pt idx="132" formatCode="0.0">
                  <c:v>41.7</c:v>
                </c:pt>
                <c:pt idx="133" formatCode="0.0">
                  <c:v>42</c:v>
                </c:pt>
                <c:pt idx="134" formatCode="0.0">
                  <c:v>42.3</c:v>
                </c:pt>
                <c:pt idx="135" formatCode="0.0">
                  <c:v>42.6</c:v>
                </c:pt>
                <c:pt idx="136" formatCode="0.0">
                  <c:v>43</c:v>
                </c:pt>
                <c:pt idx="137" formatCode="0.0">
                  <c:v>43.4</c:v>
                </c:pt>
                <c:pt idx="138" formatCode="0.0">
                  <c:v>43.7</c:v>
                </c:pt>
                <c:pt idx="139" formatCode="0.0">
                  <c:v>44.1</c:v>
                </c:pt>
                <c:pt idx="140" formatCode="0.0">
                  <c:v>44.4</c:v>
                </c:pt>
                <c:pt idx="141" formatCode="0.0">
                  <c:v>44.7</c:v>
                </c:pt>
                <c:pt idx="142" formatCode="0.0">
                  <c:v>45.1</c:v>
                </c:pt>
                <c:pt idx="143" formatCode="0.0">
                  <c:v>45.4</c:v>
                </c:pt>
                <c:pt idx="144" formatCode="0.0">
                  <c:v>45.8</c:v>
                </c:pt>
                <c:pt idx="145" formatCode="0.0">
                  <c:v>46.2</c:v>
                </c:pt>
                <c:pt idx="146" formatCode="0.0">
                  <c:v>46.5</c:v>
                </c:pt>
                <c:pt idx="147" formatCode="0.0">
                  <c:v>46.9</c:v>
                </c:pt>
                <c:pt idx="148">
                  <c:v>47.3</c:v>
                </c:pt>
                <c:pt idx="149">
                  <c:v>47.6</c:v>
                </c:pt>
                <c:pt idx="150">
                  <c:v>48</c:v>
                </c:pt>
                <c:pt idx="151">
                  <c:v>48.3</c:v>
                </c:pt>
                <c:pt idx="152">
                  <c:v>48.7</c:v>
                </c:pt>
                <c:pt idx="153">
                  <c:v>49</c:v>
                </c:pt>
                <c:pt idx="154">
                  <c:v>49.4</c:v>
                </c:pt>
                <c:pt idx="155">
                  <c:v>49.8</c:v>
                </c:pt>
                <c:pt idx="156">
                  <c:v>50.2</c:v>
                </c:pt>
                <c:pt idx="157">
                  <c:v>50.5</c:v>
                </c:pt>
                <c:pt idx="158">
                  <c:v>50.9</c:v>
                </c:pt>
                <c:pt idx="159">
                  <c:v>51.3</c:v>
                </c:pt>
                <c:pt idx="160">
                  <c:v>51.6</c:v>
                </c:pt>
                <c:pt idx="161">
                  <c:v>52</c:v>
                </c:pt>
                <c:pt idx="162">
                  <c:v>52.4</c:v>
                </c:pt>
                <c:pt idx="163">
                  <c:v>52.8</c:v>
                </c:pt>
                <c:pt idx="164">
                  <c:v>53.2</c:v>
                </c:pt>
                <c:pt idx="165">
                  <c:v>53.5</c:v>
                </c:pt>
                <c:pt idx="166">
                  <c:v>53.9</c:v>
                </c:pt>
                <c:pt idx="167">
                  <c:v>54.3</c:v>
                </c:pt>
                <c:pt idx="168">
                  <c:v>54.7</c:v>
                </c:pt>
                <c:pt idx="169">
                  <c:v>55.1</c:v>
                </c:pt>
                <c:pt idx="170">
                  <c:v>55.5</c:v>
                </c:pt>
                <c:pt idx="171">
                  <c:v>55.9</c:v>
                </c:pt>
                <c:pt idx="172">
                  <c:v>56.3</c:v>
                </c:pt>
                <c:pt idx="173">
                  <c:v>56.7</c:v>
                </c:pt>
                <c:pt idx="174">
                  <c:v>57</c:v>
                </c:pt>
                <c:pt idx="175">
                  <c:v>57.4</c:v>
                </c:pt>
                <c:pt idx="176">
                  <c:v>57.8</c:v>
                </c:pt>
                <c:pt idx="177">
                  <c:v>58.2</c:v>
                </c:pt>
                <c:pt idx="178">
                  <c:v>58.6</c:v>
                </c:pt>
                <c:pt idx="179">
                  <c:v>59</c:v>
                </c:pt>
                <c:pt idx="180">
                  <c:v>59.4</c:v>
                </c:pt>
                <c:pt idx="181">
                  <c:v>59.8</c:v>
                </c:pt>
                <c:pt idx="182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A2-408B-94F4-8E102A4363AE}"/>
            </c:ext>
          </c:extLst>
        </c:ser>
        <c:ser>
          <c:idx val="1"/>
          <c:order val="11"/>
          <c:tx>
            <c:strRef>
              <c:f>'apendice A'!$AE$17</c:f>
              <c:strCache>
                <c:ptCount val="1"/>
                <c:pt idx="0">
                  <c:v>dm=5.5mm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'apendice A'!$A$38:$A$220</c:f>
              <c:numCache>
                <c:formatCode>General</c:formatCode>
                <c:ptCount val="183"/>
                <c:pt idx="0">
                  <c:v>23.6</c:v>
                </c:pt>
                <c:pt idx="1">
                  <c:v>23.8</c:v>
                </c:pt>
                <c:pt idx="2" formatCode="0.0">
                  <c:v>24</c:v>
                </c:pt>
                <c:pt idx="3" formatCode="0.0">
                  <c:v>24.2</c:v>
                </c:pt>
                <c:pt idx="4" formatCode="0.0">
                  <c:v>24.4</c:v>
                </c:pt>
                <c:pt idx="5" formatCode="0.0">
                  <c:v>24.6</c:v>
                </c:pt>
                <c:pt idx="6" formatCode="0.0">
                  <c:v>24.8</c:v>
                </c:pt>
                <c:pt idx="7" formatCode="0.0">
                  <c:v>25</c:v>
                </c:pt>
                <c:pt idx="8" formatCode="0.0">
                  <c:v>25.2</c:v>
                </c:pt>
                <c:pt idx="9" formatCode="0.0">
                  <c:v>25.4</c:v>
                </c:pt>
                <c:pt idx="10" formatCode="0.0">
                  <c:v>25.6</c:v>
                </c:pt>
                <c:pt idx="11" formatCode="0.0">
                  <c:v>25.8</c:v>
                </c:pt>
                <c:pt idx="12" formatCode="0.0">
                  <c:v>26</c:v>
                </c:pt>
                <c:pt idx="13" formatCode="0.0">
                  <c:v>26.2</c:v>
                </c:pt>
                <c:pt idx="14" formatCode="0.0">
                  <c:v>26.4</c:v>
                </c:pt>
                <c:pt idx="15" formatCode="0.0">
                  <c:v>26.6</c:v>
                </c:pt>
                <c:pt idx="16" formatCode="0.0">
                  <c:v>26.8</c:v>
                </c:pt>
                <c:pt idx="17" formatCode="0.0">
                  <c:v>27</c:v>
                </c:pt>
                <c:pt idx="18" formatCode="0.0">
                  <c:v>27.2</c:v>
                </c:pt>
                <c:pt idx="19" formatCode="0.0">
                  <c:v>27.4</c:v>
                </c:pt>
                <c:pt idx="20" formatCode="0.0">
                  <c:v>27.6</c:v>
                </c:pt>
                <c:pt idx="21" formatCode="0.0">
                  <c:v>27.8</c:v>
                </c:pt>
                <c:pt idx="22" formatCode="0.0">
                  <c:v>28</c:v>
                </c:pt>
                <c:pt idx="23" formatCode="0.0">
                  <c:v>28.2</c:v>
                </c:pt>
                <c:pt idx="24" formatCode="0.0">
                  <c:v>28.4</c:v>
                </c:pt>
                <c:pt idx="25">
                  <c:v>28.6</c:v>
                </c:pt>
                <c:pt idx="26">
                  <c:v>28.8</c:v>
                </c:pt>
                <c:pt idx="27">
                  <c:v>29</c:v>
                </c:pt>
                <c:pt idx="28">
                  <c:v>29.2</c:v>
                </c:pt>
                <c:pt idx="29">
                  <c:v>29.4</c:v>
                </c:pt>
                <c:pt idx="30">
                  <c:v>29.6</c:v>
                </c:pt>
                <c:pt idx="31">
                  <c:v>29.8</c:v>
                </c:pt>
                <c:pt idx="32">
                  <c:v>30</c:v>
                </c:pt>
                <c:pt idx="33">
                  <c:v>30.2</c:v>
                </c:pt>
                <c:pt idx="34">
                  <c:v>30.4</c:v>
                </c:pt>
                <c:pt idx="35">
                  <c:v>30.6</c:v>
                </c:pt>
                <c:pt idx="36">
                  <c:v>30.8</c:v>
                </c:pt>
                <c:pt idx="37">
                  <c:v>31</c:v>
                </c:pt>
                <c:pt idx="38">
                  <c:v>31.2</c:v>
                </c:pt>
                <c:pt idx="39">
                  <c:v>31.4</c:v>
                </c:pt>
                <c:pt idx="40">
                  <c:v>31.6</c:v>
                </c:pt>
                <c:pt idx="41">
                  <c:v>31.8</c:v>
                </c:pt>
                <c:pt idx="42">
                  <c:v>32</c:v>
                </c:pt>
                <c:pt idx="43">
                  <c:v>32.200000000000003</c:v>
                </c:pt>
                <c:pt idx="44">
                  <c:v>32.4</c:v>
                </c:pt>
                <c:pt idx="45">
                  <c:v>32.6</c:v>
                </c:pt>
                <c:pt idx="46">
                  <c:v>32.799999999999997</c:v>
                </c:pt>
                <c:pt idx="47">
                  <c:v>33</c:v>
                </c:pt>
                <c:pt idx="48">
                  <c:v>33.200000000000003</c:v>
                </c:pt>
                <c:pt idx="49">
                  <c:v>33.4</c:v>
                </c:pt>
                <c:pt idx="50">
                  <c:v>33.6</c:v>
                </c:pt>
                <c:pt idx="51">
                  <c:v>33.799999999999997</c:v>
                </c:pt>
                <c:pt idx="52">
                  <c:v>34</c:v>
                </c:pt>
                <c:pt idx="53">
                  <c:v>34.200000000000003</c:v>
                </c:pt>
                <c:pt idx="54">
                  <c:v>34.4</c:v>
                </c:pt>
                <c:pt idx="55">
                  <c:v>34.6</c:v>
                </c:pt>
                <c:pt idx="56">
                  <c:v>34.799999999999997</c:v>
                </c:pt>
                <c:pt idx="57">
                  <c:v>35</c:v>
                </c:pt>
                <c:pt idx="58">
                  <c:v>35.200000000000003</c:v>
                </c:pt>
                <c:pt idx="59">
                  <c:v>35.4</c:v>
                </c:pt>
                <c:pt idx="60">
                  <c:v>35.6</c:v>
                </c:pt>
                <c:pt idx="61">
                  <c:v>35.799999999999997</c:v>
                </c:pt>
                <c:pt idx="62">
                  <c:v>36</c:v>
                </c:pt>
                <c:pt idx="63">
                  <c:v>36.200000000000003</c:v>
                </c:pt>
                <c:pt idx="64">
                  <c:v>36.4</c:v>
                </c:pt>
                <c:pt idx="65">
                  <c:v>36.6</c:v>
                </c:pt>
                <c:pt idx="66">
                  <c:v>36.799999999999997</c:v>
                </c:pt>
                <c:pt idx="67">
                  <c:v>37</c:v>
                </c:pt>
                <c:pt idx="68">
                  <c:v>37.200000000000003</c:v>
                </c:pt>
                <c:pt idx="69">
                  <c:v>37.4</c:v>
                </c:pt>
                <c:pt idx="70">
                  <c:v>37.6</c:v>
                </c:pt>
                <c:pt idx="71">
                  <c:v>37.799999999999997</c:v>
                </c:pt>
                <c:pt idx="72">
                  <c:v>38</c:v>
                </c:pt>
                <c:pt idx="73">
                  <c:v>38.200000000000003</c:v>
                </c:pt>
                <c:pt idx="74">
                  <c:v>38.4</c:v>
                </c:pt>
                <c:pt idx="75">
                  <c:v>38.6</c:v>
                </c:pt>
                <c:pt idx="76">
                  <c:v>38.799999999999997</c:v>
                </c:pt>
                <c:pt idx="77">
                  <c:v>39</c:v>
                </c:pt>
                <c:pt idx="78">
                  <c:v>39.200000000000003</c:v>
                </c:pt>
                <c:pt idx="79">
                  <c:v>39.4</c:v>
                </c:pt>
                <c:pt idx="80">
                  <c:v>39.6</c:v>
                </c:pt>
                <c:pt idx="81">
                  <c:v>39.799999999999997</c:v>
                </c:pt>
                <c:pt idx="82">
                  <c:v>40</c:v>
                </c:pt>
                <c:pt idx="83">
                  <c:v>40.200000000000003</c:v>
                </c:pt>
                <c:pt idx="84">
                  <c:v>40.4</c:v>
                </c:pt>
                <c:pt idx="85">
                  <c:v>40.6</c:v>
                </c:pt>
                <c:pt idx="86">
                  <c:v>40.799999999999997</c:v>
                </c:pt>
                <c:pt idx="87">
                  <c:v>41</c:v>
                </c:pt>
                <c:pt idx="88">
                  <c:v>41.2</c:v>
                </c:pt>
                <c:pt idx="89">
                  <c:v>41.4</c:v>
                </c:pt>
                <c:pt idx="90">
                  <c:v>41.6</c:v>
                </c:pt>
                <c:pt idx="91">
                  <c:v>41.8</c:v>
                </c:pt>
                <c:pt idx="92">
                  <c:v>42</c:v>
                </c:pt>
                <c:pt idx="93">
                  <c:v>42.2</c:v>
                </c:pt>
                <c:pt idx="94">
                  <c:v>42.4</c:v>
                </c:pt>
                <c:pt idx="95">
                  <c:v>42.6</c:v>
                </c:pt>
                <c:pt idx="96">
                  <c:v>42.8</c:v>
                </c:pt>
                <c:pt idx="97">
                  <c:v>43</c:v>
                </c:pt>
                <c:pt idx="98">
                  <c:v>43.2</c:v>
                </c:pt>
                <c:pt idx="99">
                  <c:v>43.4</c:v>
                </c:pt>
                <c:pt idx="100">
                  <c:v>43.6</c:v>
                </c:pt>
                <c:pt idx="101">
                  <c:v>43.8</c:v>
                </c:pt>
                <c:pt idx="102">
                  <c:v>44</c:v>
                </c:pt>
                <c:pt idx="103">
                  <c:v>44.2</c:v>
                </c:pt>
                <c:pt idx="104">
                  <c:v>44.4</c:v>
                </c:pt>
                <c:pt idx="105">
                  <c:v>44.6</c:v>
                </c:pt>
                <c:pt idx="106">
                  <c:v>44.8</c:v>
                </c:pt>
                <c:pt idx="107">
                  <c:v>45</c:v>
                </c:pt>
                <c:pt idx="108">
                  <c:v>45.2</c:v>
                </c:pt>
                <c:pt idx="109">
                  <c:v>45.4</c:v>
                </c:pt>
                <c:pt idx="110">
                  <c:v>45.6</c:v>
                </c:pt>
                <c:pt idx="111">
                  <c:v>45.8</c:v>
                </c:pt>
                <c:pt idx="112">
                  <c:v>46</c:v>
                </c:pt>
                <c:pt idx="113">
                  <c:v>46.2</c:v>
                </c:pt>
                <c:pt idx="114">
                  <c:v>46.4</c:v>
                </c:pt>
                <c:pt idx="115">
                  <c:v>46.6</c:v>
                </c:pt>
                <c:pt idx="116">
                  <c:v>46.8</c:v>
                </c:pt>
                <c:pt idx="117">
                  <c:v>47</c:v>
                </c:pt>
                <c:pt idx="118">
                  <c:v>47.2</c:v>
                </c:pt>
                <c:pt idx="119">
                  <c:v>47.4</c:v>
                </c:pt>
                <c:pt idx="120">
                  <c:v>47.6</c:v>
                </c:pt>
                <c:pt idx="121">
                  <c:v>47.8</c:v>
                </c:pt>
                <c:pt idx="122">
                  <c:v>48</c:v>
                </c:pt>
                <c:pt idx="123">
                  <c:v>48.2</c:v>
                </c:pt>
                <c:pt idx="124">
                  <c:v>48.4</c:v>
                </c:pt>
                <c:pt idx="125">
                  <c:v>48.6</c:v>
                </c:pt>
                <c:pt idx="126">
                  <c:v>48.8</c:v>
                </c:pt>
                <c:pt idx="127">
                  <c:v>49</c:v>
                </c:pt>
                <c:pt idx="128">
                  <c:v>49.2</c:v>
                </c:pt>
                <c:pt idx="129">
                  <c:v>49.4</c:v>
                </c:pt>
                <c:pt idx="130">
                  <c:v>49.6</c:v>
                </c:pt>
                <c:pt idx="131">
                  <c:v>49.8</c:v>
                </c:pt>
                <c:pt idx="132">
                  <c:v>50</c:v>
                </c:pt>
                <c:pt idx="133">
                  <c:v>50.2</c:v>
                </c:pt>
                <c:pt idx="134">
                  <c:v>50.4</c:v>
                </c:pt>
                <c:pt idx="135">
                  <c:v>50.6</c:v>
                </c:pt>
                <c:pt idx="136">
                  <c:v>50.8</c:v>
                </c:pt>
                <c:pt idx="137">
                  <c:v>51</c:v>
                </c:pt>
                <c:pt idx="138">
                  <c:v>51.2</c:v>
                </c:pt>
                <c:pt idx="139">
                  <c:v>51.4</c:v>
                </c:pt>
                <c:pt idx="140">
                  <c:v>51.6</c:v>
                </c:pt>
                <c:pt idx="141">
                  <c:v>51.8</c:v>
                </c:pt>
                <c:pt idx="142">
                  <c:v>52</c:v>
                </c:pt>
                <c:pt idx="143">
                  <c:v>52.2</c:v>
                </c:pt>
                <c:pt idx="144">
                  <c:v>52.4</c:v>
                </c:pt>
                <c:pt idx="145">
                  <c:v>52.6</c:v>
                </c:pt>
                <c:pt idx="146">
                  <c:v>52.8</c:v>
                </c:pt>
                <c:pt idx="147">
                  <c:v>53</c:v>
                </c:pt>
                <c:pt idx="148">
                  <c:v>53.2</c:v>
                </c:pt>
                <c:pt idx="149">
                  <c:v>53.4</c:v>
                </c:pt>
                <c:pt idx="150">
                  <c:v>53.6</c:v>
                </c:pt>
                <c:pt idx="151">
                  <c:v>53.8</c:v>
                </c:pt>
                <c:pt idx="152">
                  <c:v>54</c:v>
                </c:pt>
                <c:pt idx="153">
                  <c:v>54.2</c:v>
                </c:pt>
                <c:pt idx="154">
                  <c:v>54.4</c:v>
                </c:pt>
                <c:pt idx="155">
                  <c:v>54.6</c:v>
                </c:pt>
                <c:pt idx="156">
                  <c:v>54.8</c:v>
                </c:pt>
                <c:pt idx="157">
                  <c:v>55</c:v>
                </c:pt>
                <c:pt idx="158">
                  <c:v>55.2</c:v>
                </c:pt>
                <c:pt idx="159">
                  <c:v>55.4</c:v>
                </c:pt>
                <c:pt idx="160">
                  <c:v>55.6</c:v>
                </c:pt>
                <c:pt idx="161">
                  <c:v>55.8</c:v>
                </c:pt>
                <c:pt idx="162">
                  <c:v>56</c:v>
                </c:pt>
                <c:pt idx="163">
                  <c:v>56.2</c:v>
                </c:pt>
                <c:pt idx="164">
                  <c:v>56.4</c:v>
                </c:pt>
                <c:pt idx="165">
                  <c:v>56.6</c:v>
                </c:pt>
                <c:pt idx="166">
                  <c:v>56.8</c:v>
                </c:pt>
                <c:pt idx="167">
                  <c:v>57</c:v>
                </c:pt>
                <c:pt idx="168">
                  <c:v>57.2</c:v>
                </c:pt>
                <c:pt idx="169">
                  <c:v>57.4</c:v>
                </c:pt>
                <c:pt idx="170">
                  <c:v>57.6</c:v>
                </c:pt>
                <c:pt idx="171">
                  <c:v>57.8</c:v>
                </c:pt>
                <c:pt idx="172">
                  <c:v>58</c:v>
                </c:pt>
                <c:pt idx="173">
                  <c:v>58.2</c:v>
                </c:pt>
                <c:pt idx="174">
                  <c:v>58.4</c:v>
                </c:pt>
                <c:pt idx="175">
                  <c:v>58.6</c:v>
                </c:pt>
                <c:pt idx="176">
                  <c:v>58.8</c:v>
                </c:pt>
                <c:pt idx="177">
                  <c:v>59</c:v>
                </c:pt>
                <c:pt idx="178">
                  <c:v>59.2</c:v>
                </c:pt>
                <c:pt idx="179">
                  <c:v>59.4</c:v>
                </c:pt>
                <c:pt idx="180">
                  <c:v>59.6</c:v>
                </c:pt>
                <c:pt idx="181">
                  <c:v>59.8</c:v>
                </c:pt>
                <c:pt idx="182">
                  <c:v>60</c:v>
                </c:pt>
              </c:numCache>
            </c:numRef>
          </c:xVal>
          <c:yVal>
            <c:numRef>
              <c:f>'apendice A'!$M$38:$M$220</c:f>
              <c:numCache>
                <c:formatCode>General</c:formatCode>
                <c:ptCount val="183"/>
                <c:pt idx="0">
                  <c:v>10.1</c:v>
                </c:pt>
                <c:pt idx="1">
                  <c:v>10.199999999999999</c:v>
                </c:pt>
                <c:pt idx="2" formatCode="0.0">
                  <c:v>10.4</c:v>
                </c:pt>
                <c:pt idx="3" formatCode="0.0">
                  <c:v>10.6</c:v>
                </c:pt>
                <c:pt idx="4" formatCode="0.0">
                  <c:v>10.8</c:v>
                </c:pt>
                <c:pt idx="5" formatCode="0.0">
                  <c:v>10.9</c:v>
                </c:pt>
                <c:pt idx="6" formatCode="0.0">
                  <c:v>11.1</c:v>
                </c:pt>
                <c:pt idx="7" formatCode="0.0">
                  <c:v>11.3</c:v>
                </c:pt>
                <c:pt idx="8" formatCode="0.0">
                  <c:v>11.5</c:v>
                </c:pt>
                <c:pt idx="9" formatCode="0.0">
                  <c:v>11.7</c:v>
                </c:pt>
                <c:pt idx="10" formatCode="0.0">
                  <c:v>11.8</c:v>
                </c:pt>
                <c:pt idx="11" formatCode="0.0">
                  <c:v>12</c:v>
                </c:pt>
                <c:pt idx="12" formatCode="0.0">
                  <c:v>12.2</c:v>
                </c:pt>
                <c:pt idx="13" formatCode="0.0">
                  <c:v>12.4</c:v>
                </c:pt>
                <c:pt idx="14" formatCode="0.0">
                  <c:v>12.6</c:v>
                </c:pt>
                <c:pt idx="15" formatCode="0.0">
                  <c:v>12.8</c:v>
                </c:pt>
                <c:pt idx="16" formatCode="0.0">
                  <c:v>12.9</c:v>
                </c:pt>
                <c:pt idx="17" formatCode="0.0">
                  <c:v>13.1</c:v>
                </c:pt>
                <c:pt idx="18" formatCode="0.0">
                  <c:v>13.3</c:v>
                </c:pt>
                <c:pt idx="19" formatCode="0.0">
                  <c:v>13.4</c:v>
                </c:pt>
                <c:pt idx="20" formatCode="0.0">
                  <c:v>13.6</c:v>
                </c:pt>
                <c:pt idx="21" formatCode="0.0">
                  <c:v>13.7</c:v>
                </c:pt>
                <c:pt idx="22" formatCode="0.0">
                  <c:v>13.9</c:v>
                </c:pt>
                <c:pt idx="23" formatCode="0.0">
                  <c:v>14</c:v>
                </c:pt>
                <c:pt idx="24" formatCode="0.0">
                  <c:v>14.2</c:v>
                </c:pt>
                <c:pt idx="25" formatCode="0.0">
                  <c:v>14.3</c:v>
                </c:pt>
                <c:pt idx="26" formatCode="0.0">
                  <c:v>14.5</c:v>
                </c:pt>
                <c:pt idx="27" formatCode="0.0">
                  <c:v>14.6</c:v>
                </c:pt>
                <c:pt idx="28" formatCode="0.0">
                  <c:v>14.8</c:v>
                </c:pt>
                <c:pt idx="29" formatCode="0.0">
                  <c:v>15</c:v>
                </c:pt>
                <c:pt idx="30" formatCode="0.0">
                  <c:v>15.1</c:v>
                </c:pt>
                <c:pt idx="31" formatCode="0.0">
                  <c:v>15.3</c:v>
                </c:pt>
                <c:pt idx="32" formatCode="0.0">
                  <c:v>15.4</c:v>
                </c:pt>
                <c:pt idx="33" formatCode="0.0">
                  <c:v>15.6</c:v>
                </c:pt>
                <c:pt idx="34" formatCode="0.0">
                  <c:v>15.8</c:v>
                </c:pt>
                <c:pt idx="35" formatCode="0.0">
                  <c:v>16</c:v>
                </c:pt>
                <c:pt idx="36" formatCode="0.0">
                  <c:v>16.2</c:v>
                </c:pt>
                <c:pt idx="37" formatCode="0.0">
                  <c:v>16.399999999999999</c:v>
                </c:pt>
                <c:pt idx="38" formatCode="0.0">
                  <c:v>16.600000000000001</c:v>
                </c:pt>
                <c:pt idx="39" formatCode="0.0">
                  <c:v>16.899999999999999</c:v>
                </c:pt>
                <c:pt idx="40" formatCode="0.0">
                  <c:v>17.100000000000001</c:v>
                </c:pt>
                <c:pt idx="41" formatCode="0.0">
                  <c:v>17.3</c:v>
                </c:pt>
                <c:pt idx="42" formatCode="0.0">
                  <c:v>17.5</c:v>
                </c:pt>
                <c:pt idx="43" formatCode="0.0">
                  <c:v>17.7</c:v>
                </c:pt>
                <c:pt idx="44" formatCode="0.0">
                  <c:v>17.899999999999999</c:v>
                </c:pt>
                <c:pt idx="45" formatCode="0.0">
                  <c:v>18.100000000000001</c:v>
                </c:pt>
                <c:pt idx="46" formatCode="0.0">
                  <c:v>18.3</c:v>
                </c:pt>
                <c:pt idx="47" formatCode="0.0">
                  <c:v>18.5</c:v>
                </c:pt>
                <c:pt idx="48" formatCode="0.0">
                  <c:v>18.7</c:v>
                </c:pt>
                <c:pt idx="49" formatCode="0.0">
                  <c:v>18.899999999999999</c:v>
                </c:pt>
                <c:pt idx="50" formatCode="0.0">
                  <c:v>19.100000000000001</c:v>
                </c:pt>
                <c:pt idx="51" formatCode="0.0">
                  <c:v>19.3</c:v>
                </c:pt>
                <c:pt idx="52" formatCode="0.0">
                  <c:v>19.5</c:v>
                </c:pt>
                <c:pt idx="53" formatCode="0.0">
                  <c:v>19.7</c:v>
                </c:pt>
                <c:pt idx="54" formatCode="0.0">
                  <c:v>19.8</c:v>
                </c:pt>
                <c:pt idx="55" formatCode="0.0">
                  <c:v>20</c:v>
                </c:pt>
                <c:pt idx="56" formatCode="0.0">
                  <c:v>20.2</c:v>
                </c:pt>
                <c:pt idx="57" formatCode="0.0">
                  <c:v>20.399999999999999</c:v>
                </c:pt>
                <c:pt idx="58" formatCode="0.0">
                  <c:v>20.6</c:v>
                </c:pt>
                <c:pt idx="59" formatCode="0.0">
                  <c:v>20.8</c:v>
                </c:pt>
                <c:pt idx="60" formatCode="0.0">
                  <c:v>21</c:v>
                </c:pt>
                <c:pt idx="61" formatCode="0.0">
                  <c:v>21.2</c:v>
                </c:pt>
                <c:pt idx="62" formatCode="0.0">
                  <c:v>21.4</c:v>
                </c:pt>
                <c:pt idx="63" formatCode="0.0">
                  <c:v>21.6</c:v>
                </c:pt>
                <c:pt idx="64" formatCode="0.0">
                  <c:v>21.8</c:v>
                </c:pt>
                <c:pt idx="65" formatCode="0.0">
                  <c:v>22</c:v>
                </c:pt>
                <c:pt idx="66" formatCode="0.0">
                  <c:v>22.2</c:v>
                </c:pt>
                <c:pt idx="67" formatCode="0.0">
                  <c:v>22.4</c:v>
                </c:pt>
                <c:pt idx="68" formatCode="0.0">
                  <c:v>22.6</c:v>
                </c:pt>
                <c:pt idx="69" formatCode="0.0">
                  <c:v>22.9</c:v>
                </c:pt>
                <c:pt idx="70" formatCode="0.0">
                  <c:v>23.1</c:v>
                </c:pt>
                <c:pt idx="71" formatCode="0.0">
                  <c:v>23.4</c:v>
                </c:pt>
                <c:pt idx="72" formatCode="0.0">
                  <c:v>23.6</c:v>
                </c:pt>
                <c:pt idx="73" formatCode="0.0">
                  <c:v>23.9</c:v>
                </c:pt>
                <c:pt idx="74" formatCode="0.0">
                  <c:v>24.1</c:v>
                </c:pt>
                <c:pt idx="75" formatCode="0.0">
                  <c:v>24.4</c:v>
                </c:pt>
                <c:pt idx="76" formatCode="0.0">
                  <c:v>24.6</c:v>
                </c:pt>
                <c:pt idx="77" formatCode="0.0">
                  <c:v>24.8</c:v>
                </c:pt>
                <c:pt idx="78" formatCode="0.0">
                  <c:v>25</c:v>
                </c:pt>
                <c:pt idx="79" formatCode="0.0">
                  <c:v>25.2</c:v>
                </c:pt>
                <c:pt idx="80" formatCode="0.0">
                  <c:v>25.4</c:v>
                </c:pt>
                <c:pt idx="81" formatCode="0.0">
                  <c:v>25.6</c:v>
                </c:pt>
                <c:pt idx="82" formatCode="0.0">
                  <c:v>25.8</c:v>
                </c:pt>
                <c:pt idx="83" formatCode="0.0">
                  <c:v>26</c:v>
                </c:pt>
                <c:pt idx="84" formatCode="0.0">
                  <c:v>26.2</c:v>
                </c:pt>
                <c:pt idx="85" formatCode="0.0">
                  <c:v>26.5</c:v>
                </c:pt>
                <c:pt idx="86" formatCode="0.0">
                  <c:v>26.8</c:v>
                </c:pt>
                <c:pt idx="87" formatCode="0.0">
                  <c:v>27.1</c:v>
                </c:pt>
                <c:pt idx="88" formatCode="0.0">
                  <c:v>27.3</c:v>
                </c:pt>
                <c:pt idx="89" formatCode="0.0">
                  <c:v>27.6</c:v>
                </c:pt>
                <c:pt idx="90" formatCode="0.0">
                  <c:v>27.9</c:v>
                </c:pt>
                <c:pt idx="91" formatCode="0.0">
                  <c:v>28.1</c:v>
                </c:pt>
                <c:pt idx="92" formatCode="0.0">
                  <c:v>28.5</c:v>
                </c:pt>
                <c:pt idx="93" formatCode="0.0">
                  <c:v>28.7</c:v>
                </c:pt>
                <c:pt idx="94" formatCode="0.0">
                  <c:v>29</c:v>
                </c:pt>
                <c:pt idx="95" formatCode="0.0">
                  <c:v>29.3</c:v>
                </c:pt>
                <c:pt idx="96" formatCode="0.0">
                  <c:v>29.5</c:v>
                </c:pt>
                <c:pt idx="97" formatCode="0.0">
                  <c:v>29.8</c:v>
                </c:pt>
                <c:pt idx="98" formatCode="0.0">
                  <c:v>30.1</c:v>
                </c:pt>
                <c:pt idx="99" formatCode="0.0">
                  <c:v>30.4</c:v>
                </c:pt>
                <c:pt idx="100" formatCode="0.0">
                  <c:v>30.6</c:v>
                </c:pt>
                <c:pt idx="101" formatCode="0.0">
                  <c:v>30.9</c:v>
                </c:pt>
                <c:pt idx="102" formatCode="0.0">
                  <c:v>31.2</c:v>
                </c:pt>
                <c:pt idx="103" formatCode="0.0">
                  <c:v>31.5</c:v>
                </c:pt>
                <c:pt idx="104" formatCode="0.0">
                  <c:v>31.8</c:v>
                </c:pt>
                <c:pt idx="105" formatCode="0.0">
                  <c:v>32.1</c:v>
                </c:pt>
                <c:pt idx="106" formatCode="0.0">
                  <c:v>32.4</c:v>
                </c:pt>
                <c:pt idx="107" formatCode="0.0">
                  <c:v>32.700000000000003</c:v>
                </c:pt>
                <c:pt idx="108" formatCode="0.0">
                  <c:v>33</c:v>
                </c:pt>
                <c:pt idx="109" formatCode="0.0">
                  <c:v>33.200000000000003</c:v>
                </c:pt>
                <c:pt idx="110" formatCode="0.0">
                  <c:v>33.5</c:v>
                </c:pt>
                <c:pt idx="111" formatCode="0.0">
                  <c:v>33.9</c:v>
                </c:pt>
                <c:pt idx="112" formatCode="0.0">
                  <c:v>34.200000000000003</c:v>
                </c:pt>
                <c:pt idx="113" formatCode="0.0">
                  <c:v>34.4</c:v>
                </c:pt>
                <c:pt idx="114" formatCode="0.0">
                  <c:v>34.700000000000003</c:v>
                </c:pt>
                <c:pt idx="115" formatCode="0.0">
                  <c:v>35</c:v>
                </c:pt>
                <c:pt idx="116" formatCode="0.0">
                  <c:v>35.299999999999997</c:v>
                </c:pt>
                <c:pt idx="117" formatCode="0.0">
                  <c:v>35.6</c:v>
                </c:pt>
                <c:pt idx="118" formatCode="0.0">
                  <c:v>36</c:v>
                </c:pt>
                <c:pt idx="119" formatCode="0.0">
                  <c:v>36.299999999999997</c:v>
                </c:pt>
                <c:pt idx="120" formatCode="0.0">
                  <c:v>36.6</c:v>
                </c:pt>
                <c:pt idx="121" formatCode="0.0">
                  <c:v>36.9</c:v>
                </c:pt>
                <c:pt idx="122" formatCode="0.0">
                  <c:v>37.200000000000003</c:v>
                </c:pt>
                <c:pt idx="123" formatCode="0.0">
                  <c:v>37.5</c:v>
                </c:pt>
                <c:pt idx="124" formatCode="0.0">
                  <c:v>37.799999999999997</c:v>
                </c:pt>
                <c:pt idx="125" formatCode="0.0">
                  <c:v>38.1</c:v>
                </c:pt>
                <c:pt idx="126" formatCode="0.0">
                  <c:v>38.4</c:v>
                </c:pt>
                <c:pt idx="127" formatCode="0.0">
                  <c:v>38.799999999999997</c:v>
                </c:pt>
                <c:pt idx="128" formatCode="0.0">
                  <c:v>39.1</c:v>
                </c:pt>
                <c:pt idx="129" formatCode="0.0">
                  <c:v>39.4</c:v>
                </c:pt>
                <c:pt idx="130" formatCode="0.0">
                  <c:v>39.700000000000003</c:v>
                </c:pt>
                <c:pt idx="131" formatCode="0.0">
                  <c:v>40.1</c:v>
                </c:pt>
                <c:pt idx="132" formatCode="0.0">
                  <c:v>40.4</c:v>
                </c:pt>
                <c:pt idx="133" formatCode="0.0">
                  <c:v>40.700000000000003</c:v>
                </c:pt>
                <c:pt idx="134" formatCode="0.0">
                  <c:v>41</c:v>
                </c:pt>
                <c:pt idx="135" formatCode="0.0">
                  <c:v>41.4</c:v>
                </c:pt>
                <c:pt idx="136" formatCode="0.0">
                  <c:v>41.7</c:v>
                </c:pt>
                <c:pt idx="137" formatCode="0.0">
                  <c:v>42</c:v>
                </c:pt>
                <c:pt idx="138" formatCode="0.0">
                  <c:v>42.3</c:v>
                </c:pt>
                <c:pt idx="139" formatCode="0.0">
                  <c:v>42.7</c:v>
                </c:pt>
                <c:pt idx="140" formatCode="0.0">
                  <c:v>43</c:v>
                </c:pt>
                <c:pt idx="141" formatCode="0.0">
                  <c:v>43.3</c:v>
                </c:pt>
                <c:pt idx="142" formatCode="0.0">
                  <c:v>43.7</c:v>
                </c:pt>
                <c:pt idx="143" formatCode="0.0">
                  <c:v>44</c:v>
                </c:pt>
                <c:pt idx="144" formatCode="0.0">
                  <c:v>44.4</c:v>
                </c:pt>
                <c:pt idx="145" formatCode="0.0">
                  <c:v>44.7</c:v>
                </c:pt>
                <c:pt idx="146">
                  <c:v>45.1</c:v>
                </c:pt>
                <c:pt idx="147">
                  <c:v>45.4</c:v>
                </c:pt>
                <c:pt idx="148">
                  <c:v>45.8</c:v>
                </c:pt>
                <c:pt idx="149">
                  <c:v>46.1</c:v>
                </c:pt>
                <c:pt idx="150">
                  <c:v>46.4</c:v>
                </c:pt>
                <c:pt idx="151">
                  <c:v>46.8</c:v>
                </c:pt>
                <c:pt idx="152">
                  <c:v>47.1</c:v>
                </c:pt>
                <c:pt idx="153">
                  <c:v>47.5</c:v>
                </c:pt>
                <c:pt idx="154">
                  <c:v>47.9</c:v>
                </c:pt>
                <c:pt idx="155">
                  <c:v>48.2</c:v>
                </c:pt>
                <c:pt idx="156">
                  <c:v>48.5</c:v>
                </c:pt>
                <c:pt idx="157">
                  <c:v>48.9</c:v>
                </c:pt>
                <c:pt idx="158">
                  <c:v>49.3</c:v>
                </c:pt>
                <c:pt idx="159">
                  <c:v>49.6</c:v>
                </c:pt>
                <c:pt idx="160">
                  <c:v>50</c:v>
                </c:pt>
                <c:pt idx="161">
                  <c:v>50.3</c:v>
                </c:pt>
                <c:pt idx="162">
                  <c:v>50.7</c:v>
                </c:pt>
                <c:pt idx="163">
                  <c:v>51.1</c:v>
                </c:pt>
                <c:pt idx="164">
                  <c:v>51.4</c:v>
                </c:pt>
                <c:pt idx="165">
                  <c:v>51.8</c:v>
                </c:pt>
                <c:pt idx="166">
                  <c:v>52.2</c:v>
                </c:pt>
                <c:pt idx="167">
                  <c:v>52.5</c:v>
                </c:pt>
                <c:pt idx="168">
                  <c:v>52.9</c:v>
                </c:pt>
                <c:pt idx="169">
                  <c:v>53.3</c:v>
                </c:pt>
                <c:pt idx="170">
                  <c:v>53.7</c:v>
                </c:pt>
                <c:pt idx="171">
                  <c:v>54</c:v>
                </c:pt>
                <c:pt idx="172">
                  <c:v>54.4</c:v>
                </c:pt>
                <c:pt idx="173">
                  <c:v>54.8</c:v>
                </c:pt>
                <c:pt idx="174">
                  <c:v>55.2</c:v>
                </c:pt>
                <c:pt idx="175">
                  <c:v>55.6</c:v>
                </c:pt>
                <c:pt idx="176">
                  <c:v>55.9</c:v>
                </c:pt>
                <c:pt idx="177">
                  <c:v>56.3</c:v>
                </c:pt>
                <c:pt idx="178">
                  <c:v>56.7</c:v>
                </c:pt>
                <c:pt idx="179">
                  <c:v>57.1</c:v>
                </c:pt>
                <c:pt idx="180">
                  <c:v>57.5</c:v>
                </c:pt>
                <c:pt idx="181">
                  <c:v>57.9</c:v>
                </c:pt>
                <c:pt idx="182">
                  <c:v>58.3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A2-408B-94F4-8E102A4363AE}"/>
            </c:ext>
          </c:extLst>
        </c:ser>
        <c:ser>
          <c:idx val="0"/>
          <c:order val="12"/>
          <c:tx>
            <c:strRef>
              <c:f>'apendice A'!$AF$19</c:f>
              <c:strCache>
                <c:ptCount val="1"/>
                <c:pt idx="0">
                  <c:v>≥6.0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'apendice A'!$A$40:$A$220</c:f>
              <c:numCache>
                <c:formatCode>0.0</c:formatCode>
                <c:ptCount val="181"/>
                <c:pt idx="0">
                  <c:v>24</c:v>
                </c:pt>
                <c:pt idx="1">
                  <c:v>24.2</c:v>
                </c:pt>
                <c:pt idx="2">
                  <c:v>24.4</c:v>
                </c:pt>
                <c:pt idx="3">
                  <c:v>24.6</c:v>
                </c:pt>
                <c:pt idx="4">
                  <c:v>24.8</c:v>
                </c:pt>
                <c:pt idx="5">
                  <c:v>25</c:v>
                </c:pt>
                <c:pt idx="6">
                  <c:v>25.2</c:v>
                </c:pt>
                <c:pt idx="7">
                  <c:v>25.4</c:v>
                </c:pt>
                <c:pt idx="8">
                  <c:v>25.6</c:v>
                </c:pt>
                <c:pt idx="9">
                  <c:v>25.8</c:v>
                </c:pt>
                <c:pt idx="10">
                  <c:v>26</c:v>
                </c:pt>
                <c:pt idx="11">
                  <c:v>26.2</c:v>
                </c:pt>
                <c:pt idx="12">
                  <c:v>26.4</c:v>
                </c:pt>
                <c:pt idx="13">
                  <c:v>26.6</c:v>
                </c:pt>
                <c:pt idx="14">
                  <c:v>26.8</c:v>
                </c:pt>
                <c:pt idx="15">
                  <c:v>27</c:v>
                </c:pt>
                <c:pt idx="16">
                  <c:v>27.2</c:v>
                </c:pt>
                <c:pt idx="17">
                  <c:v>27.4</c:v>
                </c:pt>
                <c:pt idx="18">
                  <c:v>27.6</c:v>
                </c:pt>
                <c:pt idx="19">
                  <c:v>27.8</c:v>
                </c:pt>
                <c:pt idx="20">
                  <c:v>28</c:v>
                </c:pt>
                <c:pt idx="21">
                  <c:v>28.2</c:v>
                </c:pt>
                <c:pt idx="22">
                  <c:v>28.4</c:v>
                </c:pt>
                <c:pt idx="23" formatCode="General">
                  <c:v>28.6</c:v>
                </c:pt>
                <c:pt idx="24" formatCode="General">
                  <c:v>28.8</c:v>
                </c:pt>
                <c:pt idx="25" formatCode="General">
                  <c:v>29</c:v>
                </c:pt>
                <c:pt idx="26" formatCode="General">
                  <c:v>29.2</c:v>
                </c:pt>
                <c:pt idx="27" formatCode="General">
                  <c:v>29.4</c:v>
                </c:pt>
                <c:pt idx="28" formatCode="General">
                  <c:v>29.6</c:v>
                </c:pt>
                <c:pt idx="29" formatCode="General">
                  <c:v>29.8</c:v>
                </c:pt>
                <c:pt idx="30" formatCode="General">
                  <c:v>30</c:v>
                </c:pt>
                <c:pt idx="31" formatCode="General">
                  <c:v>30.2</c:v>
                </c:pt>
                <c:pt idx="32" formatCode="General">
                  <c:v>30.4</c:v>
                </c:pt>
                <c:pt idx="33" formatCode="General">
                  <c:v>30.6</c:v>
                </c:pt>
                <c:pt idx="34" formatCode="General">
                  <c:v>30.8</c:v>
                </c:pt>
                <c:pt idx="35" formatCode="General">
                  <c:v>31</c:v>
                </c:pt>
                <c:pt idx="36" formatCode="General">
                  <c:v>31.2</c:v>
                </c:pt>
                <c:pt idx="37" formatCode="General">
                  <c:v>31.4</c:v>
                </c:pt>
                <c:pt idx="38" formatCode="General">
                  <c:v>31.6</c:v>
                </c:pt>
                <c:pt idx="39" formatCode="General">
                  <c:v>31.8</c:v>
                </c:pt>
                <c:pt idx="40" formatCode="General">
                  <c:v>32</c:v>
                </c:pt>
                <c:pt idx="41" formatCode="General">
                  <c:v>32.200000000000003</c:v>
                </c:pt>
                <c:pt idx="42" formatCode="General">
                  <c:v>32.4</c:v>
                </c:pt>
                <c:pt idx="43" formatCode="General">
                  <c:v>32.6</c:v>
                </c:pt>
                <c:pt idx="44" formatCode="General">
                  <c:v>32.799999999999997</c:v>
                </c:pt>
                <c:pt idx="45" formatCode="General">
                  <c:v>33</c:v>
                </c:pt>
                <c:pt idx="46" formatCode="General">
                  <c:v>33.200000000000003</c:v>
                </c:pt>
                <c:pt idx="47" formatCode="General">
                  <c:v>33.4</c:v>
                </c:pt>
                <c:pt idx="48" formatCode="General">
                  <c:v>33.6</c:v>
                </c:pt>
                <c:pt idx="49" formatCode="General">
                  <c:v>33.799999999999997</c:v>
                </c:pt>
                <c:pt idx="50" formatCode="General">
                  <c:v>34</c:v>
                </c:pt>
                <c:pt idx="51" formatCode="General">
                  <c:v>34.200000000000003</c:v>
                </c:pt>
                <c:pt idx="52" formatCode="General">
                  <c:v>34.4</c:v>
                </c:pt>
                <c:pt idx="53" formatCode="General">
                  <c:v>34.6</c:v>
                </c:pt>
                <c:pt idx="54" formatCode="General">
                  <c:v>34.799999999999997</c:v>
                </c:pt>
                <c:pt idx="55" formatCode="General">
                  <c:v>35</c:v>
                </c:pt>
                <c:pt idx="56" formatCode="General">
                  <c:v>35.200000000000003</c:v>
                </c:pt>
                <c:pt idx="57" formatCode="General">
                  <c:v>35.4</c:v>
                </c:pt>
                <c:pt idx="58" formatCode="General">
                  <c:v>35.6</c:v>
                </c:pt>
                <c:pt idx="59" formatCode="General">
                  <c:v>35.799999999999997</c:v>
                </c:pt>
                <c:pt idx="60" formatCode="General">
                  <c:v>36</c:v>
                </c:pt>
                <c:pt idx="61" formatCode="General">
                  <c:v>36.200000000000003</c:v>
                </c:pt>
                <c:pt idx="62" formatCode="General">
                  <c:v>36.4</c:v>
                </c:pt>
                <c:pt idx="63" formatCode="General">
                  <c:v>36.6</c:v>
                </c:pt>
                <c:pt idx="64" formatCode="General">
                  <c:v>36.799999999999997</c:v>
                </c:pt>
                <c:pt idx="65" formatCode="General">
                  <c:v>37</c:v>
                </c:pt>
                <c:pt idx="66" formatCode="General">
                  <c:v>37.200000000000003</c:v>
                </c:pt>
                <c:pt idx="67" formatCode="General">
                  <c:v>37.4</c:v>
                </c:pt>
                <c:pt idx="68" formatCode="General">
                  <c:v>37.6</c:v>
                </c:pt>
                <c:pt idx="69" formatCode="General">
                  <c:v>37.799999999999997</c:v>
                </c:pt>
                <c:pt idx="70" formatCode="General">
                  <c:v>38</c:v>
                </c:pt>
                <c:pt idx="71" formatCode="General">
                  <c:v>38.200000000000003</c:v>
                </c:pt>
                <c:pt idx="72" formatCode="General">
                  <c:v>38.4</c:v>
                </c:pt>
                <c:pt idx="73" formatCode="General">
                  <c:v>38.6</c:v>
                </c:pt>
                <c:pt idx="74" formatCode="General">
                  <c:v>38.799999999999997</c:v>
                </c:pt>
                <c:pt idx="75" formatCode="General">
                  <c:v>39</c:v>
                </c:pt>
                <c:pt idx="76" formatCode="General">
                  <c:v>39.200000000000003</c:v>
                </c:pt>
                <c:pt idx="77" formatCode="General">
                  <c:v>39.4</c:v>
                </c:pt>
                <c:pt idx="78" formatCode="General">
                  <c:v>39.6</c:v>
                </c:pt>
                <c:pt idx="79" formatCode="General">
                  <c:v>39.799999999999997</c:v>
                </c:pt>
                <c:pt idx="80" formatCode="General">
                  <c:v>40</c:v>
                </c:pt>
                <c:pt idx="81" formatCode="General">
                  <c:v>40.200000000000003</c:v>
                </c:pt>
                <c:pt idx="82" formatCode="General">
                  <c:v>40.4</c:v>
                </c:pt>
                <c:pt idx="83" formatCode="General">
                  <c:v>40.6</c:v>
                </c:pt>
                <c:pt idx="84" formatCode="General">
                  <c:v>40.799999999999997</c:v>
                </c:pt>
                <c:pt idx="85" formatCode="General">
                  <c:v>41</c:v>
                </c:pt>
                <c:pt idx="86" formatCode="General">
                  <c:v>41.2</c:v>
                </c:pt>
                <c:pt idx="87" formatCode="General">
                  <c:v>41.4</c:v>
                </c:pt>
                <c:pt idx="88" formatCode="General">
                  <c:v>41.6</c:v>
                </c:pt>
                <c:pt idx="89" formatCode="General">
                  <c:v>41.8</c:v>
                </c:pt>
                <c:pt idx="90" formatCode="General">
                  <c:v>42</c:v>
                </c:pt>
                <c:pt idx="91" formatCode="General">
                  <c:v>42.2</c:v>
                </c:pt>
                <c:pt idx="92" formatCode="General">
                  <c:v>42.4</c:v>
                </c:pt>
                <c:pt idx="93" formatCode="General">
                  <c:v>42.6</c:v>
                </c:pt>
                <c:pt idx="94" formatCode="General">
                  <c:v>42.8</c:v>
                </c:pt>
                <c:pt idx="95" formatCode="General">
                  <c:v>43</c:v>
                </c:pt>
                <c:pt idx="96" formatCode="General">
                  <c:v>43.2</c:v>
                </c:pt>
                <c:pt idx="97" formatCode="General">
                  <c:v>43.4</c:v>
                </c:pt>
                <c:pt idx="98" formatCode="General">
                  <c:v>43.6</c:v>
                </c:pt>
                <c:pt idx="99" formatCode="General">
                  <c:v>43.8</c:v>
                </c:pt>
                <c:pt idx="100" formatCode="General">
                  <c:v>44</c:v>
                </c:pt>
                <c:pt idx="101" formatCode="General">
                  <c:v>44.2</c:v>
                </c:pt>
                <c:pt idx="102" formatCode="General">
                  <c:v>44.4</c:v>
                </c:pt>
                <c:pt idx="103" formatCode="General">
                  <c:v>44.6</c:v>
                </c:pt>
                <c:pt idx="104" formatCode="General">
                  <c:v>44.8</c:v>
                </c:pt>
                <c:pt idx="105" formatCode="General">
                  <c:v>45</c:v>
                </c:pt>
                <c:pt idx="106" formatCode="General">
                  <c:v>45.2</c:v>
                </c:pt>
                <c:pt idx="107" formatCode="General">
                  <c:v>45.4</c:v>
                </c:pt>
                <c:pt idx="108" formatCode="General">
                  <c:v>45.6</c:v>
                </c:pt>
                <c:pt idx="109" formatCode="General">
                  <c:v>45.8</c:v>
                </c:pt>
                <c:pt idx="110" formatCode="General">
                  <c:v>46</c:v>
                </c:pt>
                <c:pt idx="111" formatCode="General">
                  <c:v>46.2</c:v>
                </c:pt>
                <c:pt idx="112" formatCode="General">
                  <c:v>46.4</c:v>
                </c:pt>
                <c:pt idx="113" formatCode="General">
                  <c:v>46.6</c:v>
                </c:pt>
                <c:pt idx="114" formatCode="General">
                  <c:v>46.8</c:v>
                </c:pt>
                <c:pt idx="115" formatCode="General">
                  <c:v>47</c:v>
                </c:pt>
                <c:pt idx="116" formatCode="General">
                  <c:v>47.2</c:v>
                </c:pt>
                <c:pt idx="117" formatCode="General">
                  <c:v>47.4</c:v>
                </c:pt>
                <c:pt idx="118" formatCode="General">
                  <c:v>47.6</c:v>
                </c:pt>
                <c:pt idx="119" formatCode="General">
                  <c:v>47.8</c:v>
                </c:pt>
                <c:pt idx="120" formatCode="General">
                  <c:v>48</c:v>
                </c:pt>
                <c:pt idx="121" formatCode="General">
                  <c:v>48.2</c:v>
                </c:pt>
                <c:pt idx="122" formatCode="General">
                  <c:v>48.4</c:v>
                </c:pt>
                <c:pt idx="123" formatCode="General">
                  <c:v>48.6</c:v>
                </c:pt>
                <c:pt idx="124" formatCode="General">
                  <c:v>48.8</c:v>
                </c:pt>
                <c:pt idx="125" formatCode="General">
                  <c:v>49</c:v>
                </c:pt>
                <c:pt idx="126" formatCode="General">
                  <c:v>49.2</c:v>
                </c:pt>
                <c:pt idx="127" formatCode="General">
                  <c:v>49.4</c:v>
                </c:pt>
                <c:pt idx="128" formatCode="General">
                  <c:v>49.6</c:v>
                </c:pt>
                <c:pt idx="129" formatCode="General">
                  <c:v>49.8</c:v>
                </c:pt>
                <c:pt idx="130" formatCode="General">
                  <c:v>50</c:v>
                </c:pt>
                <c:pt idx="131" formatCode="General">
                  <c:v>50.2</c:v>
                </c:pt>
                <c:pt idx="132" formatCode="General">
                  <c:v>50.4</c:v>
                </c:pt>
                <c:pt idx="133" formatCode="General">
                  <c:v>50.6</c:v>
                </c:pt>
                <c:pt idx="134" formatCode="General">
                  <c:v>50.8</c:v>
                </c:pt>
                <c:pt idx="135" formatCode="General">
                  <c:v>51</c:v>
                </c:pt>
                <c:pt idx="136" formatCode="General">
                  <c:v>51.2</c:v>
                </c:pt>
                <c:pt idx="137" formatCode="General">
                  <c:v>51.4</c:v>
                </c:pt>
                <c:pt idx="138" formatCode="General">
                  <c:v>51.6</c:v>
                </c:pt>
                <c:pt idx="139" formatCode="General">
                  <c:v>51.8</c:v>
                </c:pt>
                <c:pt idx="140" formatCode="General">
                  <c:v>52</c:v>
                </c:pt>
                <c:pt idx="141" formatCode="General">
                  <c:v>52.2</c:v>
                </c:pt>
                <c:pt idx="142" formatCode="General">
                  <c:v>52.4</c:v>
                </c:pt>
                <c:pt idx="143" formatCode="General">
                  <c:v>52.6</c:v>
                </c:pt>
                <c:pt idx="144" formatCode="General">
                  <c:v>52.8</c:v>
                </c:pt>
                <c:pt idx="145" formatCode="General">
                  <c:v>53</c:v>
                </c:pt>
                <c:pt idx="146" formatCode="General">
                  <c:v>53.2</c:v>
                </c:pt>
                <c:pt idx="147" formatCode="General">
                  <c:v>53.4</c:v>
                </c:pt>
                <c:pt idx="148" formatCode="General">
                  <c:v>53.6</c:v>
                </c:pt>
                <c:pt idx="149" formatCode="General">
                  <c:v>53.8</c:v>
                </c:pt>
                <c:pt idx="150" formatCode="General">
                  <c:v>54</c:v>
                </c:pt>
                <c:pt idx="151" formatCode="General">
                  <c:v>54.2</c:v>
                </c:pt>
                <c:pt idx="152" formatCode="General">
                  <c:v>54.4</c:v>
                </c:pt>
                <c:pt idx="153" formatCode="General">
                  <c:v>54.6</c:v>
                </c:pt>
                <c:pt idx="154" formatCode="General">
                  <c:v>54.8</c:v>
                </c:pt>
                <c:pt idx="155" formatCode="General">
                  <c:v>55</c:v>
                </c:pt>
                <c:pt idx="156" formatCode="General">
                  <c:v>55.2</c:v>
                </c:pt>
                <c:pt idx="157" formatCode="General">
                  <c:v>55.4</c:v>
                </c:pt>
                <c:pt idx="158" formatCode="General">
                  <c:v>55.6</c:v>
                </c:pt>
                <c:pt idx="159" formatCode="General">
                  <c:v>55.8</c:v>
                </c:pt>
                <c:pt idx="160" formatCode="General">
                  <c:v>56</c:v>
                </c:pt>
                <c:pt idx="161" formatCode="General">
                  <c:v>56.2</c:v>
                </c:pt>
                <c:pt idx="162" formatCode="General">
                  <c:v>56.4</c:v>
                </c:pt>
                <c:pt idx="163" formatCode="General">
                  <c:v>56.6</c:v>
                </c:pt>
                <c:pt idx="164" formatCode="General">
                  <c:v>56.8</c:v>
                </c:pt>
                <c:pt idx="165" formatCode="General">
                  <c:v>57</c:v>
                </c:pt>
                <c:pt idx="166" formatCode="General">
                  <c:v>57.2</c:v>
                </c:pt>
                <c:pt idx="167" formatCode="General">
                  <c:v>57.4</c:v>
                </c:pt>
                <c:pt idx="168" formatCode="General">
                  <c:v>57.6</c:v>
                </c:pt>
                <c:pt idx="169" formatCode="General">
                  <c:v>57.8</c:v>
                </c:pt>
                <c:pt idx="170" formatCode="General">
                  <c:v>58</c:v>
                </c:pt>
                <c:pt idx="171" formatCode="General">
                  <c:v>58.2</c:v>
                </c:pt>
                <c:pt idx="172" formatCode="General">
                  <c:v>58.4</c:v>
                </c:pt>
                <c:pt idx="173" formatCode="General">
                  <c:v>58.6</c:v>
                </c:pt>
                <c:pt idx="174" formatCode="General">
                  <c:v>58.8</c:v>
                </c:pt>
                <c:pt idx="175" formatCode="General">
                  <c:v>59</c:v>
                </c:pt>
                <c:pt idx="176" formatCode="General">
                  <c:v>59.2</c:v>
                </c:pt>
                <c:pt idx="177" formatCode="General">
                  <c:v>59.4</c:v>
                </c:pt>
                <c:pt idx="178" formatCode="General">
                  <c:v>59.6</c:v>
                </c:pt>
                <c:pt idx="179" formatCode="General">
                  <c:v>59.8</c:v>
                </c:pt>
                <c:pt idx="180" formatCode="General">
                  <c:v>60</c:v>
                </c:pt>
              </c:numCache>
            </c:numRef>
          </c:xVal>
          <c:yVal>
            <c:numRef>
              <c:f>'apendice A'!$N$40:$N$220</c:f>
              <c:numCache>
                <c:formatCode>0.0</c:formatCode>
                <c:ptCount val="181"/>
                <c:pt idx="0">
                  <c:v>10.1</c:v>
                </c:pt>
                <c:pt idx="1">
                  <c:v>10.3</c:v>
                </c:pt>
                <c:pt idx="2">
                  <c:v>10.4</c:v>
                </c:pt>
                <c:pt idx="3">
                  <c:v>10.6</c:v>
                </c:pt>
                <c:pt idx="4">
                  <c:v>10.7</c:v>
                </c:pt>
                <c:pt idx="5">
                  <c:v>10.9</c:v>
                </c:pt>
                <c:pt idx="6">
                  <c:v>11</c:v>
                </c:pt>
                <c:pt idx="7">
                  <c:v>11.2</c:v>
                </c:pt>
                <c:pt idx="8">
                  <c:v>11.3</c:v>
                </c:pt>
                <c:pt idx="9">
                  <c:v>11.5</c:v>
                </c:pt>
                <c:pt idx="10">
                  <c:v>11.6</c:v>
                </c:pt>
                <c:pt idx="11">
                  <c:v>11.8</c:v>
                </c:pt>
                <c:pt idx="12">
                  <c:v>12</c:v>
                </c:pt>
                <c:pt idx="13">
                  <c:v>12.1</c:v>
                </c:pt>
                <c:pt idx="14">
                  <c:v>12.3</c:v>
                </c:pt>
                <c:pt idx="15">
                  <c:v>12.4</c:v>
                </c:pt>
                <c:pt idx="16">
                  <c:v>12.6</c:v>
                </c:pt>
                <c:pt idx="17">
                  <c:v>12.7</c:v>
                </c:pt>
                <c:pt idx="18">
                  <c:v>12.9</c:v>
                </c:pt>
                <c:pt idx="19">
                  <c:v>13</c:v>
                </c:pt>
                <c:pt idx="20">
                  <c:v>13.2</c:v>
                </c:pt>
                <c:pt idx="21">
                  <c:v>13.3</c:v>
                </c:pt>
                <c:pt idx="22">
                  <c:v>13.5</c:v>
                </c:pt>
                <c:pt idx="23">
                  <c:v>13.6</c:v>
                </c:pt>
                <c:pt idx="24">
                  <c:v>13.8</c:v>
                </c:pt>
                <c:pt idx="25">
                  <c:v>13.9</c:v>
                </c:pt>
                <c:pt idx="26">
                  <c:v>14.1</c:v>
                </c:pt>
                <c:pt idx="27">
                  <c:v>14.2</c:v>
                </c:pt>
                <c:pt idx="28">
                  <c:v>14.4</c:v>
                </c:pt>
                <c:pt idx="29">
                  <c:v>14.5</c:v>
                </c:pt>
                <c:pt idx="30">
                  <c:v>14.7</c:v>
                </c:pt>
                <c:pt idx="31">
                  <c:v>14.9</c:v>
                </c:pt>
                <c:pt idx="32">
                  <c:v>15.1</c:v>
                </c:pt>
                <c:pt idx="33">
                  <c:v>15.2</c:v>
                </c:pt>
                <c:pt idx="34">
                  <c:v>15.4</c:v>
                </c:pt>
                <c:pt idx="35">
                  <c:v>15.5</c:v>
                </c:pt>
                <c:pt idx="36">
                  <c:v>15.7</c:v>
                </c:pt>
                <c:pt idx="37">
                  <c:v>15.8</c:v>
                </c:pt>
                <c:pt idx="38">
                  <c:v>16</c:v>
                </c:pt>
                <c:pt idx="39">
                  <c:v>16.2</c:v>
                </c:pt>
                <c:pt idx="40">
                  <c:v>16.399999999999999</c:v>
                </c:pt>
                <c:pt idx="41">
                  <c:v>16.600000000000001</c:v>
                </c:pt>
                <c:pt idx="42">
                  <c:v>16.8</c:v>
                </c:pt>
                <c:pt idx="43">
                  <c:v>17</c:v>
                </c:pt>
                <c:pt idx="44">
                  <c:v>17.2</c:v>
                </c:pt>
                <c:pt idx="45">
                  <c:v>17.399999999999999</c:v>
                </c:pt>
                <c:pt idx="46">
                  <c:v>17.600000000000001</c:v>
                </c:pt>
                <c:pt idx="47">
                  <c:v>17.8</c:v>
                </c:pt>
                <c:pt idx="48">
                  <c:v>18</c:v>
                </c:pt>
                <c:pt idx="49">
                  <c:v>18.2</c:v>
                </c:pt>
                <c:pt idx="50">
                  <c:v>18.3</c:v>
                </c:pt>
                <c:pt idx="51">
                  <c:v>18.399999999999999</c:v>
                </c:pt>
                <c:pt idx="52">
                  <c:v>18.600000000000001</c:v>
                </c:pt>
                <c:pt idx="53">
                  <c:v>18.8</c:v>
                </c:pt>
                <c:pt idx="54">
                  <c:v>19</c:v>
                </c:pt>
                <c:pt idx="55">
                  <c:v>19.2</c:v>
                </c:pt>
                <c:pt idx="56">
                  <c:v>19.399999999999999</c:v>
                </c:pt>
                <c:pt idx="57">
                  <c:v>19.600000000000001</c:v>
                </c:pt>
                <c:pt idx="58">
                  <c:v>19.8</c:v>
                </c:pt>
                <c:pt idx="59">
                  <c:v>20</c:v>
                </c:pt>
                <c:pt idx="60">
                  <c:v>20.2</c:v>
                </c:pt>
                <c:pt idx="61">
                  <c:v>20.399999999999999</c:v>
                </c:pt>
                <c:pt idx="62">
                  <c:v>20.6</c:v>
                </c:pt>
                <c:pt idx="63">
                  <c:v>20.9</c:v>
                </c:pt>
                <c:pt idx="64">
                  <c:v>21.1</c:v>
                </c:pt>
                <c:pt idx="65">
                  <c:v>21.3</c:v>
                </c:pt>
                <c:pt idx="66">
                  <c:v>21.5</c:v>
                </c:pt>
                <c:pt idx="67">
                  <c:v>21.8</c:v>
                </c:pt>
                <c:pt idx="68">
                  <c:v>22</c:v>
                </c:pt>
                <c:pt idx="69">
                  <c:v>22.3</c:v>
                </c:pt>
                <c:pt idx="70">
                  <c:v>22.5</c:v>
                </c:pt>
                <c:pt idx="71">
                  <c:v>22.7</c:v>
                </c:pt>
                <c:pt idx="72">
                  <c:v>23</c:v>
                </c:pt>
                <c:pt idx="73">
                  <c:v>23.2</c:v>
                </c:pt>
                <c:pt idx="74">
                  <c:v>23.5</c:v>
                </c:pt>
                <c:pt idx="75">
                  <c:v>23.7</c:v>
                </c:pt>
                <c:pt idx="76">
                  <c:v>24</c:v>
                </c:pt>
                <c:pt idx="77">
                  <c:v>24.2</c:v>
                </c:pt>
                <c:pt idx="78">
                  <c:v>24.4</c:v>
                </c:pt>
                <c:pt idx="79">
                  <c:v>24.7</c:v>
                </c:pt>
                <c:pt idx="80">
                  <c:v>25</c:v>
                </c:pt>
                <c:pt idx="81">
                  <c:v>25.2</c:v>
                </c:pt>
                <c:pt idx="82">
                  <c:v>25.4</c:v>
                </c:pt>
                <c:pt idx="83">
                  <c:v>25.7</c:v>
                </c:pt>
                <c:pt idx="84">
                  <c:v>26</c:v>
                </c:pt>
                <c:pt idx="85">
                  <c:v>26.2</c:v>
                </c:pt>
                <c:pt idx="86">
                  <c:v>26.5</c:v>
                </c:pt>
                <c:pt idx="87">
                  <c:v>26.7</c:v>
                </c:pt>
                <c:pt idx="88">
                  <c:v>27</c:v>
                </c:pt>
                <c:pt idx="89">
                  <c:v>27.2</c:v>
                </c:pt>
                <c:pt idx="90">
                  <c:v>27.5</c:v>
                </c:pt>
                <c:pt idx="91">
                  <c:v>27.8</c:v>
                </c:pt>
                <c:pt idx="92">
                  <c:v>28</c:v>
                </c:pt>
                <c:pt idx="93">
                  <c:v>28.3</c:v>
                </c:pt>
                <c:pt idx="94">
                  <c:v>28.6</c:v>
                </c:pt>
                <c:pt idx="95">
                  <c:v>28.9</c:v>
                </c:pt>
                <c:pt idx="96">
                  <c:v>29.1</c:v>
                </c:pt>
                <c:pt idx="97">
                  <c:v>29.4</c:v>
                </c:pt>
                <c:pt idx="98">
                  <c:v>29.6</c:v>
                </c:pt>
                <c:pt idx="99">
                  <c:v>29.9</c:v>
                </c:pt>
                <c:pt idx="100">
                  <c:v>30.2</c:v>
                </c:pt>
                <c:pt idx="101">
                  <c:v>30.5</c:v>
                </c:pt>
                <c:pt idx="102">
                  <c:v>30.8</c:v>
                </c:pt>
                <c:pt idx="103">
                  <c:v>31</c:v>
                </c:pt>
                <c:pt idx="104">
                  <c:v>31.3</c:v>
                </c:pt>
                <c:pt idx="105">
                  <c:v>31.6</c:v>
                </c:pt>
                <c:pt idx="106">
                  <c:v>31.9</c:v>
                </c:pt>
                <c:pt idx="107">
                  <c:v>32.200000000000003</c:v>
                </c:pt>
                <c:pt idx="108">
                  <c:v>32.5</c:v>
                </c:pt>
                <c:pt idx="109">
                  <c:v>32.799999999999997</c:v>
                </c:pt>
                <c:pt idx="110">
                  <c:v>33.1</c:v>
                </c:pt>
                <c:pt idx="111">
                  <c:v>33.299999999999997</c:v>
                </c:pt>
                <c:pt idx="112">
                  <c:v>33.6</c:v>
                </c:pt>
                <c:pt idx="113">
                  <c:v>33.9</c:v>
                </c:pt>
                <c:pt idx="114">
                  <c:v>34.200000000000003</c:v>
                </c:pt>
                <c:pt idx="115">
                  <c:v>34.5</c:v>
                </c:pt>
                <c:pt idx="116">
                  <c:v>34.799999999999997</c:v>
                </c:pt>
                <c:pt idx="117">
                  <c:v>35.1</c:v>
                </c:pt>
                <c:pt idx="118">
                  <c:v>35.4</c:v>
                </c:pt>
                <c:pt idx="119">
                  <c:v>35.700000000000003</c:v>
                </c:pt>
                <c:pt idx="120">
                  <c:v>36</c:v>
                </c:pt>
                <c:pt idx="121">
                  <c:v>36.299999999999997</c:v>
                </c:pt>
                <c:pt idx="122">
                  <c:v>36.6</c:v>
                </c:pt>
                <c:pt idx="123">
                  <c:v>36.9</c:v>
                </c:pt>
                <c:pt idx="124">
                  <c:v>37.200000000000003</c:v>
                </c:pt>
                <c:pt idx="125">
                  <c:v>37.5</c:v>
                </c:pt>
                <c:pt idx="126">
                  <c:v>37.799999999999997</c:v>
                </c:pt>
                <c:pt idx="127">
                  <c:v>38.200000000000003</c:v>
                </c:pt>
                <c:pt idx="128">
                  <c:v>38.5</c:v>
                </c:pt>
                <c:pt idx="129">
                  <c:v>38.799999999999997</c:v>
                </c:pt>
                <c:pt idx="130">
                  <c:v>39.1</c:v>
                </c:pt>
                <c:pt idx="131">
                  <c:v>39.4</c:v>
                </c:pt>
                <c:pt idx="132">
                  <c:v>39.700000000000003</c:v>
                </c:pt>
                <c:pt idx="133">
                  <c:v>40</c:v>
                </c:pt>
                <c:pt idx="134">
                  <c:v>40.299999999999997</c:v>
                </c:pt>
                <c:pt idx="135">
                  <c:v>40.700000000000003</c:v>
                </c:pt>
                <c:pt idx="136">
                  <c:v>41</c:v>
                </c:pt>
                <c:pt idx="137">
                  <c:v>41.3</c:v>
                </c:pt>
                <c:pt idx="138">
                  <c:v>41.6</c:v>
                </c:pt>
                <c:pt idx="139">
                  <c:v>41.8</c:v>
                </c:pt>
                <c:pt idx="140">
                  <c:v>42.3</c:v>
                </c:pt>
                <c:pt idx="141">
                  <c:v>42.6</c:v>
                </c:pt>
                <c:pt idx="142">
                  <c:v>43</c:v>
                </c:pt>
                <c:pt idx="143">
                  <c:v>43.3</c:v>
                </c:pt>
                <c:pt idx="144" formatCode="General">
                  <c:v>43.6</c:v>
                </c:pt>
                <c:pt idx="145" formatCode="General">
                  <c:v>43.9</c:v>
                </c:pt>
                <c:pt idx="146" formatCode="General">
                  <c:v>44.3</c:v>
                </c:pt>
                <c:pt idx="147" formatCode="General">
                  <c:v>44.6</c:v>
                </c:pt>
                <c:pt idx="148" formatCode="General">
                  <c:v>44.9</c:v>
                </c:pt>
                <c:pt idx="149" formatCode="General">
                  <c:v>45.3</c:v>
                </c:pt>
                <c:pt idx="150" formatCode="General">
                  <c:v>45.6</c:v>
                </c:pt>
                <c:pt idx="151" formatCode="General">
                  <c:v>46</c:v>
                </c:pt>
                <c:pt idx="152" formatCode="General">
                  <c:v>46.3</c:v>
                </c:pt>
                <c:pt idx="153" formatCode="General">
                  <c:v>46.6</c:v>
                </c:pt>
                <c:pt idx="154" formatCode="General">
                  <c:v>47</c:v>
                </c:pt>
                <c:pt idx="155" formatCode="General">
                  <c:v>47.3</c:v>
                </c:pt>
                <c:pt idx="156" formatCode="General">
                  <c:v>47.7</c:v>
                </c:pt>
                <c:pt idx="157" formatCode="General">
                  <c:v>48</c:v>
                </c:pt>
                <c:pt idx="158" formatCode="General">
                  <c:v>48.4</c:v>
                </c:pt>
                <c:pt idx="159" formatCode="General">
                  <c:v>48.7</c:v>
                </c:pt>
                <c:pt idx="160" formatCode="General">
                  <c:v>49.1</c:v>
                </c:pt>
                <c:pt idx="161" formatCode="General">
                  <c:v>49.4</c:v>
                </c:pt>
                <c:pt idx="162" formatCode="General">
                  <c:v>49.8</c:v>
                </c:pt>
                <c:pt idx="163" formatCode="General">
                  <c:v>50.1</c:v>
                </c:pt>
                <c:pt idx="164" formatCode="General">
                  <c:v>50.5</c:v>
                </c:pt>
                <c:pt idx="165" formatCode="General">
                  <c:v>50.8</c:v>
                </c:pt>
                <c:pt idx="166" formatCode="General">
                  <c:v>51.2</c:v>
                </c:pt>
                <c:pt idx="167" formatCode="General">
                  <c:v>51.6</c:v>
                </c:pt>
                <c:pt idx="168" formatCode="General">
                  <c:v>51.9</c:v>
                </c:pt>
                <c:pt idx="169" formatCode="General">
                  <c:v>52.3</c:v>
                </c:pt>
                <c:pt idx="170" formatCode="General">
                  <c:v>52.7</c:v>
                </c:pt>
                <c:pt idx="171" formatCode="General">
                  <c:v>53</c:v>
                </c:pt>
                <c:pt idx="172" formatCode="General">
                  <c:v>53.4</c:v>
                </c:pt>
                <c:pt idx="173" formatCode="General">
                  <c:v>53.8</c:v>
                </c:pt>
                <c:pt idx="174" formatCode="General">
                  <c:v>54.1</c:v>
                </c:pt>
                <c:pt idx="175" formatCode="General">
                  <c:v>54.5</c:v>
                </c:pt>
                <c:pt idx="176" formatCode="General">
                  <c:v>54.9</c:v>
                </c:pt>
                <c:pt idx="177" formatCode="General">
                  <c:v>55.2</c:v>
                </c:pt>
                <c:pt idx="178" formatCode="General">
                  <c:v>55.6</c:v>
                </c:pt>
                <c:pt idx="179" formatCode="General">
                  <c:v>56</c:v>
                </c:pt>
                <c:pt idx="180" formatCode="General">
                  <c:v>56.4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A2-408B-94F4-8E102A4363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/>
                  <a:t>Índice esclerométrico R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6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Resist</a:t>
                </a:r>
                <a:r>
                  <a:rPr lang="ia-Latn-001"/>
                  <a:t>ê</a:t>
                </a:r>
                <a:r>
                  <a:rPr lang="pt-BR"/>
                  <a:t>ncia do concreto</a:t>
                </a:r>
                <a:r>
                  <a:rPr lang="ia-Latn-001"/>
                  <a:t> fc</a:t>
                </a:r>
                <a:r>
                  <a:rPr lang="pt-BR"/>
                  <a:t> </a:t>
                </a:r>
                <a:r>
                  <a:rPr lang="ia-Latn-001"/>
                  <a:t>(MPa)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a-Latn-001" sz="1200">
                <a:latin typeface="Arial" panose="020B0604020202020204" pitchFamily="34" charset="0"/>
                <a:cs typeface="Arial" panose="020B0604020202020204" pitchFamily="34" charset="0"/>
              </a:rPr>
              <a:t>Coeficiente</a:t>
            </a:r>
            <a:r>
              <a:rPr lang="ia-Latn-001" sz="1200" baseline="0">
                <a:latin typeface="Arial" panose="020B0604020202020204" pitchFamily="34" charset="0"/>
                <a:cs typeface="Arial" panose="020B0604020202020204" pitchFamily="34" charset="0"/>
              </a:rPr>
              <a:t> de redução da resistência em função </a:t>
            </a:r>
            <a:br>
              <a:rPr lang="ia-Latn-001" sz="1200" baseline="0"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ia-Latn-001" sz="1200" baseline="0">
                <a:latin typeface="Arial" panose="020B0604020202020204" pitchFamily="34" charset="0"/>
                <a:cs typeface="Arial" panose="020B0604020202020204" pitchFamily="34" charset="0"/>
              </a:rPr>
              <a:t>da profundidade de carbonatação</a:t>
            </a:r>
            <a:endParaRPr lang="pt-BR" sz="12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526558199426479"/>
          <c:y val="0.18047089815685372"/>
          <c:w val="0.6510492990337341"/>
          <c:h val="0.6741781352881260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'apendice A'!$S$5</c:f>
              <c:strCache>
                <c:ptCount val="1"/>
                <c:pt idx="0">
                  <c:v>23≤fc≤28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A'!$T$5:$AF$5</c:f>
              <c:numCache>
                <c:formatCode>0.000</c:formatCode>
                <c:ptCount val="13"/>
                <c:pt idx="0">
                  <c:v>1</c:v>
                </c:pt>
                <c:pt idx="1">
                  <c:v>0.97955867243063333</c:v>
                </c:pt>
                <c:pt idx="2">
                  <c:v>0.94988773081488176</c:v>
                </c:pt>
                <c:pt idx="3">
                  <c:v>0.91928278204931801</c:v>
                </c:pt>
                <c:pt idx="4">
                  <c:v>0.87872891731197589</c:v>
                </c:pt>
                <c:pt idx="5">
                  <c:v>0.8485877584311079</c:v>
                </c:pt>
                <c:pt idx="6">
                  <c:v>0.81973028772301526</c:v>
                </c:pt>
                <c:pt idx="7">
                  <c:v>0.7881191038458345</c:v>
                </c:pt>
                <c:pt idx="8">
                  <c:v>0.7691699680600389</c:v>
                </c:pt>
                <c:pt idx="9">
                  <c:v>0.73909130743898943</c:v>
                </c:pt>
                <c:pt idx="10">
                  <c:v>0.71939736338576521</c:v>
                </c:pt>
                <c:pt idx="11">
                  <c:v>0.69653945607890777</c:v>
                </c:pt>
                <c:pt idx="12">
                  <c:v>0.66569661839809713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C9-401A-86F1-82049441E01A}"/>
            </c:ext>
          </c:extLst>
        </c:ser>
        <c:ser>
          <c:idx val="1"/>
          <c:order val="1"/>
          <c:tx>
            <c:strRef>
              <c:f>'apendice A'!$S$6</c:f>
              <c:strCache>
                <c:ptCount val="1"/>
                <c:pt idx="0">
                  <c:v>28&lt;fc≤34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A'!$T$6:$AF$6</c:f>
              <c:numCache>
                <c:formatCode>0.000</c:formatCode>
                <c:ptCount val="13"/>
                <c:pt idx="0">
                  <c:v>1</c:v>
                </c:pt>
                <c:pt idx="1">
                  <c:v>0.97005881482117529</c:v>
                </c:pt>
                <c:pt idx="2">
                  <c:v>0.93931575798978906</c:v>
                </c:pt>
                <c:pt idx="3">
                  <c:v>0.89987016700784095</c:v>
                </c:pt>
                <c:pt idx="4">
                  <c:v>0.85995379206538702</c:v>
                </c:pt>
                <c:pt idx="5">
                  <c:v>0.82927980928049638</c:v>
                </c:pt>
                <c:pt idx="6">
                  <c:v>0.80053851784858832</c:v>
                </c:pt>
                <c:pt idx="7">
                  <c:v>0.77037782457719639</c:v>
                </c:pt>
                <c:pt idx="8">
                  <c:v>0.74408293003412396</c:v>
                </c:pt>
                <c:pt idx="9">
                  <c:v>0.72042462408369734</c:v>
                </c:pt>
                <c:pt idx="10">
                  <c:v>0.69687714632583186</c:v>
                </c:pt>
                <c:pt idx="11">
                  <c:v>0.66171526136009262</c:v>
                </c:pt>
                <c:pt idx="12">
                  <c:v>0.62557369758042125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C9-401A-86F1-82049441E01A}"/>
            </c:ext>
          </c:extLst>
        </c:ser>
        <c:ser>
          <c:idx val="2"/>
          <c:order val="2"/>
          <c:tx>
            <c:strRef>
              <c:f>'apendice A'!$S$7</c:f>
              <c:strCache>
                <c:ptCount val="1"/>
                <c:pt idx="0">
                  <c:v>34&lt;fc≤39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A'!$T$7:$AF$7</c:f>
              <c:numCache>
                <c:formatCode>0.000</c:formatCode>
                <c:ptCount val="13"/>
                <c:pt idx="0">
                  <c:v>1</c:v>
                </c:pt>
                <c:pt idx="1">
                  <c:v>0.96992470943939024</c:v>
                </c:pt>
                <c:pt idx="2">
                  <c:v>0.93019660735752907</c:v>
                </c:pt>
                <c:pt idx="3">
                  <c:v>0.88063535655494174</c:v>
                </c:pt>
                <c:pt idx="4">
                  <c:v>0.8403954906575305</c:v>
                </c:pt>
                <c:pt idx="5">
                  <c:v>0.8095995059037846</c:v>
                </c:pt>
                <c:pt idx="6">
                  <c:v>0.77995821436469015</c:v>
                </c:pt>
                <c:pt idx="7">
                  <c:v>0.75192980026529754</c:v>
                </c:pt>
                <c:pt idx="8">
                  <c:v>0.7303214322478061</c:v>
                </c:pt>
                <c:pt idx="9">
                  <c:v>0.70029972315298294</c:v>
                </c:pt>
                <c:pt idx="10">
                  <c:v>0.66530932196915127</c:v>
                </c:pt>
                <c:pt idx="11">
                  <c:v>0.63506756445747803</c:v>
                </c:pt>
                <c:pt idx="12">
                  <c:v>0.60145337774090935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C9-401A-86F1-82049441E01A}"/>
            </c:ext>
          </c:extLst>
        </c:ser>
        <c:ser>
          <c:idx val="3"/>
          <c:order val="3"/>
          <c:tx>
            <c:strRef>
              <c:f>'apendice A'!$S$8</c:f>
              <c:strCache>
                <c:ptCount val="1"/>
                <c:pt idx="0">
                  <c:v>39&lt;fc≤45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A'!$T$8:$AF$8</c:f>
              <c:numCache>
                <c:formatCode>0.000</c:formatCode>
                <c:ptCount val="13"/>
                <c:pt idx="0">
                  <c:v>1</c:v>
                </c:pt>
                <c:pt idx="1">
                  <c:v>0.96024870723332478</c:v>
                </c:pt>
                <c:pt idx="2">
                  <c:v>0.92056281020853992</c:v>
                </c:pt>
                <c:pt idx="3">
                  <c:v>0.8705222874111429</c:v>
                </c:pt>
                <c:pt idx="4">
                  <c:v>0.82323683220880484</c:v>
                </c:pt>
                <c:pt idx="5">
                  <c:v>0.79397827252807041</c:v>
                </c:pt>
                <c:pt idx="6">
                  <c:v>0.76129824340982799</c:v>
                </c:pt>
                <c:pt idx="7">
                  <c:v>0.74055487841570711</c:v>
                </c:pt>
                <c:pt idx="8">
                  <c:v>0.72042126161018527</c:v>
                </c:pt>
                <c:pt idx="9">
                  <c:v>0.68128573466944764</c:v>
                </c:pt>
                <c:pt idx="10">
                  <c:v>0.65036411782552872</c:v>
                </c:pt>
                <c:pt idx="11">
                  <c:v>0.62045106754400103</c:v>
                </c:pt>
                <c:pt idx="12">
                  <c:v>0.59997161261556442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C9-401A-86F1-82049441E01A}"/>
            </c:ext>
          </c:extLst>
        </c:ser>
        <c:ser>
          <c:idx val="4"/>
          <c:order val="4"/>
          <c:tx>
            <c:strRef>
              <c:f>'apendice A'!$S$9</c:f>
              <c:strCache>
                <c:ptCount val="1"/>
                <c:pt idx="0">
                  <c:v>45&lt;fc≤48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A'!$T$9:$AF$9</c:f>
              <c:numCache>
                <c:formatCode>0.000</c:formatCode>
                <c:ptCount val="13"/>
                <c:pt idx="0">
                  <c:v>1</c:v>
                </c:pt>
                <c:pt idx="1">
                  <c:v>0.96003567695556113</c:v>
                </c:pt>
                <c:pt idx="2">
                  <c:v>0.92006750643305424</c:v>
                </c:pt>
                <c:pt idx="3">
                  <c:v>0.8700975948515498</c:v>
                </c:pt>
                <c:pt idx="4">
                  <c:v>0.8202513240946121</c:v>
                </c:pt>
                <c:pt idx="5">
                  <c:v>0.78938458799809741</c:v>
                </c:pt>
                <c:pt idx="6">
                  <c:v>0.76007897847881178</c:v>
                </c:pt>
                <c:pt idx="7">
                  <c:v>0.74020607095296087</c:v>
                </c:pt>
                <c:pt idx="8">
                  <c:v>0.7201096933338853</c:v>
                </c:pt>
                <c:pt idx="9">
                  <c:v>0.68002308571814574</c:v>
                </c:pt>
                <c:pt idx="10">
                  <c:v>0.65016428686176397</c:v>
                </c:pt>
                <c:pt idx="11">
                  <c:v>0.6200742480028415</c:v>
                </c:pt>
                <c:pt idx="12">
                  <c:v>0.60020506101566884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C9-401A-86F1-82049441E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218304"/>
        <c:axId val="618216384"/>
      </c:scatterChart>
      <c:valAx>
        <c:axId val="618218304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/>
                  <a:t>profundidade de carbonatação</a:t>
                </a:r>
                <a:r>
                  <a:rPr lang="pt-BR"/>
                  <a:t>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216384"/>
        <c:crosses val="autoZero"/>
        <c:crossBetween val="midCat"/>
      </c:valAx>
      <c:valAx>
        <c:axId val="618216384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/>
                  <a:t>coeficiente de correção</a:t>
                </a:r>
                <a:r>
                  <a:rPr lang="ia-Latn-001" baseline="0"/>
                  <a:t> do </a:t>
                </a:r>
                <a:r>
                  <a:rPr lang="ia-Latn-001"/>
                  <a:t>fc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21830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311168829432689"/>
          <c:y val="0.54464433470325946"/>
          <c:w val="0.15932881554926234"/>
          <c:h val="0.24222604644875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a-Latn-001" sz="1050">
                <a:latin typeface="Arial" panose="020B0604020202020204" pitchFamily="34" charset="0"/>
                <a:cs typeface="Arial" panose="020B0604020202020204" pitchFamily="34" charset="0"/>
              </a:rPr>
              <a:t>Coeficiente</a:t>
            </a:r>
            <a:r>
              <a:rPr lang="ia-Latn-001" sz="1050" baseline="0">
                <a:latin typeface="Arial" panose="020B0604020202020204" pitchFamily="34" charset="0"/>
                <a:cs typeface="Arial" panose="020B0604020202020204" pitchFamily="34" charset="0"/>
              </a:rPr>
              <a:t> de redução da resistência em função </a:t>
            </a:r>
            <a:br>
              <a:rPr lang="ia-Latn-001" sz="1050" baseline="0"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ia-Latn-001" sz="1050" baseline="0">
                <a:latin typeface="Arial" panose="020B0604020202020204" pitchFamily="34" charset="0"/>
                <a:cs typeface="Arial" panose="020B0604020202020204" pitchFamily="34" charset="0"/>
              </a:rPr>
              <a:t>da profundidade de carbonatação</a:t>
            </a:r>
            <a:endParaRPr lang="pt-BR" sz="105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9717986225131676"/>
          <c:y val="8.0182254243529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526558199426479"/>
          <c:y val="0.18047089815685372"/>
          <c:w val="0.6510492990337341"/>
          <c:h val="0.5746955744506817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'apendice A'!$S$5</c:f>
              <c:strCache>
                <c:ptCount val="1"/>
                <c:pt idx="0">
                  <c:v>23≤fc≤28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A'!$T$5:$AF$5</c:f>
              <c:numCache>
                <c:formatCode>0.000</c:formatCode>
                <c:ptCount val="13"/>
                <c:pt idx="0">
                  <c:v>1</c:v>
                </c:pt>
                <c:pt idx="1">
                  <c:v>0.97955867243063333</c:v>
                </c:pt>
                <c:pt idx="2">
                  <c:v>0.94988773081488176</c:v>
                </c:pt>
                <c:pt idx="3">
                  <c:v>0.91928278204931801</c:v>
                </c:pt>
                <c:pt idx="4">
                  <c:v>0.87872891731197589</c:v>
                </c:pt>
                <c:pt idx="5">
                  <c:v>0.8485877584311079</c:v>
                </c:pt>
                <c:pt idx="6">
                  <c:v>0.81973028772301526</c:v>
                </c:pt>
                <c:pt idx="7">
                  <c:v>0.7881191038458345</c:v>
                </c:pt>
                <c:pt idx="8">
                  <c:v>0.7691699680600389</c:v>
                </c:pt>
                <c:pt idx="9">
                  <c:v>0.73909130743898943</c:v>
                </c:pt>
                <c:pt idx="10">
                  <c:v>0.71939736338576521</c:v>
                </c:pt>
                <c:pt idx="11">
                  <c:v>0.69653945607890777</c:v>
                </c:pt>
                <c:pt idx="12">
                  <c:v>0.66569661839809713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8E-4E2E-8F00-CE9C15E2FE3E}"/>
            </c:ext>
          </c:extLst>
        </c:ser>
        <c:ser>
          <c:idx val="1"/>
          <c:order val="1"/>
          <c:tx>
            <c:strRef>
              <c:f>'apendice A'!$S$6</c:f>
              <c:strCache>
                <c:ptCount val="1"/>
                <c:pt idx="0">
                  <c:v>28&lt;fc≤34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A'!$T$6:$AF$6</c:f>
              <c:numCache>
                <c:formatCode>0.000</c:formatCode>
                <c:ptCount val="13"/>
                <c:pt idx="0">
                  <c:v>1</c:v>
                </c:pt>
                <c:pt idx="1">
                  <c:v>0.97005881482117529</c:v>
                </c:pt>
                <c:pt idx="2">
                  <c:v>0.93931575798978906</c:v>
                </c:pt>
                <c:pt idx="3">
                  <c:v>0.89987016700784095</c:v>
                </c:pt>
                <c:pt idx="4">
                  <c:v>0.85995379206538702</c:v>
                </c:pt>
                <c:pt idx="5">
                  <c:v>0.82927980928049638</c:v>
                </c:pt>
                <c:pt idx="6">
                  <c:v>0.80053851784858832</c:v>
                </c:pt>
                <c:pt idx="7">
                  <c:v>0.77037782457719639</c:v>
                </c:pt>
                <c:pt idx="8">
                  <c:v>0.74408293003412396</c:v>
                </c:pt>
                <c:pt idx="9">
                  <c:v>0.72042462408369734</c:v>
                </c:pt>
                <c:pt idx="10">
                  <c:v>0.69687714632583186</c:v>
                </c:pt>
                <c:pt idx="11">
                  <c:v>0.66171526136009262</c:v>
                </c:pt>
                <c:pt idx="12">
                  <c:v>0.62557369758042125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8E-4E2E-8F00-CE9C15E2FE3E}"/>
            </c:ext>
          </c:extLst>
        </c:ser>
        <c:ser>
          <c:idx val="2"/>
          <c:order val="2"/>
          <c:tx>
            <c:strRef>
              <c:f>'apendice A'!$S$7</c:f>
              <c:strCache>
                <c:ptCount val="1"/>
                <c:pt idx="0">
                  <c:v>34&lt;fc≤39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A'!$T$7:$AF$7</c:f>
              <c:numCache>
                <c:formatCode>0.000</c:formatCode>
                <c:ptCount val="13"/>
                <c:pt idx="0">
                  <c:v>1</c:v>
                </c:pt>
                <c:pt idx="1">
                  <c:v>0.96992470943939024</c:v>
                </c:pt>
                <c:pt idx="2">
                  <c:v>0.93019660735752907</c:v>
                </c:pt>
                <c:pt idx="3">
                  <c:v>0.88063535655494174</c:v>
                </c:pt>
                <c:pt idx="4">
                  <c:v>0.8403954906575305</c:v>
                </c:pt>
                <c:pt idx="5">
                  <c:v>0.8095995059037846</c:v>
                </c:pt>
                <c:pt idx="6">
                  <c:v>0.77995821436469015</c:v>
                </c:pt>
                <c:pt idx="7">
                  <c:v>0.75192980026529754</c:v>
                </c:pt>
                <c:pt idx="8">
                  <c:v>0.7303214322478061</c:v>
                </c:pt>
                <c:pt idx="9">
                  <c:v>0.70029972315298294</c:v>
                </c:pt>
                <c:pt idx="10">
                  <c:v>0.66530932196915127</c:v>
                </c:pt>
                <c:pt idx="11">
                  <c:v>0.63506756445747803</c:v>
                </c:pt>
                <c:pt idx="12">
                  <c:v>0.60145337774090935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78E-4E2E-8F00-CE9C15E2FE3E}"/>
            </c:ext>
          </c:extLst>
        </c:ser>
        <c:ser>
          <c:idx val="3"/>
          <c:order val="3"/>
          <c:tx>
            <c:strRef>
              <c:f>'apendice A'!$S$8</c:f>
              <c:strCache>
                <c:ptCount val="1"/>
                <c:pt idx="0">
                  <c:v>39&lt;fc≤45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A'!$T$8:$AF$8</c:f>
              <c:numCache>
                <c:formatCode>0.000</c:formatCode>
                <c:ptCount val="13"/>
                <c:pt idx="0">
                  <c:v>1</c:v>
                </c:pt>
                <c:pt idx="1">
                  <c:v>0.96024870723332478</c:v>
                </c:pt>
                <c:pt idx="2">
                  <c:v>0.92056281020853992</c:v>
                </c:pt>
                <c:pt idx="3">
                  <c:v>0.8705222874111429</c:v>
                </c:pt>
                <c:pt idx="4">
                  <c:v>0.82323683220880484</c:v>
                </c:pt>
                <c:pt idx="5">
                  <c:v>0.79397827252807041</c:v>
                </c:pt>
                <c:pt idx="6">
                  <c:v>0.76129824340982799</c:v>
                </c:pt>
                <c:pt idx="7">
                  <c:v>0.74055487841570711</c:v>
                </c:pt>
                <c:pt idx="8">
                  <c:v>0.72042126161018527</c:v>
                </c:pt>
                <c:pt idx="9">
                  <c:v>0.68128573466944764</c:v>
                </c:pt>
                <c:pt idx="10">
                  <c:v>0.65036411782552872</c:v>
                </c:pt>
                <c:pt idx="11">
                  <c:v>0.62045106754400103</c:v>
                </c:pt>
                <c:pt idx="12">
                  <c:v>0.59997161261556442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78E-4E2E-8F00-CE9C15E2FE3E}"/>
            </c:ext>
          </c:extLst>
        </c:ser>
        <c:ser>
          <c:idx val="4"/>
          <c:order val="4"/>
          <c:tx>
            <c:strRef>
              <c:f>'apendice A'!$S$9</c:f>
              <c:strCache>
                <c:ptCount val="1"/>
                <c:pt idx="0">
                  <c:v>45&lt;fc≤48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A'!$T$9:$AF$9</c:f>
              <c:numCache>
                <c:formatCode>0.000</c:formatCode>
                <c:ptCount val="13"/>
                <c:pt idx="0">
                  <c:v>1</c:v>
                </c:pt>
                <c:pt idx="1">
                  <c:v>0.96003567695556113</c:v>
                </c:pt>
                <c:pt idx="2">
                  <c:v>0.92006750643305424</c:v>
                </c:pt>
                <c:pt idx="3">
                  <c:v>0.8700975948515498</c:v>
                </c:pt>
                <c:pt idx="4">
                  <c:v>0.8202513240946121</c:v>
                </c:pt>
                <c:pt idx="5">
                  <c:v>0.78938458799809741</c:v>
                </c:pt>
                <c:pt idx="6">
                  <c:v>0.76007897847881178</c:v>
                </c:pt>
                <c:pt idx="7">
                  <c:v>0.74020607095296087</c:v>
                </c:pt>
                <c:pt idx="8">
                  <c:v>0.7201096933338853</c:v>
                </c:pt>
                <c:pt idx="9">
                  <c:v>0.68002308571814574</c:v>
                </c:pt>
                <c:pt idx="10">
                  <c:v>0.65016428686176397</c:v>
                </c:pt>
                <c:pt idx="11">
                  <c:v>0.6200742480028415</c:v>
                </c:pt>
                <c:pt idx="12">
                  <c:v>0.60020506101566884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78E-4E2E-8F00-CE9C15E2FE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218304"/>
        <c:axId val="618216384"/>
      </c:scatterChart>
      <c:valAx>
        <c:axId val="618218304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/>
                  <a:t>profundidade de carbonatação (mm)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2666150758845231"/>
              <c:y val="0.818413364876710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216384"/>
        <c:crosses val="autoZero"/>
        <c:crossBetween val="midCat"/>
      </c:valAx>
      <c:valAx>
        <c:axId val="618216384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/>
                  <a:t>coeficiente de correção</a:t>
                </a:r>
                <a:r>
                  <a:rPr lang="ia-Latn-001" baseline="0"/>
                  <a:t> do </a:t>
                </a:r>
                <a:r>
                  <a:rPr lang="ia-Latn-001"/>
                  <a:t>fck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21830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33851746540974"/>
          <c:y val="0.55197043806935508"/>
          <c:w val="0.15932881554926234"/>
          <c:h val="0.24222604644875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a-Latn-001" sz="1050">
                <a:latin typeface="Arial" panose="020B0604020202020204" pitchFamily="34" charset="0"/>
                <a:cs typeface="Arial" panose="020B0604020202020204" pitchFamily="34" charset="0"/>
              </a:rPr>
              <a:t>Coeficiente</a:t>
            </a:r>
            <a:r>
              <a:rPr lang="ia-Latn-001" sz="1050" baseline="0">
                <a:latin typeface="Arial" panose="020B0604020202020204" pitchFamily="34" charset="0"/>
                <a:cs typeface="Arial" panose="020B0604020202020204" pitchFamily="34" charset="0"/>
              </a:rPr>
              <a:t> de redução da resistência em função </a:t>
            </a:r>
            <a:br>
              <a:rPr lang="ia-Latn-001" sz="1050" baseline="0">
                <a:latin typeface="Arial" panose="020B0604020202020204" pitchFamily="34" charset="0"/>
                <a:cs typeface="Arial" panose="020B0604020202020204" pitchFamily="34" charset="0"/>
              </a:rPr>
            </a:br>
            <a:r>
              <a:rPr lang="ia-Latn-001" sz="1050" baseline="0">
                <a:latin typeface="Arial" panose="020B0604020202020204" pitchFamily="34" charset="0"/>
                <a:cs typeface="Arial" panose="020B0604020202020204" pitchFamily="34" charset="0"/>
              </a:rPr>
              <a:t>da profundidade de carbonatação</a:t>
            </a:r>
            <a:endParaRPr lang="pt-BR" sz="105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9717986225131676"/>
          <c:y val="8.01822542435292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1526558199426479"/>
          <c:y val="0.18047089815685372"/>
          <c:w val="0.6510492990337341"/>
          <c:h val="0.5746955744506817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'apendice A'!$S$5</c:f>
              <c:strCache>
                <c:ptCount val="1"/>
                <c:pt idx="0">
                  <c:v>23≤fc≤28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A'!$T$5:$AF$5</c:f>
              <c:numCache>
                <c:formatCode>0.000</c:formatCode>
                <c:ptCount val="13"/>
                <c:pt idx="0">
                  <c:v>1</c:v>
                </c:pt>
                <c:pt idx="1">
                  <c:v>0.97955867243063333</c:v>
                </c:pt>
                <c:pt idx="2">
                  <c:v>0.94988773081488176</c:v>
                </c:pt>
                <c:pt idx="3">
                  <c:v>0.91928278204931801</c:v>
                </c:pt>
                <c:pt idx="4">
                  <c:v>0.87872891731197589</c:v>
                </c:pt>
                <c:pt idx="5">
                  <c:v>0.8485877584311079</c:v>
                </c:pt>
                <c:pt idx="6">
                  <c:v>0.81973028772301526</c:v>
                </c:pt>
                <c:pt idx="7">
                  <c:v>0.7881191038458345</c:v>
                </c:pt>
                <c:pt idx="8">
                  <c:v>0.7691699680600389</c:v>
                </c:pt>
                <c:pt idx="9">
                  <c:v>0.73909130743898943</c:v>
                </c:pt>
                <c:pt idx="10">
                  <c:v>0.71939736338576521</c:v>
                </c:pt>
                <c:pt idx="11">
                  <c:v>0.69653945607890777</c:v>
                </c:pt>
                <c:pt idx="12">
                  <c:v>0.66569661839809713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D9D-4B1C-9500-A0E10124F5F8}"/>
            </c:ext>
          </c:extLst>
        </c:ser>
        <c:ser>
          <c:idx val="1"/>
          <c:order val="1"/>
          <c:tx>
            <c:strRef>
              <c:f>'apendice A'!$S$6</c:f>
              <c:strCache>
                <c:ptCount val="1"/>
                <c:pt idx="0">
                  <c:v>28&lt;fc≤34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A'!$T$6:$AF$6</c:f>
              <c:numCache>
                <c:formatCode>0.000</c:formatCode>
                <c:ptCount val="13"/>
                <c:pt idx="0">
                  <c:v>1</c:v>
                </c:pt>
                <c:pt idx="1">
                  <c:v>0.97005881482117529</c:v>
                </c:pt>
                <c:pt idx="2">
                  <c:v>0.93931575798978906</c:v>
                </c:pt>
                <c:pt idx="3">
                  <c:v>0.89987016700784095</c:v>
                </c:pt>
                <c:pt idx="4">
                  <c:v>0.85995379206538702</c:v>
                </c:pt>
                <c:pt idx="5">
                  <c:v>0.82927980928049638</c:v>
                </c:pt>
                <c:pt idx="6">
                  <c:v>0.80053851784858832</c:v>
                </c:pt>
                <c:pt idx="7">
                  <c:v>0.77037782457719639</c:v>
                </c:pt>
                <c:pt idx="8">
                  <c:v>0.74408293003412396</c:v>
                </c:pt>
                <c:pt idx="9">
                  <c:v>0.72042462408369734</c:v>
                </c:pt>
                <c:pt idx="10">
                  <c:v>0.69687714632583186</c:v>
                </c:pt>
                <c:pt idx="11">
                  <c:v>0.66171526136009262</c:v>
                </c:pt>
                <c:pt idx="12">
                  <c:v>0.62557369758042125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D9D-4B1C-9500-A0E10124F5F8}"/>
            </c:ext>
          </c:extLst>
        </c:ser>
        <c:ser>
          <c:idx val="2"/>
          <c:order val="2"/>
          <c:tx>
            <c:strRef>
              <c:f>'apendice A'!$S$7</c:f>
              <c:strCache>
                <c:ptCount val="1"/>
                <c:pt idx="0">
                  <c:v>34&lt;fc≤39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A'!$T$7:$AF$7</c:f>
              <c:numCache>
                <c:formatCode>0.000</c:formatCode>
                <c:ptCount val="13"/>
                <c:pt idx="0">
                  <c:v>1</c:v>
                </c:pt>
                <c:pt idx="1">
                  <c:v>0.96992470943939024</c:v>
                </c:pt>
                <c:pt idx="2">
                  <c:v>0.93019660735752907</c:v>
                </c:pt>
                <c:pt idx="3">
                  <c:v>0.88063535655494174</c:v>
                </c:pt>
                <c:pt idx="4">
                  <c:v>0.8403954906575305</c:v>
                </c:pt>
                <c:pt idx="5">
                  <c:v>0.8095995059037846</c:v>
                </c:pt>
                <c:pt idx="6">
                  <c:v>0.77995821436469015</c:v>
                </c:pt>
                <c:pt idx="7">
                  <c:v>0.75192980026529754</c:v>
                </c:pt>
                <c:pt idx="8">
                  <c:v>0.7303214322478061</c:v>
                </c:pt>
                <c:pt idx="9">
                  <c:v>0.70029972315298294</c:v>
                </c:pt>
                <c:pt idx="10">
                  <c:v>0.66530932196915127</c:v>
                </c:pt>
                <c:pt idx="11">
                  <c:v>0.63506756445747803</c:v>
                </c:pt>
                <c:pt idx="12">
                  <c:v>0.60145337774090935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D9D-4B1C-9500-A0E10124F5F8}"/>
            </c:ext>
          </c:extLst>
        </c:ser>
        <c:ser>
          <c:idx val="3"/>
          <c:order val="3"/>
          <c:tx>
            <c:strRef>
              <c:f>'apendice A'!$S$8</c:f>
              <c:strCache>
                <c:ptCount val="1"/>
                <c:pt idx="0">
                  <c:v>39&lt;fc≤45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A'!$T$8:$AF$8</c:f>
              <c:numCache>
                <c:formatCode>0.000</c:formatCode>
                <c:ptCount val="13"/>
                <c:pt idx="0">
                  <c:v>1</c:v>
                </c:pt>
                <c:pt idx="1">
                  <c:v>0.96024870723332478</c:v>
                </c:pt>
                <c:pt idx="2">
                  <c:v>0.92056281020853992</c:v>
                </c:pt>
                <c:pt idx="3">
                  <c:v>0.8705222874111429</c:v>
                </c:pt>
                <c:pt idx="4">
                  <c:v>0.82323683220880484</c:v>
                </c:pt>
                <c:pt idx="5">
                  <c:v>0.79397827252807041</c:v>
                </c:pt>
                <c:pt idx="6">
                  <c:v>0.76129824340982799</c:v>
                </c:pt>
                <c:pt idx="7">
                  <c:v>0.74055487841570711</c:v>
                </c:pt>
                <c:pt idx="8">
                  <c:v>0.72042126161018527</c:v>
                </c:pt>
                <c:pt idx="9">
                  <c:v>0.68128573466944764</c:v>
                </c:pt>
                <c:pt idx="10">
                  <c:v>0.65036411782552872</c:v>
                </c:pt>
                <c:pt idx="11">
                  <c:v>0.62045106754400103</c:v>
                </c:pt>
                <c:pt idx="12">
                  <c:v>0.59997161261556442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D9D-4B1C-9500-A0E10124F5F8}"/>
            </c:ext>
          </c:extLst>
        </c:ser>
        <c:ser>
          <c:idx val="4"/>
          <c:order val="4"/>
          <c:tx>
            <c:strRef>
              <c:f>'apendice A'!$S$9</c:f>
              <c:strCache>
                <c:ptCount val="1"/>
                <c:pt idx="0">
                  <c:v>45&lt;fc≤48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A'!$T$4:$AF$4</c:f>
              <c:numCache>
                <c:formatCode>0.0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A'!$T$9:$AF$9</c:f>
              <c:numCache>
                <c:formatCode>0.000</c:formatCode>
                <c:ptCount val="13"/>
                <c:pt idx="0">
                  <c:v>1</c:v>
                </c:pt>
                <c:pt idx="1">
                  <c:v>0.96003567695556113</c:v>
                </c:pt>
                <c:pt idx="2">
                  <c:v>0.92006750643305424</c:v>
                </c:pt>
                <c:pt idx="3">
                  <c:v>0.8700975948515498</c:v>
                </c:pt>
                <c:pt idx="4">
                  <c:v>0.8202513240946121</c:v>
                </c:pt>
                <c:pt idx="5">
                  <c:v>0.78938458799809741</c:v>
                </c:pt>
                <c:pt idx="6">
                  <c:v>0.76007897847881178</c:v>
                </c:pt>
                <c:pt idx="7">
                  <c:v>0.74020607095296087</c:v>
                </c:pt>
                <c:pt idx="8">
                  <c:v>0.7201096933338853</c:v>
                </c:pt>
                <c:pt idx="9">
                  <c:v>0.68002308571814574</c:v>
                </c:pt>
                <c:pt idx="10">
                  <c:v>0.65016428686176397</c:v>
                </c:pt>
                <c:pt idx="11">
                  <c:v>0.6200742480028415</c:v>
                </c:pt>
                <c:pt idx="12">
                  <c:v>0.60020506101566884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D9D-4B1C-9500-A0E10124F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218304"/>
        <c:axId val="618216384"/>
      </c:scatterChart>
      <c:valAx>
        <c:axId val="618218304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/>
                  <a:t>profundidade de carbonatação (mm)</a:t>
                </a:r>
                <a:endParaRPr lang="pt-BR"/>
              </a:p>
            </c:rich>
          </c:tx>
          <c:layout>
            <c:manualLayout>
              <c:xMode val="edge"/>
              <c:yMode val="edge"/>
              <c:x val="0.2666150758845231"/>
              <c:y val="0.818413364876710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216384"/>
        <c:crosses val="autoZero"/>
        <c:crossBetween val="midCat"/>
      </c:valAx>
      <c:valAx>
        <c:axId val="618216384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/>
                  <a:t>coeficiente de correção</a:t>
                </a:r>
                <a:r>
                  <a:rPr lang="ia-Latn-001" baseline="0"/>
                  <a:t> do </a:t>
                </a:r>
                <a:r>
                  <a:rPr lang="ia-Latn-001"/>
                  <a:t>fck 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21830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533851746540974"/>
          <c:y val="0.55197043806935508"/>
          <c:w val="0.15932881554926234"/>
          <c:h val="0.24222604644875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-0.24409184062632236"/>
                  <c:y val="1.0134023504451898E-2"/>
                </c:manualLayout>
              </c:layout>
              <c:numFmt formatCode="#,##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'apendice B grafs'!$A$19:$A$159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B grafs'!$B$19:$B$159</c:f>
              <c:numCache>
                <c:formatCode>0.0</c:formatCode>
                <c:ptCount val="141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13.9</c:v>
                </c:pt>
                <c:pt idx="18">
                  <c:v>14.1</c:v>
                </c:pt>
                <c:pt idx="19">
                  <c:v>14.4</c:v>
                </c:pt>
                <c:pt idx="20">
                  <c:v>14.6</c:v>
                </c:pt>
                <c:pt idx="21">
                  <c:v>14.9</c:v>
                </c:pt>
                <c:pt idx="22">
                  <c:v>15.1</c:v>
                </c:pt>
                <c:pt idx="23">
                  <c:v>15.4</c:v>
                </c:pt>
                <c:pt idx="24">
                  <c:v>15.6</c:v>
                </c:pt>
                <c:pt idx="25">
                  <c:v>15.9</c:v>
                </c:pt>
                <c:pt idx="26">
                  <c:v>16.2</c:v>
                </c:pt>
                <c:pt idx="27">
                  <c:v>16.399999999999999</c:v>
                </c:pt>
                <c:pt idx="28">
                  <c:v>16.7</c:v>
                </c:pt>
                <c:pt idx="29">
                  <c:v>17</c:v>
                </c:pt>
                <c:pt idx="30">
                  <c:v>17.2</c:v>
                </c:pt>
                <c:pt idx="31">
                  <c:v>17.5</c:v>
                </c:pt>
                <c:pt idx="32">
                  <c:v>17.8</c:v>
                </c:pt>
                <c:pt idx="33">
                  <c:v>18</c:v>
                </c:pt>
                <c:pt idx="34">
                  <c:v>18.3</c:v>
                </c:pt>
                <c:pt idx="35">
                  <c:v>18.600000000000001</c:v>
                </c:pt>
                <c:pt idx="36">
                  <c:v>18.899999999999999</c:v>
                </c:pt>
                <c:pt idx="37">
                  <c:v>19.2</c:v>
                </c:pt>
                <c:pt idx="38">
                  <c:v>19.5</c:v>
                </c:pt>
                <c:pt idx="39">
                  <c:v>19.8</c:v>
                </c:pt>
                <c:pt idx="40">
                  <c:v>20</c:v>
                </c:pt>
                <c:pt idx="41">
                  <c:v>20.3</c:v>
                </c:pt>
                <c:pt idx="42">
                  <c:v>20.6</c:v>
                </c:pt>
                <c:pt idx="43">
                  <c:v>20.9</c:v>
                </c:pt>
                <c:pt idx="44">
                  <c:v>21.2</c:v>
                </c:pt>
                <c:pt idx="45">
                  <c:v>21.5</c:v>
                </c:pt>
                <c:pt idx="46">
                  <c:v>21.8</c:v>
                </c:pt>
                <c:pt idx="47">
                  <c:v>22.1</c:v>
                </c:pt>
                <c:pt idx="48">
                  <c:v>22.4</c:v>
                </c:pt>
                <c:pt idx="49">
                  <c:v>22.8</c:v>
                </c:pt>
                <c:pt idx="50">
                  <c:v>23.1</c:v>
                </c:pt>
                <c:pt idx="51">
                  <c:v>23.4</c:v>
                </c:pt>
                <c:pt idx="52">
                  <c:v>23.7</c:v>
                </c:pt>
                <c:pt idx="53">
                  <c:v>24</c:v>
                </c:pt>
                <c:pt idx="54">
                  <c:v>24.3</c:v>
                </c:pt>
                <c:pt idx="55">
                  <c:v>24.7</c:v>
                </c:pt>
                <c:pt idx="56">
                  <c:v>25</c:v>
                </c:pt>
                <c:pt idx="57">
                  <c:v>25.3</c:v>
                </c:pt>
                <c:pt idx="58">
                  <c:v>25.6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27</c:v>
                </c:pt>
                <c:pt idx="63">
                  <c:v>27.3</c:v>
                </c:pt>
                <c:pt idx="64">
                  <c:v>27.7</c:v>
                </c:pt>
                <c:pt idx="65">
                  <c:v>28</c:v>
                </c:pt>
                <c:pt idx="66">
                  <c:v>28.3</c:v>
                </c:pt>
                <c:pt idx="67">
                  <c:v>28.7</c:v>
                </c:pt>
                <c:pt idx="68">
                  <c:v>29</c:v>
                </c:pt>
                <c:pt idx="69">
                  <c:v>29.4</c:v>
                </c:pt>
                <c:pt idx="70">
                  <c:v>29.7</c:v>
                </c:pt>
                <c:pt idx="71">
                  <c:v>30.1</c:v>
                </c:pt>
                <c:pt idx="72">
                  <c:v>30.4</c:v>
                </c:pt>
                <c:pt idx="73">
                  <c:v>30.8</c:v>
                </c:pt>
                <c:pt idx="74">
                  <c:v>31.2</c:v>
                </c:pt>
                <c:pt idx="75">
                  <c:v>31.5</c:v>
                </c:pt>
                <c:pt idx="76">
                  <c:v>31.9</c:v>
                </c:pt>
                <c:pt idx="77">
                  <c:v>32.299999999999997</c:v>
                </c:pt>
                <c:pt idx="78">
                  <c:v>32.6</c:v>
                </c:pt>
                <c:pt idx="79">
                  <c:v>33</c:v>
                </c:pt>
                <c:pt idx="80">
                  <c:v>33.4</c:v>
                </c:pt>
                <c:pt idx="81">
                  <c:v>33.799999999999997</c:v>
                </c:pt>
                <c:pt idx="82">
                  <c:v>34.1</c:v>
                </c:pt>
                <c:pt idx="83">
                  <c:v>34.5</c:v>
                </c:pt>
                <c:pt idx="84">
                  <c:v>34.9</c:v>
                </c:pt>
                <c:pt idx="85">
                  <c:v>35.299999999999997</c:v>
                </c:pt>
                <c:pt idx="86">
                  <c:v>35.700000000000003</c:v>
                </c:pt>
                <c:pt idx="87">
                  <c:v>36</c:v>
                </c:pt>
                <c:pt idx="88">
                  <c:v>36.4</c:v>
                </c:pt>
                <c:pt idx="89">
                  <c:v>36.799999999999997</c:v>
                </c:pt>
                <c:pt idx="90">
                  <c:v>37.200000000000003</c:v>
                </c:pt>
                <c:pt idx="91">
                  <c:v>37.6</c:v>
                </c:pt>
                <c:pt idx="92">
                  <c:v>38</c:v>
                </c:pt>
                <c:pt idx="93">
                  <c:v>38.4</c:v>
                </c:pt>
                <c:pt idx="94">
                  <c:v>38.799999999999997</c:v>
                </c:pt>
                <c:pt idx="95">
                  <c:v>39.200000000000003</c:v>
                </c:pt>
                <c:pt idx="96">
                  <c:v>39.6</c:v>
                </c:pt>
                <c:pt idx="97">
                  <c:v>40</c:v>
                </c:pt>
                <c:pt idx="98">
                  <c:v>40.4</c:v>
                </c:pt>
                <c:pt idx="99">
                  <c:v>40.9</c:v>
                </c:pt>
                <c:pt idx="100">
                  <c:v>41.3</c:v>
                </c:pt>
                <c:pt idx="101">
                  <c:v>41.7</c:v>
                </c:pt>
                <c:pt idx="102">
                  <c:v>42.1</c:v>
                </c:pt>
                <c:pt idx="103">
                  <c:v>42.5</c:v>
                </c:pt>
                <c:pt idx="104">
                  <c:v>42.9</c:v>
                </c:pt>
                <c:pt idx="105">
                  <c:v>43.4</c:v>
                </c:pt>
                <c:pt idx="106">
                  <c:v>43.8</c:v>
                </c:pt>
                <c:pt idx="107">
                  <c:v>44.2</c:v>
                </c:pt>
                <c:pt idx="108">
                  <c:v>44.7</c:v>
                </c:pt>
                <c:pt idx="109">
                  <c:v>45.1</c:v>
                </c:pt>
                <c:pt idx="110">
                  <c:v>45.5</c:v>
                </c:pt>
                <c:pt idx="111">
                  <c:v>46</c:v>
                </c:pt>
                <c:pt idx="112">
                  <c:v>46.4</c:v>
                </c:pt>
                <c:pt idx="113">
                  <c:v>46.8</c:v>
                </c:pt>
                <c:pt idx="114">
                  <c:v>47.3</c:v>
                </c:pt>
                <c:pt idx="115">
                  <c:v>47.7</c:v>
                </c:pt>
                <c:pt idx="116">
                  <c:v>48.2</c:v>
                </c:pt>
                <c:pt idx="117">
                  <c:v>48.6</c:v>
                </c:pt>
                <c:pt idx="118">
                  <c:v>49.1</c:v>
                </c:pt>
                <c:pt idx="119">
                  <c:v>49.5</c:v>
                </c:pt>
                <c:pt idx="120">
                  <c:v>50</c:v>
                </c:pt>
                <c:pt idx="121">
                  <c:v>50.4</c:v>
                </c:pt>
                <c:pt idx="122">
                  <c:v>50.9</c:v>
                </c:pt>
                <c:pt idx="123">
                  <c:v>51.3</c:v>
                </c:pt>
                <c:pt idx="124">
                  <c:v>51.8</c:v>
                </c:pt>
                <c:pt idx="125">
                  <c:v>52.3</c:v>
                </c:pt>
                <c:pt idx="126">
                  <c:v>52.7</c:v>
                </c:pt>
                <c:pt idx="127">
                  <c:v>53.2</c:v>
                </c:pt>
                <c:pt idx="128">
                  <c:v>53.7</c:v>
                </c:pt>
                <c:pt idx="129">
                  <c:v>54.1</c:v>
                </c:pt>
                <c:pt idx="130">
                  <c:v>54.6</c:v>
                </c:pt>
                <c:pt idx="131">
                  <c:v>55.1</c:v>
                </c:pt>
                <c:pt idx="132">
                  <c:v>55.6</c:v>
                </c:pt>
                <c:pt idx="133">
                  <c:v>56.1</c:v>
                </c:pt>
                <c:pt idx="134">
                  <c:v>56.5</c:v>
                </c:pt>
                <c:pt idx="135">
                  <c:v>57</c:v>
                </c:pt>
                <c:pt idx="136">
                  <c:v>57.5</c:v>
                </c:pt>
                <c:pt idx="137">
                  <c:v>58</c:v>
                </c:pt>
                <c:pt idx="138">
                  <c:v>58.5</c:v>
                </c:pt>
                <c:pt idx="139">
                  <c:v>59</c:v>
                </c:pt>
                <c:pt idx="140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43-4322-AF18-6A5F899A0792}"/>
            </c:ext>
          </c:extLst>
        </c:ser>
        <c:ser>
          <c:idx val="1"/>
          <c:order val="1"/>
          <c:tx>
            <c:strRef>
              <c:f>'apendice B grafs'!$N$18</c:f>
              <c:strCache>
                <c:ptCount val="1"/>
                <c:pt idx="0">
                  <c:v>≥6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'apendice B grafs'!$A$39:$A$219</c:f>
              <c:numCache>
                <c:formatCode>0.0</c:formatCode>
                <c:ptCount val="181"/>
                <c:pt idx="0">
                  <c:v>24</c:v>
                </c:pt>
                <c:pt idx="1">
                  <c:v>24.2</c:v>
                </c:pt>
                <c:pt idx="2">
                  <c:v>24.4</c:v>
                </c:pt>
                <c:pt idx="3">
                  <c:v>24.6</c:v>
                </c:pt>
                <c:pt idx="4">
                  <c:v>24.8</c:v>
                </c:pt>
                <c:pt idx="5">
                  <c:v>25</c:v>
                </c:pt>
                <c:pt idx="6">
                  <c:v>25.2</c:v>
                </c:pt>
                <c:pt idx="7">
                  <c:v>25.4</c:v>
                </c:pt>
                <c:pt idx="8">
                  <c:v>25.6</c:v>
                </c:pt>
                <c:pt idx="9">
                  <c:v>25.8</c:v>
                </c:pt>
                <c:pt idx="10">
                  <c:v>26</c:v>
                </c:pt>
                <c:pt idx="11">
                  <c:v>26.2</c:v>
                </c:pt>
                <c:pt idx="12">
                  <c:v>26.4</c:v>
                </c:pt>
                <c:pt idx="13">
                  <c:v>26.6</c:v>
                </c:pt>
                <c:pt idx="14">
                  <c:v>26.8</c:v>
                </c:pt>
                <c:pt idx="15">
                  <c:v>27</c:v>
                </c:pt>
                <c:pt idx="16">
                  <c:v>27.2</c:v>
                </c:pt>
                <c:pt idx="17">
                  <c:v>27.4</c:v>
                </c:pt>
                <c:pt idx="18">
                  <c:v>27.6</c:v>
                </c:pt>
                <c:pt idx="19">
                  <c:v>27.8</c:v>
                </c:pt>
                <c:pt idx="20">
                  <c:v>28</c:v>
                </c:pt>
                <c:pt idx="21">
                  <c:v>28.2</c:v>
                </c:pt>
                <c:pt idx="22">
                  <c:v>28.4</c:v>
                </c:pt>
                <c:pt idx="23" formatCode="General">
                  <c:v>28.6</c:v>
                </c:pt>
                <c:pt idx="24" formatCode="General">
                  <c:v>28.8</c:v>
                </c:pt>
                <c:pt idx="25" formatCode="General">
                  <c:v>29</c:v>
                </c:pt>
                <c:pt idx="26" formatCode="General">
                  <c:v>29.2</c:v>
                </c:pt>
                <c:pt idx="27" formatCode="General">
                  <c:v>29.4</c:v>
                </c:pt>
                <c:pt idx="28" formatCode="General">
                  <c:v>29.6</c:v>
                </c:pt>
                <c:pt idx="29" formatCode="General">
                  <c:v>29.8</c:v>
                </c:pt>
                <c:pt idx="30" formatCode="General">
                  <c:v>30</c:v>
                </c:pt>
                <c:pt idx="31" formatCode="General">
                  <c:v>30.2</c:v>
                </c:pt>
                <c:pt idx="32" formatCode="General">
                  <c:v>30.4</c:v>
                </c:pt>
                <c:pt idx="33" formatCode="General">
                  <c:v>30.6</c:v>
                </c:pt>
                <c:pt idx="34" formatCode="General">
                  <c:v>30.8</c:v>
                </c:pt>
                <c:pt idx="35" formatCode="General">
                  <c:v>31</c:v>
                </c:pt>
                <c:pt idx="36" formatCode="General">
                  <c:v>31.2</c:v>
                </c:pt>
                <c:pt idx="37" formatCode="General">
                  <c:v>31.4</c:v>
                </c:pt>
                <c:pt idx="38" formatCode="General">
                  <c:v>31.6</c:v>
                </c:pt>
                <c:pt idx="39" formatCode="General">
                  <c:v>31.8</c:v>
                </c:pt>
                <c:pt idx="40" formatCode="General">
                  <c:v>32</c:v>
                </c:pt>
                <c:pt idx="41" formatCode="General">
                  <c:v>32.200000000000003</c:v>
                </c:pt>
                <c:pt idx="42" formatCode="General">
                  <c:v>32.4</c:v>
                </c:pt>
                <c:pt idx="43" formatCode="General">
                  <c:v>32.6</c:v>
                </c:pt>
                <c:pt idx="44" formatCode="General">
                  <c:v>32.799999999999997</c:v>
                </c:pt>
                <c:pt idx="45" formatCode="General">
                  <c:v>33</c:v>
                </c:pt>
                <c:pt idx="46" formatCode="General">
                  <c:v>33.200000000000003</c:v>
                </c:pt>
                <c:pt idx="47" formatCode="General">
                  <c:v>33.4</c:v>
                </c:pt>
                <c:pt idx="48" formatCode="General">
                  <c:v>33.6</c:v>
                </c:pt>
                <c:pt idx="49" formatCode="General">
                  <c:v>33.799999999999997</c:v>
                </c:pt>
                <c:pt idx="50" formatCode="General">
                  <c:v>34</c:v>
                </c:pt>
                <c:pt idx="51" formatCode="General">
                  <c:v>34.200000000000003</c:v>
                </c:pt>
                <c:pt idx="52" formatCode="General">
                  <c:v>34.4</c:v>
                </c:pt>
                <c:pt idx="53" formatCode="General">
                  <c:v>34.6</c:v>
                </c:pt>
                <c:pt idx="54" formatCode="General">
                  <c:v>34.799999999999997</c:v>
                </c:pt>
                <c:pt idx="55" formatCode="General">
                  <c:v>35</c:v>
                </c:pt>
                <c:pt idx="56" formatCode="General">
                  <c:v>35.200000000000003</c:v>
                </c:pt>
                <c:pt idx="57" formatCode="General">
                  <c:v>35.4</c:v>
                </c:pt>
                <c:pt idx="58" formatCode="General">
                  <c:v>35.6</c:v>
                </c:pt>
                <c:pt idx="59" formatCode="General">
                  <c:v>35.799999999999997</c:v>
                </c:pt>
                <c:pt idx="60" formatCode="General">
                  <c:v>36</c:v>
                </c:pt>
                <c:pt idx="61" formatCode="General">
                  <c:v>36.200000000000003</c:v>
                </c:pt>
                <c:pt idx="62" formatCode="General">
                  <c:v>36.4</c:v>
                </c:pt>
                <c:pt idx="63" formatCode="General">
                  <c:v>36.6</c:v>
                </c:pt>
                <c:pt idx="64" formatCode="General">
                  <c:v>36.799999999999997</c:v>
                </c:pt>
                <c:pt idx="65" formatCode="General">
                  <c:v>37</c:v>
                </c:pt>
                <c:pt idx="66" formatCode="General">
                  <c:v>37.200000000000003</c:v>
                </c:pt>
                <c:pt idx="67" formatCode="General">
                  <c:v>37.4</c:v>
                </c:pt>
                <c:pt idx="68" formatCode="General">
                  <c:v>37.6</c:v>
                </c:pt>
                <c:pt idx="69" formatCode="General">
                  <c:v>37.799999999999997</c:v>
                </c:pt>
                <c:pt idx="70" formatCode="General">
                  <c:v>38</c:v>
                </c:pt>
                <c:pt idx="71" formatCode="General">
                  <c:v>38.200000000000003</c:v>
                </c:pt>
                <c:pt idx="72" formatCode="General">
                  <c:v>38.4</c:v>
                </c:pt>
                <c:pt idx="73" formatCode="General">
                  <c:v>38.6</c:v>
                </c:pt>
                <c:pt idx="74" formatCode="General">
                  <c:v>38.799999999999997</c:v>
                </c:pt>
                <c:pt idx="75" formatCode="General">
                  <c:v>39</c:v>
                </c:pt>
                <c:pt idx="76" formatCode="General">
                  <c:v>39.200000000000003</c:v>
                </c:pt>
                <c:pt idx="77" formatCode="General">
                  <c:v>39.4</c:v>
                </c:pt>
                <c:pt idx="78" formatCode="General">
                  <c:v>39.6</c:v>
                </c:pt>
                <c:pt idx="79" formatCode="General">
                  <c:v>39.799999999999997</c:v>
                </c:pt>
                <c:pt idx="80" formatCode="General">
                  <c:v>40</c:v>
                </c:pt>
                <c:pt idx="81" formatCode="General">
                  <c:v>40.200000000000003</c:v>
                </c:pt>
                <c:pt idx="82" formatCode="General">
                  <c:v>40.4</c:v>
                </c:pt>
                <c:pt idx="83" formatCode="General">
                  <c:v>40.6</c:v>
                </c:pt>
                <c:pt idx="84" formatCode="General">
                  <c:v>40.799999999999997</c:v>
                </c:pt>
                <c:pt idx="85" formatCode="General">
                  <c:v>41</c:v>
                </c:pt>
                <c:pt idx="86" formatCode="General">
                  <c:v>41.2</c:v>
                </c:pt>
                <c:pt idx="87" formatCode="General">
                  <c:v>41.4</c:v>
                </c:pt>
                <c:pt idx="88" formatCode="General">
                  <c:v>41.6</c:v>
                </c:pt>
                <c:pt idx="89" formatCode="General">
                  <c:v>41.8</c:v>
                </c:pt>
                <c:pt idx="90" formatCode="General">
                  <c:v>42</c:v>
                </c:pt>
                <c:pt idx="91" formatCode="General">
                  <c:v>42.2</c:v>
                </c:pt>
                <c:pt idx="92" formatCode="General">
                  <c:v>42.4</c:v>
                </c:pt>
                <c:pt idx="93" formatCode="General">
                  <c:v>42.6</c:v>
                </c:pt>
                <c:pt idx="94" formatCode="General">
                  <c:v>42.8</c:v>
                </c:pt>
                <c:pt idx="95" formatCode="General">
                  <c:v>43</c:v>
                </c:pt>
                <c:pt idx="96" formatCode="General">
                  <c:v>43.2</c:v>
                </c:pt>
                <c:pt idx="97" formatCode="General">
                  <c:v>43.4</c:v>
                </c:pt>
                <c:pt idx="98" formatCode="General">
                  <c:v>43.6</c:v>
                </c:pt>
                <c:pt idx="99" formatCode="General">
                  <c:v>43.8</c:v>
                </c:pt>
                <c:pt idx="100" formatCode="General">
                  <c:v>44</c:v>
                </c:pt>
                <c:pt idx="101" formatCode="General">
                  <c:v>44.2</c:v>
                </c:pt>
                <c:pt idx="102" formatCode="General">
                  <c:v>44.4</c:v>
                </c:pt>
                <c:pt idx="103" formatCode="General">
                  <c:v>44.6</c:v>
                </c:pt>
                <c:pt idx="104" formatCode="General">
                  <c:v>44.8</c:v>
                </c:pt>
                <c:pt idx="105" formatCode="General">
                  <c:v>45</c:v>
                </c:pt>
                <c:pt idx="106" formatCode="General">
                  <c:v>45.2</c:v>
                </c:pt>
                <c:pt idx="107" formatCode="General">
                  <c:v>45.4</c:v>
                </c:pt>
                <c:pt idx="108" formatCode="General">
                  <c:v>45.6</c:v>
                </c:pt>
                <c:pt idx="109" formatCode="General">
                  <c:v>45.8</c:v>
                </c:pt>
                <c:pt idx="110" formatCode="General">
                  <c:v>46</c:v>
                </c:pt>
                <c:pt idx="111" formatCode="General">
                  <c:v>46.2</c:v>
                </c:pt>
                <c:pt idx="112" formatCode="General">
                  <c:v>46.4</c:v>
                </c:pt>
                <c:pt idx="113" formatCode="General">
                  <c:v>46.6</c:v>
                </c:pt>
                <c:pt idx="114" formatCode="General">
                  <c:v>46.8</c:v>
                </c:pt>
                <c:pt idx="115" formatCode="General">
                  <c:v>47</c:v>
                </c:pt>
                <c:pt idx="116" formatCode="General">
                  <c:v>47.2</c:v>
                </c:pt>
                <c:pt idx="117" formatCode="General">
                  <c:v>47.4</c:v>
                </c:pt>
                <c:pt idx="118" formatCode="General">
                  <c:v>47.6</c:v>
                </c:pt>
                <c:pt idx="119" formatCode="General">
                  <c:v>47.8</c:v>
                </c:pt>
                <c:pt idx="120" formatCode="General">
                  <c:v>48</c:v>
                </c:pt>
                <c:pt idx="121" formatCode="General">
                  <c:v>48.2</c:v>
                </c:pt>
                <c:pt idx="122" formatCode="General">
                  <c:v>48.4</c:v>
                </c:pt>
                <c:pt idx="123" formatCode="General">
                  <c:v>48.6</c:v>
                </c:pt>
                <c:pt idx="124" formatCode="General">
                  <c:v>48.8</c:v>
                </c:pt>
                <c:pt idx="125" formatCode="General">
                  <c:v>49</c:v>
                </c:pt>
                <c:pt idx="126" formatCode="General">
                  <c:v>49.2</c:v>
                </c:pt>
                <c:pt idx="127" formatCode="General">
                  <c:v>49.4</c:v>
                </c:pt>
                <c:pt idx="128" formatCode="General">
                  <c:v>49.6</c:v>
                </c:pt>
                <c:pt idx="129" formatCode="General">
                  <c:v>49.8</c:v>
                </c:pt>
                <c:pt idx="130" formatCode="General">
                  <c:v>50</c:v>
                </c:pt>
                <c:pt idx="131" formatCode="General">
                  <c:v>50.2</c:v>
                </c:pt>
                <c:pt idx="132" formatCode="General">
                  <c:v>50.4</c:v>
                </c:pt>
                <c:pt idx="133" formatCode="General">
                  <c:v>50.6</c:v>
                </c:pt>
                <c:pt idx="134" formatCode="General">
                  <c:v>50.8</c:v>
                </c:pt>
                <c:pt idx="135" formatCode="General">
                  <c:v>51</c:v>
                </c:pt>
                <c:pt idx="136" formatCode="General">
                  <c:v>51.2</c:v>
                </c:pt>
                <c:pt idx="137" formatCode="General">
                  <c:v>51.4</c:v>
                </c:pt>
                <c:pt idx="138" formatCode="General">
                  <c:v>51.6</c:v>
                </c:pt>
                <c:pt idx="139" formatCode="General">
                  <c:v>51.8</c:v>
                </c:pt>
                <c:pt idx="140" formatCode="General">
                  <c:v>52</c:v>
                </c:pt>
                <c:pt idx="141" formatCode="General">
                  <c:v>52.2</c:v>
                </c:pt>
                <c:pt idx="142" formatCode="General">
                  <c:v>52.4</c:v>
                </c:pt>
                <c:pt idx="143" formatCode="General">
                  <c:v>52.6</c:v>
                </c:pt>
                <c:pt idx="144" formatCode="General">
                  <c:v>52.8</c:v>
                </c:pt>
                <c:pt idx="145" formatCode="General">
                  <c:v>53</c:v>
                </c:pt>
                <c:pt idx="146" formatCode="General">
                  <c:v>53.2</c:v>
                </c:pt>
                <c:pt idx="147" formatCode="General">
                  <c:v>53.4</c:v>
                </c:pt>
                <c:pt idx="148" formatCode="General">
                  <c:v>53.6</c:v>
                </c:pt>
                <c:pt idx="149" formatCode="General">
                  <c:v>53.8</c:v>
                </c:pt>
                <c:pt idx="150" formatCode="General">
                  <c:v>54</c:v>
                </c:pt>
                <c:pt idx="151" formatCode="General">
                  <c:v>54.2</c:v>
                </c:pt>
              </c:numCache>
            </c:numRef>
          </c:xVal>
          <c:yVal>
            <c:numRef>
              <c:f>'apendice B grafs'!$N$39:$N$219</c:f>
              <c:numCache>
                <c:formatCode>0.0</c:formatCode>
                <c:ptCount val="181"/>
                <c:pt idx="0">
                  <c:v>11.5</c:v>
                </c:pt>
                <c:pt idx="1">
                  <c:v>11.7</c:v>
                </c:pt>
                <c:pt idx="2">
                  <c:v>11.9</c:v>
                </c:pt>
                <c:pt idx="3">
                  <c:v>12.1</c:v>
                </c:pt>
                <c:pt idx="4">
                  <c:v>12.3</c:v>
                </c:pt>
                <c:pt idx="5">
                  <c:v>12.5</c:v>
                </c:pt>
                <c:pt idx="6">
                  <c:v>12.7</c:v>
                </c:pt>
                <c:pt idx="7">
                  <c:v>12.9</c:v>
                </c:pt>
                <c:pt idx="8">
                  <c:v>13.1</c:v>
                </c:pt>
                <c:pt idx="9">
                  <c:v>13.3</c:v>
                </c:pt>
                <c:pt idx="10">
                  <c:v>13.6</c:v>
                </c:pt>
                <c:pt idx="11">
                  <c:v>13.8</c:v>
                </c:pt>
                <c:pt idx="12">
                  <c:v>14</c:v>
                </c:pt>
                <c:pt idx="13">
                  <c:v>14.2</c:v>
                </c:pt>
                <c:pt idx="14">
                  <c:v>14.4</c:v>
                </c:pt>
                <c:pt idx="15">
                  <c:v>14.7</c:v>
                </c:pt>
                <c:pt idx="16">
                  <c:v>14.9</c:v>
                </c:pt>
                <c:pt idx="17">
                  <c:v>15.1</c:v>
                </c:pt>
                <c:pt idx="18">
                  <c:v>15.3</c:v>
                </c:pt>
                <c:pt idx="19">
                  <c:v>15.6</c:v>
                </c:pt>
                <c:pt idx="20">
                  <c:v>15.8</c:v>
                </c:pt>
                <c:pt idx="21">
                  <c:v>16</c:v>
                </c:pt>
                <c:pt idx="22">
                  <c:v>16.2</c:v>
                </c:pt>
                <c:pt idx="23">
                  <c:v>16.5</c:v>
                </c:pt>
                <c:pt idx="24">
                  <c:v>16.7</c:v>
                </c:pt>
                <c:pt idx="25">
                  <c:v>17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17.7</c:v>
                </c:pt>
                <c:pt idx="29">
                  <c:v>17.899999999999999</c:v>
                </c:pt>
                <c:pt idx="30">
                  <c:v>18.2</c:v>
                </c:pt>
                <c:pt idx="31">
                  <c:v>18.399999999999999</c:v>
                </c:pt>
                <c:pt idx="32">
                  <c:v>18.7</c:v>
                </c:pt>
                <c:pt idx="33">
                  <c:v>18.899999999999999</c:v>
                </c:pt>
                <c:pt idx="34">
                  <c:v>19.2</c:v>
                </c:pt>
                <c:pt idx="35">
                  <c:v>19.399999999999999</c:v>
                </c:pt>
                <c:pt idx="36">
                  <c:v>19.7</c:v>
                </c:pt>
                <c:pt idx="37">
                  <c:v>19.899999999999999</c:v>
                </c:pt>
                <c:pt idx="38">
                  <c:v>20.2</c:v>
                </c:pt>
                <c:pt idx="39">
                  <c:v>20.399999999999999</c:v>
                </c:pt>
                <c:pt idx="40">
                  <c:v>20.7</c:v>
                </c:pt>
                <c:pt idx="41">
                  <c:v>21</c:v>
                </c:pt>
                <c:pt idx="42">
                  <c:v>21.2</c:v>
                </c:pt>
                <c:pt idx="43">
                  <c:v>21.5</c:v>
                </c:pt>
                <c:pt idx="44">
                  <c:v>21.8</c:v>
                </c:pt>
                <c:pt idx="45">
                  <c:v>22</c:v>
                </c:pt>
                <c:pt idx="46">
                  <c:v>22.3</c:v>
                </c:pt>
                <c:pt idx="47">
                  <c:v>22.6</c:v>
                </c:pt>
                <c:pt idx="48">
                  <c:v>22.9</c:v>
                </c:pt>
                <c:pt idx="49">
                  <c:v>23.1</c:v>
                </c:pt>
                <c:pt idx="50">
                  <c:v>23.4</c:v>
                </c:pt>
                <c:pt idx="51">
                  <c:v>23.7</c:v>
                </c:pt>
                <c:pt idx="52">
                  <c:v>24</c:v>
                </c:pt>
                <c:pt idx="53">
                  <c:v>24.3</c:v>
                </c:pt>
                <c:pt idx="54">
                  <c:v>24.5</c:v>
                </c:pt>
                <c:pt idx="55">
                  <c:v>24.8</c:v>
                </c:pt>
                <c:pt idx="56">
                  <c:v>25.1</c:v>
                </c:pt>
                <c:pt idx="57">
                  <c:v>25.4</c:v>
                </c:pt>
                <c:pt idx="58">
                  <c:v>25.7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26.9</c:v>
                </c:pt>
                <c:pt idx="63">
                  <c:v>27.2</c:v>
                </c:pt>
                <c:pt idx="64">
                  <c:v>27.5</c:v>
                </c:pt>
                <c:pt idx="65">
                  <c:v>27.8</c:v>
                </c:pt>
                <c:pt idx="66">
                  <c:v>28.1</c:v>
                </c:pt>
                <c:pt idx="67">
                  <c:v>28.4</c:v>
                </c:pt>
                <c:pt idx="68">
                  <c:v>28.7</c:v>
                </c:pt>
                <c:pt idx="69">
                  <c:v>29</c:v>
                </c:pt>
                <c:pt idx="70">
                  <c:v>29.3</c:v>
                </c:pt>
                <c:pt idx="71">
                  <c:v>29.6</c:v>
                </c:pt>
                <c:pt idx="72">
                  <c:v>29.9</c:v>
                </c:pt>
                <c:pt idx="73">
                  <c:v>30.2</c:v>
                </c:pt>
                <c:pt idx="74">
                  <c:v>30.6</c:v>
                </c:pt>
                <c:pt idx="75">
                  <c:v>30.9</c:v>
                </c:pt>
                <c:pt idx="76">
                  <c:v>31.2</c:v>
                </c:pt>
                <c:pt idx="77">
                  <c:v>31.5</c:v>
                </c:pt>
                <c:pt idx="78">
                  <c:v>31.8</c:v>
                </c:pt>
                <c:pt idx="79">
                  <c:v>32.200000000000003</c:v>
                </c:pt>
                <c:pt idx="80">
                  <c:v>32.5</c:v>
                </c:pt>
                <c:pt idx="81">
                  <c:v>32.799999999999997</c:v>
                </c:pt>
                <c:pt idx="82">
                  <c:v>33.200000000000003</c:v>
                </c:pt>
                <c:pt idx="83">
                  <c:v>33.5</c:v>
                </c:pt>
                <c:pt idx="84">
                  <c:v>33.799999999999997</c:v>
                </c:pt>
                <c:pt idx="85">
                  <c:v>34.200000000000003</c:v>
                </c:pt>
                <c:pt idx="86">
                  <c:v>34.5</c:v>
                </c:pt>
                <c:pt idx="87">
                  <c:v>34.799999999999997</c:v>
                </c:pt>
                <c:pt idx="88">
                  <c:v>35.200000000000003</c:v>
                </c:pt>
                <c:pt idx="89">
                  <c:v>35.5</c:v>
                </c:pt>
                <c:pt idx="90">
                  <c:v>35.799999999999997</c:v>
                </c:pt>
                <c:pt idx="91">
                  <c:v>36.200000000000003</c:v>
                </c:pt>
                <c:pt idx="92">
                  <c:v>36.5</c:v>
                </c:pt>
                <c:pt idx="93">
                  <c:v>36.9</c:v>
                </c:pt>
                <c:pt idx="94">
                  <c:v>37.200000000000003</c:v>
                </c:pt>
                <c:pt idx="95">
                  <c:v>37.6</c:v>
                </c:pt>
                <c:pt idx="96">
                  <c:v>37.9</c:v>
                </c:pt>
                <c:pt idx="97">
                  <c:v>38.299999999999997</c:v>
                </c:pt>
                <c:pt idx="98">
                  <c:v>38.6</c:v>
                </c:pt>
                <c:pt idx="99">
                  <c:v>39</c:v>
                </c:pt>
                <c:pt idx="100">
                  <c:v>39.299999999999997</c:v>
                </c:pt>
                <c:pt idx="101">
                  <c:v>39.700000000000003</c:v>
                </c:pt>
                <c:pt idx="102">
                  <c:v>40.1</c:v>
                </c:pt>
                <c:pt idx="103">
                  <c:v>40.4</c:v>
                </c:pt>
                <c:pt idx="104">
                  <c:v>40.799999999999997</c:v>
                </c:pt>
                <c:pt idx="105">
                  <c:v>41.2</c:v>
                </c:pt>
                <c:pt idx="106">
                  <c:v>41.5</c:v>
                </c:pt>
                <c:pt idx="107">
                  <c:v>41.9</c:v>
                </c:pt>
                <c:pt idx="108">
                  <c:v>42.3</c:v>
                </c:pt>
                <c:pt idx="109">
                  <c:v>42.6</c:v>
                </c:pt>
                <c:pt idx="110">
                  <c:v>43</c:v>
                </c:pt>
                <c:pt idx="111">
                  <c:v>43.4</c:v>
                </c:pt>
                <c:pt idx="112">
                  <c:v>43.8</c:v>
                </c:pt>
                <c:pt idx="113">
                  <c:v>44.1</c:v>
                </c:pt>
                <c:pt idx="114">
                  <c:v>44.5</c:v>
                </c:pt>
                <c:pt idx="115">
                  <c:v>44.9</c:v>
                </c:pt>
                <c:pt idx="116">
                  <c:v>45.3</c:v>
                </c:pt>
                <c:pt idx="117">
                  <c:v>45.7</c:v>
                </c:pt>
                <c:pt idx="118">
                  <c:v>46.1</c:v>
                </c:pt>
                <c:pt idx="119">
                  <c:v>46.4</c:v>
                </c:pt>
                <c:pt idx="120">
                  <c:v>46.8</c:v>
                </c:pt>
                <c:pt idx="121">
                  <c:v>47.2</c:v>
                </c:pt>
                <c:pt idx="122">
                  <c:v>47.6</c:v>
                </c:pt>
                <c:pt idx="123">
                  <c:v>48</c:v>
                </c:pt>
                <c:pt idx="124">
                  <c:v>48.4</c:v>
                </c:pt>
                <c:pt idx="125">
                  <c:v>48.8</c:v>
                </c:pt>
                <c:pt idx="126">
                  <c:v>49.2</c:v>
                </c:pt>
                <c:pt idx="127">
                  <c:v>49.6</c:v>
                </c:pt>
                <c:pt idx="128">
                  <c:v>50</c:v>
                </c:pt>
                <c:pt idx="129">
                  <c:v>50.4</c:v>
                </c:pt>
                <c:pt idx="130">
                  <c:v>50.8</c:v>
                </c:pt>
                <c:pt idx="131">
                  <c:v>51.2</c:v>
                </c:pt>
                <c:pt idx="132">
                  <c:v>51.6</c:v>
                </c:pt>
                <c:pt idx="133">
                  <c:v>52</c:v>
                </c:pt>
                <c:pt idx="134">
                  <c:v>52.4</c:v>
                </c:pt>
                <c:pt idx="135">
                  <c:v>52.9</c:v>
                </c:pt>
                <c:pt idx="136">
                  <c:v>53.3</c:v>
                </c:pt>
                <c:pt idx="137">
                  <c:v>53.7</c:v>
                </c:pt>
                <c:pt idx="138">
                  <c:v>54.1</c:v>
                </c:pt>
                <c:pt idx="139">
                  <c:v>54.5</c:v>
                </c:pt>
                <c:pt idx="140">
                  <c:v>54.9</c:v>
                </c:pt>
                <c:pt idx="141">
                  <c:v>55.4</c:v>
                </c:pt>
                <c:pt idx="142">
                  <c:v>55.8</c:v>
                </c:pt>
                <c:pt idx="143">
                  <c:v>56.2</c:v>
                </c:pt>
                <c:pt idx="144" formatCode="General">
                  <c:v>56.6</c:v>
                </c:pt>
                <c:pt idx="145" formatCode="General">
                  <c:v>57.1</c:v>
                </c:pt>
                <c:pt idx="146" formatCode="General">
                  <c:v>57.5</c:v>
                </c:pt>
                <c:pt idx="147" formatCode="General">
                  <c:v>57.9</c:v>
                </c:pt>
                <c:pt idx="148" formatCode="General">
                  <c:v>58.4</c:v>
                </c:pt>
                <c:pt idx="149" formatCode="General">
                  <c:v>58.8</c:v>
                </c:pt>
                <c:pt idx="150" formatCode="General">
                  <c:v>59.2</c:v>
                </c:pt>
                <c:pt idx="151" formatCode="General">
                  <c:v>59.7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43-4322-AF18-6A5F899A0792}"/>
            </c:ext>
          </c:extLst>
        </c:ser>
        <c:ser>
          <c:idx val="2"/>
          <c:order val="2"/>
          <c:tx>
            <c:strRef>
              <c:f>'apendice B grafs'!$AQ$20</c:f>
              <c:strCache>
                <c:ptCount val="1"/>
                <c:pt idx="0">
                  <c:v>fck (0 graus)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B grafs'!$AP$21:$AP$52</c:f>
              <c:numCache>
                <c:formatCode>General</c:formatCode>
                <c:ptCount val="32"/>
                <c:pt idx="0">
                  <c:v>22.002861923039301</c:v>
                </c:pt>
                <c:pt idx="1">
                  <c:v>23.004297182232399</c:v>
                </c:pt>
                <c:pt idx="2">
                  <c:v>24.005726711194299</c:v>
                </c:pt>
                <c:pt idx="3">
                  <c:v>25.007156240156199</c:v>
                </c:pt>
                <c:pt idx="4">
                  <c:v>26.0085886342337</c:v>
                </c:pt>
                <c:pt idx="5">
                  <c:v>27.0100181631956</c:v>
                </c:pt>
                <c:pt idx="6">
                  <c:v>27.9613740668727</c:v>
                </c:pt>
                <c:pt idx="7">
                  <c:v>29.012880086235</c:v>
                </c:pt>
                <c:pt idx="8">
                  <c:v>30.0143096151969</c:v>
                </c:pt>
                <c:pt idx="9">
                  <c:v>31.0157391441588</c:v>
                </c:pt>
                <c:pt idx="10">
                  <c:v>31.967095047835901</c:v>
                </c:pt>
                <c:pt idx="11">
                  <c:v>33.018601067198198</c:v>
                </c:pt>
                <c:pt idx="12">
                  <c:v>34.020030596160098</c:v>
                </c:pt>
                <c:pt idx="13">
                  <c:v>35.021462990237602</c:v>
                </c:pt>
                <c:pt idx="14">
                  <c:v>36.022892519199502</c:v>
                </c:pt>
                <c:pt idx="15">
                  <c:v>37.024322048161402</c:v>
                </c:pt>
                <c:pt idx="16">
                  <c:v>38.025754442238899</c:v>
                </c:pt>
                <c:pt idx="17">
                  <c:v>39.027186836316403</c:v>
                </c:pt>
                <c:pt idx="18">
                  <c:v>41.030045894240203</c:v>
                </c:pt>
                <c:pt idx="19">
                  <c:v>41.9814017979173</c:v>
                </c:pt>
                <c:pt idx="20">
                  <c:v>43.032904952164003</c:v>
                </c:pt>
                <c:pt idx="21">
                  <c:v>43.9842608558411</c:v>
                </c:pt>
                <c:pt idx="22">
                  <c:v>45.035764010087803</c:v>
                </c:pt>
                <c:pt idx="23">
                  <c:v>46.0371964041653</c:v>
                </c:pt>
                <c:pt idx="24">
                  <c:v>46.988552307842397</c:v>
                </c:pt>
                <c:pt idx="25">
                  <c:v>48.0400554620891</c:v>
                </c:pt>
                <c:pt idx="26">
                  <c:v>49.041487856166597</c:v>
                </c:pt>
                <c:pt idx="27">
                  <c:v>50.0429145200129</c:v>
                </c:pt>
                <c:pt idx="28">
                  <c:v>51.044346914090397</c:v>
                </c:pt>
                <c:pt idx="29">
                  <c:v>52.045779308167901</c:v>
                </c:pt>
                <c:pt idx="30">
                  <c:v>53.047211702245399</c:v>
                </c:pt>
                <c:pt idx="31">
                  <c:v>53.998567605922503</c:v>
                </c:pt>
              </c:numCache>
            </c:numRef>
          </c:xVal>
          <c:yVal>
            <c:numRef>
              <c:f>'apendice B grafs'!$AQ$21:$AQ$52</c:f>
              <c:numCache>
                <c:formatCode>General</c:formatCode>
                <c:ptCount val="32"/>
                <c:pt idx="0">
                  <c:v>10.501000096666999</c:v>
                </c:pt>
                <c:pt idx="1">
                  <c:v>11.8036026414064</c:v>
                </c:pt>
                <c:pt idx="2">
                  <c:v>13.106210919658899</c:v>
                </c:pt>
                <c:pt idx="3">
                  <c:v>14.308608858254599</c:v>
                </c:pt>
                <c:pt idx="4">
                  <c:v>15.611222870020001</c:v>
                </c:pt>
                <c:pt idx="5">
                  <c:v>16.913831148272401</c:v>
                </c:pt>
                <c:pt idx="6">
                  <c:v>18.216433693011801</c:v>
                </c:pt>
                <c:pt idx="7">
                  <c:v>19.619240843895099</c:v>
                </c:pt>
                <c:pt idx="8">
                  <c:v>20.9218433886345</c:v>
                </c:pt>
                <c:pt idx="9">
                  <c:v>22.324644806004802</c:v>
                </c:pt>
                <c:pt idx="10">
                  <c:v>23.627253084257202</c:v>
                </c:pt>
                <c:pt idx="11">
                  <c:v>25.0300602351405</c:v>
                </c:pt>
                <c:pt idx="12">
                  <c:v>26.432867386023698</c:v>
                </c:pt>
                <c:pt idx="13">
                  <c:v>27.835668803394</c:v>
                </c:pt>
                <c:pt idx="14">
                  <c:v>29.238475954277298</c:v>
                </c:pt>
                <c:pt idx="15">
                  <c:v>30.6412831051605</c:v>
                </c:pt>
                <c:pt idx="16">
                  <c:v>32.1442891286746</c:v>
                </c:pt>
                <c:pt idx="17">
                  <c:v>33.547096279557799</c:v>
                </c:pt>
                <c:pt idx="18">
                  <c:v>36.452903720442102</c:v>
                </c:pt>
                <c:pt idx="19">
                  <c:v>37.855713738081803</c:v>
                </c:pt>
                <c:pt idx="20">
                  <c:v>39.458915767470202</c:v>
                </c:pt>
                <c:pt idx="21">
                  <c:v>40.961921790984299</c:v>
                </c:pt>
                <c:pt idx="22">
                  <c:v>42.565132420642101</c:v>
                </c:pt>
                <c:pt idx="23">
                  <c:v>44.068138444156197</c:v>
                </c:pt>
                <c:pt idx="24">
                  <c:v>45.571144467670202</c:v>
                </c:pt>
                <c:pt idx="25">
                  <c:v>47.274551103202398</c:v>
                </c:pt>
                <c:pt idx="26">
                  <c:v>48.877758866103697</c:v>
                </c:pt>
                <c:pt idx="27">
                  <c:v>50.480960895492103</c:v>
                </c:pt>
                <c:pt idx="28">
                  <c:v>52.284572137168098</c:v>
                </c:pt>
                <c:pt idx="29">
                  <c:v>53.987975905943699</c:v>
                </c:pt>
                <c:pt idx="30">
                  <c:v>55.691383974854098</c:v>
                </c:pt>
                <c:pt idx="31">
                  <c:v>57.4949894830171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D43-4322-AF18-6A5F899A0792}"/>
            </c:ext>
          </c:extLst>
        </c:ser>
        <c:ser>
          <c:idx val="3"/>
          <c:order val="3"/>
          <c:tx>
            <c:strRef>
              <c:f>'apendice A'!$A$19</c:f>
              <c:strCache>
                <c:ptCount val="1"/>
                <c:pt idx="0">
                  <c:v>Rm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'apendice A'!$A$20:$A$160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A'!$B$20:$B$160</c:f>
              <c:numCache>
                <c:formatCode>0.0</c:formatCode>
                <c:ptCount val="141"/>
                <c:pt idx="0">
                  <c:v>10.3</c:v>
                </c:pt>
                <c:pt idx="1">
                  <c:v>10.5</c:v>
                </c:pt>
                <c:pt idx="2">
                  <c:v>10.7</c:v>
                </c:pt>
                <c:pt idx="3">
                  <c:v>11</c:v>
                </c:pt>
                <c:pt idx="4">
                  <c:v>11.2</c:v>
                </c:pt>
                <c:pt idx="5">
                  <c:v>11.4</c:v>
                </c:pt>
                <c:pt idx="6">
                  <c:v>11.6</c:v>
                </c:pt>
                <c:pt idx="7">
                  <c:v>11.8</c:v>
                </c:pt>
                <c:pt idx="8">
                  <c:v>12</c:v>
                </c:pt>
                <c:pt idx="9">
                  <c:v>12.3</c:v>
                </c:pt>
                <c:pt idx="10">
                  <c:v>12.5</c:v>
                </c:pt>
                <c:pt idx="11">
                  <c:v>12.7</c:v>
                </c:pt>
                <c:pt idx="12">
                  <c:v>13</c:v>
                </c:pt>
                <c:pt idx="13">
                  <c:v>13.2</c:v>
                </c:pt>
                <c:pt idx="14">
                  <c:v>13.4</c:v>
                </c:pt>
                <c:pt idx="15">
                  <c:v>13.7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16.899999999999999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19.100000000000001</c:v>
                </c:pt>
                <c:pt idx="37">
                  <c:v>19.399999999999999</c:v>
                </c:pt>
                <c:pt idx="38">
                  <c:v>19.7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22.7</c:v>
                </c:pt>
                <c:pt idx="49">
                  <c:v>23</c:v>
                </c:pt>
                <c:pt idx="50">
                  <c:v>23.3</c:v>
                </c:pt>
                <c:pt idx="51">
                  <c:v>23.6</c:v>
                </c:pt>
                <c:pt idx="52">
                  <c:v>23.9</c:v>
                </c:pt>
                <c:pt idx="53">
                  <c:v>24.3</c:v>
                </c:pt>
                <c:pt idx="54">
                  <c:v>24.6</c:v>
                </c:pt>
                <c:pt idx="55">
                  <c:v>24.9</c:v>
                </c:pt>
                <c:pt idx="56">
                  <c:v>25.2</c:v>
                </c:pt>
                <c:pt idx="57">
                  <c:v>25.6</c:v>
                </c:pt>
                <c:pt idx="58">
                  <c:v>25.9</c:v>
                </c:pt>
                <c:pt idx="59">
                  <c:v>26.2</c:v>
                </c:pt>
                <c:pt idx="60">
                  <c:v>26.5</c:v>
                </c:pt>
                <c:pt idx="61">
                  <c:v>26.9</c:v>
                </c:pt>
                <c:pt idx="62">
                  <c:v>27.2</c:v>
                </c:pt>
                <c:pt idx="63">
                  <c:v>27.6</c:v>
                </c:pt>
                <c:pt idx="64">
                  <c:v>27.9</c:v>
                </c:pt>
                <c:pt idx="65">
                  <c:v>28.2</c:v>
                </c:pt>
                <c:pt idx="66">
                  <c:v>28.6</c:v>
                </c:pt>
                <c:pt idx="67">
                  <c:v>28.9</c:v>
                </c:pt>
                <c:pt idx="68">
                  <c:v>29.3</c:v>
                </c:pt>
                <c:pt idx="69">
                  <c:v>29.6</c:v>
                </c:pt>
                <c:pt idx="70">
                  <c:v>30</c:v>
                </c:pt>
                <c:pt idx="71">
                  <c:v>30.3</c:v>
                </c:pt>
                <c:pt idx="72">
                  <c:v>30.7</c:v>
                </c:pt>
                <c:pt idx="73">
                  <c:v>31.1</c:v>
                </c:pt>
                <c:pt idx="74">
                  <c:v>31.4</c:v>
                </c:pt>
                <c:pt idx="75">
                  <c:v>31.8</c:v>
                </c:pt>
                <c:pt idx="76">
                  <c:v>32.1</c:v>
                </c:pt>
                <c:pt idx="77">
                  <c:v>32.5</c:v>
                </c:pt>
                <c:pt idx="78">
                  <c:v>32.9</c:v>
                </c:pt>
                <c:pt idx="79">
                  <c:v>33.299999999999997</c:v>
                </c:pt>
                <c:pt idx="80">
                  <c:v>33.6</c:v>
                </c:pt>
                <c:pt idx="81">
                  <c:v>34</c:v>
                </c:pt>
                <c:pt idx="82">
                  <c:v>34.4</c:v>
                </c:pt>
                <c:pt idx="83">
                  <c:v>34.799999999999997</c:v>
                </c:pt>
                <c:pt idx="84">
                  <c:v>35.200000000000003</c:v>
                </c:pt>
                <c:pt idx="85">
                  <c:v>35.5</c:v>
                </c:pt>
                <c:pt idx="86">
                  <c:v>35.9</c:v>
                </c:pt>
                <c:pt idx="87">
                  <c:v>36.299999999999997</c:v>
                </c:pt>
                <c:pt idx="88">
                  <c:v>36.700000000000003</c:v>
                </c:pt>
                <c:pt idx="89">
                  <c:v>37.1</c:v>
                </c:pt>
                <c:pt idx="90">
                  <c:v>37.5</c:v>
                </c:pt>
                <c:pt idx="91">
                  <c:v>37.9</c:v>
                </c:pt>
                <c:pt idx="92">
                  <c:v>38.299999999999997</c:v>
                </c:pt>
                <c:pt idx="93">
                  <c:v>38.700000000000003</c:v>
                </c:pt>
                <c:pt idx="94">
                  <c:v>39.1</c:v>
                </c:pt>
                <c:pt idx="95">
                  <c:v>39.5</c:v>
                </c:pt>
                <c:pt idx="96">
                  <c:v>39.9</c:v>
                </c:pt>
                <c:pt idx="97">
                  <c:v>40.299999999999997</c:v>
                </c:pt>
                <c:pt idx="98">
                  <c:v>40.700000000000003</c:v>
                </c:pt>
                <c:pt idx="99">
                  <c:v>41.2</c:v>
                </c:pt>
                <c:pt idx="100">
                  <c:v>41.6</c:v>
                </c:pt>
                <c:pt idx="101">
                  <c:v>42</c:v>
                </c:pt>
                <c:pt idx="102">
                  <c:v>42.4</c:v>
                </c:pt>
                <c:pt idx="103">
                  <c:v>42.8</c:v>
                </c:pt>
                <c:pt idx="104">
                  <c:v>43.3</c:v>
                </c:pt>
                <c:pt idx="105">
                  <c:v>43.7</c:v>
                </c:pt>
                <c:pt idx="106">
                  <c:v>44.1</c:v>
                </c:pt>
                <c:pt idx="107">
                  <c:v>44.5</c:v>
                </c:pt>
                <c:pt idx="108">
                  <c:v>45</c:v>
                </c:pt>
                <c:pt idx="109">
                  <c:v>45.4</c:v>
                </c:pt>
                <c:pt idx="110">
                  <c:v>45.9</c:v>
                </c:pt>
                <c:pt idx="111">
                  <c:v>46.3</c:v>
                </c:pt>
                <c:pt idx="112">
                  <c:v>46.7</c:v>
                </c:pt>
                <c:pt idx="113">
                  <c:v>47.2</c:v>
                </c:pt>
                <c:pt idx="114">
                  <c:v>47.6</c:v>
                </c:pt>
                <c:pt idx="115">
                  <c:v>48.1</c:v>
                </c:pt>
                <c:pt idx="116">
                  <c:v>48.5</c:v>
                </c:pt>
                <c:pt idx="117">
                  <c:v>49</c:v>
                </c:pt>
                <c:pt idx="118">
                  <c:v>49.4</c:v>
                </c:pt>
                <c:pt idx="119">
                  <c:v>49.9</c:v>
                </c:pt>
                <c:pt idx="120">
                  <c:v>50.4</c:v>
                </c:pt>
                <c:pt idx="121">
                  <c:v>50.8</c:v>
                </c:pt>
                <c:pt idx="122">
                  <c:v>51.3</c:v>
                </c:pt>
                <c:pt idx="123">
                  <c:v>51.7</c:v>
                </c:pt>
                <c:pt idx="124">
                  <c:v>52.2</c:v>
                </c:pt>
                <c:pt idx="125">
                  <c:v>52.7</c:v>
                </c:pt>
                <c:pt idx="126">
                  <c:v>53.2</c:v>
                </c:pt>
                <c:pt idx="127">
                  <c:v>53.6</c:v>
                </c:pt>
                <c:pt idx="128">
                  <c:v>54.1</c:v>
                </c:pt>
                <c:pt idx="129">
                  <c:v>54.6</c:v>
                </c:pt>
                <c:pt idx="130">
                  <c:v>55</c:v>
                </c:pt>
                <c:pt idx="131">
                  <c:v>55.5</c:v>
                </c:pt>
                <c:pt idx="132">
                  <c:v>56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  <c:pt idx="140">
                  <c:v>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B6-46F3-9094-4F29A027BF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920015"/>
        <c:axId val="1341918575"/>
      </c:scatterChart>
      <c:valAx>
        <c:axId val="1341920015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18575"/>
        <c:crosses val="autoZero"/>
        <c:crossBetween val="midCat"/>
      </c:valAx>
      <c:valAx>
        <c:axId val="134191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2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3038561987239"/>
          <c:y val="0.18047091412742383"/>
          <c:w val="0.5929674041894325"/>
          <c:h val="0.5798624174789078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'apendice B grafs'!$M$4</c:f>
              <c:strCache>
                <c:ptCount val="1"/>
                <c:pt idx="0">
                  <c:v>23 a 28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'apendice B grafs'!$P$3:$AB$3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B grafs'!$P$4:$AB$4</c:f>
              <c:numCache>
                <c:formatCode>0.0000</c:formatCode>
                <c:ptCount val="13"/>
                <c:pt idx="0">
                  <c:v>1</c:v>
                </c:pt>
                <c:pt idx="1">
                  <c:v>0.97986762845768116</c:v>
                </c:pt>
                <c:pt idx="2">
                  <c:v>0.96063659288338765</c:v>
                </c:pt>
                <c:pt idx="3">
                  <c:v>0.94164531480227276</c:v>
                </c:pt>
                <c:pt idx="4">
                  <c:v>0.92341514216755149</c:v>
                </c:pt>
                <c:pt idx="5">
                  <c:v>0.90464546356980668</c:v>
                </c:pt>
                <c:pt idx="6">
                  <c:v>0.88700944849829066</c:v>
                </c:pt>
                <c:pt idx="7">
                  <c:v>0.86947151506809739</c:v>
                </c:pt>
                <c:pt idx="8">
                  <c:v>0.85204523389299303</c:v>
                </c:pt>
                <c:pt idx="9">
                  <c:v>0.83559882340308334</c:v>
                </c:pt>
                <c:pt idx="10">
                  <c:v>0.81955849824553439</c:v>
                </c:pt>
                <c:pt idx="11">
                  <c:v>0.80218288044202868</c:v>
                </c:pt>
                <c:pt idx="12">
                  <c:v>0.78670444997143807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49-4384-B56A-681A6241A19E}"/>
            </c:ext>
          </c:extLst>
        </c:ser>
        <c:ser>
          <c:idx val="1"/>
          <c:order val="1"/>
          <c:tx>
            <c:strRef>
              <c:f>'apendice B grafs'!$M$5</c:f>
              <c:strCache>
                <c:ptCount val="1"/>
                <c:pt idx="0">
                  <c:v>28 a 34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'apendice B grafs'!$P$3:$AB$3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B grafs'!$P$5:$AB$5</c:f>
              <c:numCache>
                <c:formatCode>0.0000</c:formatCode>
                <c:ptCount val="13"/>
                <c:pt idx="0">
                  <c:v>1</c:v>
                </c:pt>
                <c:pt idx="1">
                  <c:v>0.98043118786324457</c:v>
                </c:pt>
                <c:pt idx="2">
                  <c:v>0.96159195741893788</c:v>
                </c:pt>
                <c:pt idx="3">
                  <c:v>0.9422670915975051</c:v>
                </c:pt>
                <c:pt idx="4">
                  <c:v>0.92413784297552648</c:v>
                </c:pt>
                <c:pt idx="5">
                  <c:v>0.90534080974850339</c:v>
                </c:pt>
                <c:pt idx="6">
                  <c:v>0.88747558083254074</c:v>
                </c:pt>
                <c:pt idx="7">
                  <c:v>0.87057783625661544</c:v>
                </c:pt>
                <c:pt idx="8">
                  <c:v>0.85325284363705023</c:v>
                </c:pt>
                <c:pt idx="9">
                  <c:v>0.83633569181420175</c:v>
                </c:pt>
                <c:pt idx="10">
                  <c:v>0.81962160605606349</c:v>
                </c:pt>
                <c:pt idx="11">
                  <c:v>0.80348457393454742</c:v>
                </c:pt>
                <c:pt idx="12">
                  <c:v>0.78771890061547156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349-4384-B56A-681A6241A19E}"/>
            </c:ext>
          </c:extLst>
        </c:ser>
        <c:ser>
          <c:idx val="2"/>
          <c:order val="2"/>
          <c:tx>
            <c:strRef>
              <c:f>'apendice B grafs'!$M$6</c:f>
              <c:strCache>
                <c:ptCount val="1"/>
                <c:pt idx="0">
                  <c:v>34 a 39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B grafs'!$P$3:$AB$3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B grafs'!$P$6:$AB$6</c:f>
              <c:numCache>
                <c:formatCode>0.0000</c:formatCode>
                <c:ptCount val="13"/>
                <c:pt idx="0">
                  <c:v>1</c:v>
                </c:pt>
                <c:pt idx="1">
                  <c:v>0.98074573331387382</c:v>
                </c:pt>
                <c:pt idx="2">
                  <c:v>0.96140247082415686</c:v>
                </c:pt>
                <c:pt idx="3">
                  <c:v>0.94212777350990073</c:v>
                </c:pt>
                <c:pt idx="4">
                  <c:v>0.92357651389607043</c:v>
                </c:pt>
                <c:pt idx="5">
                  <c:v>0.90531617368065309</c:v>
                </c:pt>
                <c:pt idx="6">
                  <c:v>0.88754117519399045</c:v>
                </c:pt>
                <c:pt idx="7">
                  <c:v>0.87018590896078707</c:v>
                </c:pt>
                <c:pt idx="8">
                  <c:v>0.85308905997547391</c:v>
                </c:pt>
                <c:pt idx="9">
                  <c:v>0.83643777095133709</c:v>
                </c:pt>
                <c:pt idx="10">
                  <c:v>0.81959873925129278</c:v>
                </c:pt>
                <c:pt idx="11">
                  <c:v>0.80325465251764838</c:v>
                </c:pt>
                <c:pt idx="12">
                  <c:v>0.7877097731994861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349-4384-B56A-681A6241A19E}"/>
            </c:ext>
          </c:extLst>
        </c:ser>
        <c:ser>
          <c:idx val="3"/>
          <c:order val="3"/>
          <c:tx>
            <c:strRef>
              <c:f>'apendice B grafs'!$M$7</c:f>
              <c:strCache>
                <c:ptCount val="1"/>
                <c:pt idx="0">
                  <c:v>39 a 45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B grafs'!$P$3:$AB$3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B grafs'!$P$7:$AB$7</c:f>
              <c:numCache>
                <c:formatCode>0.0000</c:formatCode>
                <c:ptCount val="13"/>
                <c:pt idx="0">
                  <c:v>1</c:v>
                </c:pt>
                <c:pt idx="1">
                  <c:v>0.98027062910805796</c:v>
                </c:pt>
                <c:pt idx="2">
                  <c:v>0.96120009514946336</c:v>
                </c:pt>
                <c:pt idx="3">
                  <c:v>0.94222318758845214</c:v>
                </c:pt>
                <c:pt idx="4">
                  <c:v>0.92325015751275141</c:v>
                </c:pt>
                <c:pt idx="5">
                  <c:v>0.90514754483211723</c:v>
                </c:pt>
                <c:pt idx="6">
                  <c:v>0.88739465364426728</c:v>
                </c:pt>
                <c:pt idx="7">
                  <c:v>0.87003799195987119</c:v>
                </c:pt>
                <c:pt idx="8">
                  <c:v>0.85263552283911104</c:v>
                </c:pt>
                <c:pt idx="9">
                  <c:v>0.83596140970804067</c:v>
                </c:pt>
                <c:pt idx="10">
                  <c:v>0.81932808119286016</c:v>
                </c:pt>
                <c:pt idx="11">
                  <c:v>0.80335254329280437</c:v>
                </c:pt>
                <c:pt idx="12">
                  <c:v>0.78743062980222089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349-4384-B56A-681A6241A19E}"/>
            </c:ext>
          </c:extLst>
        </c:ser>
        <c:ser>
          <c:idx val="4"/>
          <c:order val="4"/>
          <c:tx>
            <c:strRef>
              <c:f>'apendice B grafs'!$M$8</c:f>
              <c:strCache>
                <c:ptCount val="1"/>
                <c:pt idx="0">
                  <c:v>45 a 48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B grafs'!$P$3:$AB$3</c:f>
              <c:numCache>
                <c:formatCode>General</c:formatCode>
                <c:ptCount val="1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</c:numCache>
            </c:numRef>
          </c:xVal>
          <c:yVal>
            <c:numRef>
              <c:f>'apendice B grafs'!$P$8:$AB$8</c:f>
              <c:numCache>
                <c:formatCode>0.00000</c:formatCode>
                <c:ptCount val="13"/>
                <c:pt idx="0" formatCode="0.0000">
                  <c:v>1</c:v>
                </c:pt>
                <c:pt idx="1">
                  <c:v>0.98030258610694165</c:v>
                </c:pt>
                <c:pt idx="2">
                  <c:v>0.96093257648459751</c:v>
                </c:pt>
                <c:pt idx="3">
                  <c:v>0.94213475113937295</c:v>
                </c:pt>
                <c:pt idx="4">
                  <c:v>0.92355278821672593</c:v>
                </c:pt>
                <c:pt idx="5">
                  <c:v>0.90508618174348932</c:v>
                </c:pt>
                <c:pt idx="6">
                  <c:v>0.88728666153982017</c:v>
                </c:pt>
                <c:pt idx="7">
                  <c:v>0.86994306185236658</c:v>
                </c:pt>
                <c:pt idx="8">
                  <c:v>0.85293340504552884</c:v>
                </c:pt>
                <c:pt idx="9">
                  <c:v>0.83636412068234223</c:v>
                </c:pt>
                <c:pt idx="10">
                  <c:v>0.81912862367652051</c:v>
                </c:pt>
                <c:pt idx="11">
                  <c:v>0.80333643858159509</c:v>
                </c:pt>
                <c:pt idx="12">
                  <c:v>0.78744753192601225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349-4384-B56A-681A6241A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8218304"/>
        <c:axId val="618216384"/>
      </c:scatterChart>
      <c:valAx>
        <c:axId val="618218304"/>
        <c:scaling>
          <c:orientation val="minMax"/>
          <c:max val="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/>
                  <a:t>profundidade de carbonatação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216384"/>
        <c:crosses val="autoZero"/>
        <c:crossBetween val="midCat"/>
      </c:valAx>
      <c:valAx>
        <c:axId val="618216384"/>
        <c:scaling>
          <c:orientation val="minMax"/>
          <c:max val="1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a-Latn-001"/>
                  <a:t>Redução</a:t>
                </a:r>
                <a:r>
                  <a:rPr lang="ia-Latn-001" baseline="0"/>
                  <a:t> em fck(%)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8218304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30758212730232"/>
          <c:y val="0.54826981943160824"/>
          <c:w val="0.11631747833186105"/>
          <c:h val="0.242226046448755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'apendice B grafs'!$AB$18</c:f>
              <c:strCache>
                <c:ptCount val="1"/>
                <c:pt idx="0">
                  <c:v>≥6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'apendice B grafs'!$B$39:$B$159</c:f>
              <c:numCache>
                <c:formatCode>0.0</c:formatCode>
                <c:ptCount val="121"/>
                <c:pt idx="0">
                  <c:v>14.6</c:v>
                </c:pt>
                <c:pt idx="1">
                  <c:v>14.9</c:v>
                </c:pt>
                <c:pt idx="2">
                  <c:v>15.1</c:v>
                </c:pt>
                <c:pt idx="3">
                  <c:v>15.4</c:v>
                </c:pt>
                <c:pt idx="4">
                  <c:v>15.6</c:v>
                </c:pt>
                <c:pt idx="5">
                  <c:v>15.9</c:v>
                </c:pt>
                <c:pt idx="6">
                  <c:v>16.2</c:v>
                </c:pt>
                <c:pt idx="7">
                  <c:v>16.399999999999999</c:v>
                </c:pt>
                <c:pt idx="8">
                  <c:v>16.7</c:v>
                </c:pt>
                <c:pt idx="9">
                  <c:v>17</c:v>
                </c:pt>
                <c:pt idx="10">
                  <c:v>17.2</c:v>
                </c:pt>
                <c:pt idx="11">
                  <c:v>17.5</c:v>
                </c:pt>
                <c:pt idx="12">
                  <c:v>17.8</c:v>
                </c:pt>
                <c:pt idx="13">
                  <c:v>18</c:v>
                </c:pt>
                <c:pt idx="14">
                  <c:v>18.3</c:v>
                </c:pt>
                <c:pt idx="15">
                  <c:v>18.600000000000001</c:v>
                </c:pt>
                <c:pt idx="16">
                  <c:v>18.899999999999999</c:v>
                </c:pt>
                <c:pt idx="17">
                  <c:v>19.2</c:v>
                </c:pt>
                <c:pt idx="18">
                  <c:v>19.5</c:v>
                </c:pt>
                <c:pt idx="19">
                  <c:v>19.8</c:v>
                </c:pt>
                <c:pt idx="20">
                  <c:v>20</c:v>
                </c:pt>
                <c:pt idx="21">
                  <c:v>20.3</c:v>
                </c:pt>
                <c:pt idx="22">
                  <c:v>20.6</c:v>
                </c:pt>
                <c:pt idx="23">
                  <c:v>20.9</c:v>
                </c:pt>
                <c:pt idx="24">
                  <c:v>21.2</c:v>
                </c:pt>
                <c:pt idx="25">
                  <c:v>21.5</c:v>
                </c:pt>
                <c:pt idx="26">
                  <c:v>21.8</c:v>
                </c:pt>
                <c:pt idx="27">
                  <c:v>22.1</c:v>
                </c:pt>
                <c:pt idx="28">
                  <c:v>22.4</c:v>
                </c:pt>
                <c:pt idx="29">
                  <c:v>22.8</c:v>
                </c:pt>
                <c:pt idx="30">
                  <c:v>23.1</c:v>
                </c:pt>
                <c:pt idx="31">
                  <c:v>23.4</c:v>
                </c:pt>
                <c:pt idx="32">
                  <c:v>23.7</c:v>
                </c:pt>
                <c:pt idx="33">
                  <c:v>24</c:v>
                </c:pt>
                <c:pt idx="34">
                  <c:v>24.3</c:v>
                </c:pt>
                <c:pt idx="35">
                  <c:v>24.7</c:v>
                </c:pt>
                <c:pt idx="36">
                  <c:v>25</c:v>
                </c:pt>
                <c:pt idx="37">
                  <c:v>25.3</c:v>
                </c:pt>
                <c:pt idx="38">
                  <c:v>25.6</c:v>
                </c:pt>
                <c:pt idx="39">
                  <c:v>26</c:v>
                </c:pt>
                <c:pt idx="40">
                  <c:v>26.3</c:v>
                </c:pt>
                <c:pt idx="41">
                  <c:v>26.6</c:v>
                </c:pt>
                <c:pt idx="42">
                  <c:v>27</c:v>
                </c:pt>
                <c:pt idx="43">
                  <c:v>27.3</c:v>
                </c:pt>
                <c:pt idx="44">
                  <c:v>27.7</c:v>
                </c:pt>
                <c:pt idx="45">
                  <c:v>28</c:v>
                </c:pt>
                <c:pt idx="46">
                  <c:v>28.3</c:v>
                </c:pt>
                <c:pt idx="47">
                  <c:v>28.7</c:v>
                </c:pt>
                <c:pt idx="48">
                  <c:v>29</c:v>
                </c:pt>
                <c:pt idx="49">
                  <c:v>29.4</c:v>
                </c:pt>
                <c:pt idx="50">
                  <c:v>29.7</c:v>
                </c:pt>
                <c:pt idx="51">
                  <c:v>30.1</c:v>
                </c:pt>
                <c:pt idx="52">
                  <c:v>30.4</c:v>
                </c:pt>
                <c:pt idx="53">
                  <c:v>30.8</c:v>
                </c:pt>
                <c:pt idx="54">
                  <c:v>31.2</c:v>
                </c:pt>
                <c:pt idx="55">
                  <c:v>31.5</c:v>
                </c:pt>
                <c:pt idx="56">
                  <c:v>31.9</c:v>
                </c:pt>
                <c:pt idx="57">
                  <c:v>32.299999999999997</c:v>
                </c:pt>
                <c:pt idx="58">
                  <c:v>32.6</c:v>
                </c:pt>
                <c:pt idx="59">
                  <c:v>33</c:v>
                </c:pt>
                <c:pt idx="60">
                  <c:v>33.4</c:v>
                </c:pt>
                <c:pt idx="61">
                  <c:v>33.799999999999997</c:v>
                </c:pt>
                <c:pt idx="62">
                  <c:v>34.1</c:v>
                </c:pt>
                <c:pt idx="63">
                  <c:v>34.5</c:v>
                </c:pt>
                <c:pt idx="64">
                  <c:v>34.9</c:v>
                </c:pt>
                <c:pt idx="65">
                  <c:v>35.299999999999997</c:v>
                </c:pt>
                <c:pt idx="66">
                  <c:v>35.700000000000003</c:v>
                </c:pt>
                <c:pt idx="67">
                  <c:v>36</c:v>
                </c:pt>
                <c:pt idx="68">
                  <c:v>36.4</c:v>
                </c:pt>
                <c:pt idx="69">
                  <c:v>36.799999999999997</c:v>
                </c:pt>
                <c:pt idx="70">
                  <c:v>37.200000000000003</c:v>
                </c:pt>
                <c:pt idx="71">
                  <c:v>37.6</c:v>
                </c:pt>
                <c:pt idx="72">
                  <c:v>38</c:v>
                </c:pt>
                <c:pt idx="73">
                  <c:v>38.4</c:v>
                </c:pt>
                <c:pt idx="74">
                  <c:v>38.799999999999997</c:v>
                </c:pt>
                <c:pt idx="75">
                  <c:v>39.200000000000003</c:v>
                </c:pt>
                <c:pt idx="76">
                  <c:v>39.6</c:v>
                </c:pt>
                <c:pt idx="77">
                  <c:v>40</c:v>
                </c:pt>
                <c:pt idx="78">
                  <c:v>40.4</c:v>
                </c:pt>
                <c:pt idx="79">
                  <c:v>40.9</c:v>
                </c:pt>
                <c:pt idx="80">
                  <c:v>41.3</c:v>
                </c:pt>
                <c:pt idx="81">
                  <c:v>41.7</c:v>
                </c:pt>
                <c:pt idx="82">
                  <c:v>42.1</c:v>
                </c:pt>
                <c:pt idx="83">
                  <c:v>42.5</c:v>
                </c:pt>
                <c:pt idx="84">
                  <c:v>42.9</c:v>
                </c:pt>
                <c:pt idx="85">
                  <c:v>43.4</c:v>
                </c:pt>
                <c:pt idx="86">
                  <c:v>43.8</c:v>
                </c:pt>
                <c:pt idx="87">
                  <c:v>44.2</c:v>
                </c:pt>
                <c:pt idx="88">
                  <c:v>44.7</c:v>
                </c:pt>
                <c:pt idx="89">
                  <c:v>45.1</c:v>
                </c:pt>
                <c:pt idx="90">
                  <c:v>45.5</c:v>
                </c:pt>
                <c:pt idx="91">
                  <c:v>46</c:v>
                </c:pt>
                <c:pt idx="92">
                  <c:v>46.4</c:v>
                </c:pt>
                <c:pt idx="93">
                  <c:v>46.8</c:v>
                </c:pt>
                <c:pt idx="94">
                  <c:v>47.3</c:v>
                </c:pt>
                <c:pt idx="95">
                  <c:v>47.7</c:v>
                </c:pt>
                <c:pt idx="96">
                  <c:v>48.2</c:v>
                </c:pt>
                <c:pt idx="97">
                  <c:v>48.6</c:v>
                </c:pt>
                <c:pt idx="98">
                  <c:v>49.1</c:v>
                </c:pt>
                <c:pt idx="99">
                  <c:v>49.5</c:v>
                </c:pt>
                <c:pt idx="100">
                  <c:v>50</c:v>
                </c:pt>
                <c:pt idx="101">
                  <c:v>50.4</c:v>
                </c:pt>
                <c:pt idx="102">
                  <c:v>50.9</c:v>
                </c:pt>
                <c:pt idx="103">
                  <c:v>51.3</c:v>
                </c:pt>
                <c:pt idx="104">
                  <c:v>51.8</c:v>
                </c:pt>
                <c:pt idx="105">
                  <c:v>52.3</c:v>
                </c:pt>
                <c:pt idx="106">
                  <c:v>52.7</c:v>
                </c:pt>
                <c:pt idx="107">
                  <c:v>53.2</c:v>
                </c:pt>
                <c:pt idx="108">
                  <c:v>53.7</c:v>
                </c:pt>
                <c:pt idx="109">
                  <c:v>54.1</c:v>
                </c:pt>
                <c:pt idx="110">
                  <c:v>54.6</c:v>
                </c:pt>
                <c:pt idx="111">
                  <c:v>55.1</c:v>
                </c:pt>
                <c:pt idx="112">
                  <c:v>55.6</c:v>
                </c:pt>
                <c:pt idx="113">
                  <c:v>56.1</c:v>
                </c:pt>
                <c:pt idx="114">
                  <c:v>56.5</c:v>
                </c:pt>
                <c:pt idx="115">
                  <c:v>57</c:v>
                </c:pt>
                <c:pt idx="116">
                  <c:v>57.5</c:v>
                </c:pt>
                <c:pt idx="117">
                  <c:v>58</c:v>
                </c:pt>
                <c:pt idx="118">
                  <c:v>58.5</c:v>
                </c:pt>
                <c:pt idx="119">
                  <c:v>59</c:v>
                </c:pt>
                <c:pt idx="120">
                  <c:v>59.5</c:v>
                </c:pt>
              </c:numCache>
            </c:numRef>
          </c:xVal>
          <c:yVal>
            <c:numRef>
              <c:f>'apendice B grafs'!$N$39:$N$159</c:f>
              <c:numCache>
                <c:formatCode>0.0</c:formatCode>
                <c:ptCount val="121"/>
                <c:pt idx="0">
                  <c:v>11.5</c:v>
                </c:pt>
                <c:pt idx="1">
                  <c:v>11.7</c:v>
                </c:pt>
                <c:pt idx="2">
                  <c:v>11.9</c:v>
                </c:pt>
                <c:pt idx="3">
                  <c:v>12.1</c:v>
                </c:pt>
                <c:pt idx="4">
                  <c:v>12.3</c:v>
                </c:pt>
                <c:pt idx="5">
                  <c:v>12.5</c:v>
                </c:pt>
                <c:pt idx="6">
                  <c:v>12.7</c:v>
                </c:pt>
                <c:pt idx="7">
                  <c:v>12.9</c:v>
                </c:pt>
                <c:pt idx="8">
                  <c:v>13.1</c:v>
                </c:pt>
                <c:pt idx="9">
                  <c:v>13.3</c:v>
                </c:pt>
                <c:pt idx="10">
                  <c:v>13.6</c:v>
                </c:pt>
                <c:pt idx="11">
                  <c:v>13.8</c:v>
                </c:pt>
                <c:pt idx="12">
                  <c:v>14</c:v>
                </c:pt>
                <c:pt idx="13">
                  <c:v>14.2</c:v>
                </c:pt>
                <c:pt idx="14">
                  <c:v>14.4</c:v>
                </c:pt>
                <c:pt idx="15">
                  <c:v>14.7</c:v>
                </c:pt>
                <c:pt idx="16">
                  <c:v>14.9</c:v>
                </c:pt>
                <c:pt idx="17">
                  <c:v>15.1</c:v>
                </c:pt>
                <c:pt idx="18">
                  <c:v>15.3</c:v>
                </c:pt>
                <c:pt idx="19">
                  <c:v>15.6</c:v>
                </c:pt>
                <c:pt idx="20">
                  <c:v>15.8</c:v>
                </c:pt>
                <c:pt idx="21">
                  <c:v>16</c:v>
                </c:pt>
                <c:pt idx="22">
                  <c:v>16.2</c:v>
                </c:pt>
                <c:pt idx="23">
                  <c:v>16.5</c:v>
                </c:pt>
                <c:pt idx="24">
                  <c:v>16.7</c:v>
                </c:pt>
                <c:pt idx="25">
                  <c:v>17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17.7</c:v>
                </c:pt>
                <c:pt idx="29">
                  <c:v>17.899999999999999</c:v>
                </c:pt>
                <c:pt idx="30">
                  <c:v>18.2</c:v>
                </c:pt>
                <c:pt idx="31">
                  <c:v>18.399999999999999</c:v>
                </c:pt>
                <c:pt idx="32">
                  <c:v>18.7</c:v>
                </c:pt>
                <c:pt idx="33">
                  <c:v>18.899999999999999</c:v>
                </c:pt>
                <c:pt idx="34">
                  <c:v>19.2</c:v>
                </c:pt>
                <c:pt idx="35">
                  <c:v>19.399999999999999</c:v>
                </c:pt>
                <c:pt idx="36">
                  <c:v>19.7</c:v>
                </c:pt>
                <c:pt idx="37">
                  <c:v>19.899999999999999</c:v>
                </c:pt>
                <c:pt idx="38">
                  <c:v>20.2</c:v>
                </c:pt>
                <c:pt idx="39">
                  <c:v>20.399999999999999</c:v>
                </c:pt>
                <c:pt idx="40">
                  <c:v>20.7</c:v>
                </c:pt>
                <c:pt idx="41">
                  <c:v>21</c:v>
                </c:pt>
                <c:pt idx="42">
                  <c:v>21.2</c:v>
                </c:pt>
                <c:pt idx="43">
                  <c:v>21.5</c:v>
                </c:pt>
                <c:pt idx="44">
                  <c:v>21.8</c:v>
                </c:pt>
                <c:pt idx="45">
                  <c:v>22</c:v>
                </c:pt>
                <c:pt idx="46">
                  <c:v>22.3</c:v>
                </c:pt>
                <c:pt idx="47">
                  <c:v>22.6</c:v>
                </c:pt>
                <c:pt idx="48">
                  <c:v>22.9</c:v>
                </c:pt>
                <c:pt idx="49">
                  <c:v>23.1</c:v>
                </c:pt>
                <c:pt idx="50">
                  <c:v>23.4</c:v>
                </c:pt>
                <c:pt idx="51">
                  <c:v>23.7</c:v>
                </c:pt>
                <c:pt idx="52">
                  <c:v>24</c:v>
                </c:pt>
                <c:pt idx="53">
                  <c:v>24.3</c:v>
                </c:pt>
                <c:pt idx="54">
                  <c:v>24.5</c:v>
                </c:pt>
                <c:pt idx="55">
                  <c:v>24.8</c:v>
                </c:pt>
                <c:pt idx="56">
                  <c:v>25.1</c:v>
                </c:pt>
                <c:pt idx="57">
                  <c:v>25.4</c:v>
                </c:pt>
                <c:pt idx="58">
                  <c:v>25.7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26.9</c:v>
                </c:pt>
                <c:pt idx="63">
                  <c:v>27.2</c:v>
                </c:pt>
                <c:pt idx="64">
                  <c:v>27.5</c:v>
                </c:pt>
                <c:pt idx="65">
                  <c:v>27.8</c:v>
                </c:pt>
                <c:pt idx="66">
                  <c:v>28.1</c:v>
                </c:pt>
                <c:pt idx="67">
                  <c:v>28.4</c:v>
                </c:pt>
                <c:pt idx="68">
                  <c:v>28.7</c:v>
                </c:pt>
                <c:pt idx="69">
                  <c:v>29</c:v>
                </c:pt>
                <c:pt idx="70">
                  <c:v>29.3</c:v>
                </c:pt>
                <c:pt idx="71">
                  <c:v>29.6</c:v>
                </c:pt>
                <c:pt idx="72">
                  <c:v>29.9</c:v>
                </c:pt>
                <c:pt idx="73">
                  <c:v>30.2</c:v>
                </c:pt>
                <c:pt idx="74">
                  <c:v>30.6</c:v>
                </c:pt>
                <c:pt idx="75">
                  <c:v>30.9</c:v>
                </c:pt>
                <c:pt idx="76">
                  <c:v>31.2</c:v>
                </c:pt>
                <c:pt idx="77">
                  <c:v>31.5</c:v>
                </c:pt>
                <c:pt idx="78">
                  <c:v>31.8</c:v>
                </c:pt>
                <c:pt idx="79">
                  <c:v>32.200000000000003</c:v>
                </c:pt>
                <c:pt idx="80">
                  <c:v>32.5</c:v>
                </c:pt>
                <c:pt idx="81">
                  <c:v>32.799999999999997</c:v>
                </c:pt>
                <c:pt idx="82">
                  <c:v>33.200000000000003</c:v>
                </c:pt>
                <c:pt idx="83">
                  <c:v>33.5</c:v>
                </c:pt>
                <c:pt idx="84">
                  <c:v>33.799999999999997</c:v>
                </c:pt>
                <c:pt idx="85">
                  <c:v>34.200000000000003</c:v>
                </c:pt>
                <c:pt idx="86">
                  <c:v>34.5</c:v>
                </c:pt>
                <c:pt idx="87">
                  <c:v>34.799999999999997</c:v>
                </c:pt>
                <c:pt idx="88">
                  <c:v>35.200000000000003</c:v>
                </c:pt>
                <c:pt idx="89">
                  <c:v>35.5</c:v>
                </c:pt>
                <c:pt idx="90">
                  <c:v>35.799999999999997</c:v>
                </c:pt>
                <c:pt idx="91">
                  <c:v>36.200000000000003</c:v>
                </c:pt>
                <c:pt idx="92">
                  <c:v>36.5</c:v>
                </c:pt>
                <c:pt idx="93">
                  <c:v>36.9</c:v>
                </c:pt>
                <c:pt idx="94">
                  <c:v>37.200000000000003</c:v>
                </c:pt>
                <c:pt idx="95">
                  <c:v>37.6</c:v>
                </c:pt>
                <c:pt idx="96">
                  <c:v>37.9</c:v>
                </c:pt>
                <c:pt idx="97">
                  <c:v>38.299999999999997</c:v>
                </c:pt>
                <c:pt idx="98">
                  <c:v>38.6</c:v>
                </c:pt>
                <c:pt idx="99">
                  <c:v>39</c:v>
                </c:pt>
                <c:pt idx="100">
                  <c:v>39.299999999999997</c:v>
                </c:pt>
                <c:pt idx="101">
                  <c:v>39.700000000000003</c:v>
                </c:pt>
                <c:pt idx="102">
                  <c:v>40.1</c:v>
                </c:pt>
                <c:pt idx="103">
                  <c:v>40.4</c:v>
                </c:pt>
                <c:pt idx="104">
                  <c:v>40.799999999999997</c:v>
                </c:pt>
                <c:pt idx="105">
                  <c:v>41.2</c:v>
                </c:pt>
                <c:pt idx="106">
                  <c:v>41.5</c:v>
                </c:pt>
                <c:pt idx="107">
                  <c:v>41.9</c:v>
                </c:pt>
                <c:pt idx="108">
                  <c:v>42.3</c:v>
                </c:pt>
                <c:pt idx="109">
                  <c:v>42.6</c:v>
                </c:pt>
                <c:pt idx="110">
                  <c:v>43</c:v>
                </c:pt>
                <c:pt idx="111">
                  <c:v>43.4</c:v>
                </c:pt>
                <c:pt idx="112">
                  <c:v>43.8</c:v>
                </c:pt>
                <c:pt idx="113">
                  <c:v>44.1</c:v>
                </c:pt>
                <c:pt idx="114">
                  <c:v>44.5</c:v>
                </c:pt>
                <c:pt idx="115">
                  <c:v>44.9</c:v>
                </c:pt>
                <c:pt idx="116">
                  <c:v>45.3</c:v>
                </c:pt>
                <c:pt idx="117">
                  <c:v>45.7</c:v>
                </c:pt>
                <c:pt idx="118">
                  <c:v>46.1</c:v>
                </c:pt>
                <c:pt idx="119">
                  <c:v>46.4</c:v>
                </c:pt>
                <c:pt idx="120">
                  <c:v>46.8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2CB-4471-B79A-0A5DE05AFE6C}"/>
            </c:ext>
          </c:extLst>
        </c:ser>
        <c:ser>
          <c:idx val="1"/>
          <c:order val="1"/>
          <c:tx>
            <c:strRef>
              <c:f>'apendice B grafs'!$AA$18</c:f>
              <c:strCache>
                <c:ptCount val="1"/>
                <c:pt idx="0">
                  <c:v>5.5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'apendice B grafs'!$B$37:$B$159</c:f>
              <c:numCache>
                <c:formatCode>0.0</c:formatCode>
                <c:ptCount val="123"/>
                <c:pt idx="0">
                  <c:v>14.1</c:v>
                </c:pt>
                <c:pt idx="1">
                  <c:v>14.4</c:v>
                </c:pt>
                <c:pt idx="2">
                  <c:v>14.6</c:v>
                </c:pt>
                <c:pt idx="3">
                  <c:v>14.9</c:v>
                </c:pt>
                <c:pt idx="4">
                  <c:v>15.1</c:v>
                </c:pt>
                <c:pt idx="5">
                  <c:v>15.4</c:v>
                </c:pt>
                <c:pt idx="6">
                  <c:v>15.6</c:v>
                </c:pt>
                <c:pt idx="7">
                  <c:v>15.9</c:v>
                </c:pt>
                <c:pt idx="8">
                  <c:v>16.2</c:v>
                </c:pt>
                <c:pt idx="9">
                  <c:v>16.399999999999999</c:v>
                </c:pt>
                <c:pt idx="10">
                  <c:v>16.7</c:v>
                </c:pt>
                <c:pt idx="11">
                  <c:v>17</c:v>
                </c:pt>
                <c:pt idx="12">
                  <c:v>17.2</c:v>
                </c:pt>
                <c:pt idx="13">
                  <c:v>17.5</c:v>
                </c:pt>
                <c:pt idx="14">
                  <c:v>17.8</c:v>
                </c:pt>
                <c:pt idx="15">
                  <c:v>18</c:v>
                </c:pt>
                <c:pt idx="16">
                  <c:v>18.3</c:v>
                </c:pt>
                <c:pt idx="17">
                  <c:v>18.600000000000001</c:v>
                </c:pt>
                <c:pt idx="18">
                  <c:v>18.899999999999999</c:v>
                </c:pt>
                <c:pt idx="19">
                  <c:v>19.2</c:v>
                </c:pt>
                <c:pt idx="20">
                  <c:v>19.5</c:v>
                </c:pt>
                <c:pt idx="21">
                  <c:v>19.8</c:v>
                </c:pt>
                <c:pt idx="22">
                  <c:v>20</c:v>
                </c:pt>
                <c:pt idx="23">
                  <c:v>20.3</c:v>
                </c:pt>
                <c:pt idx="24">
                  <c:v>20.6</c:v>
                </c:pt>
                <c:pt idx="25">
                  <c:v>20.9</c:v>
                </c:pt>
                <c:pt idx="26">
                  <c:v>21.2</c:v>
                </c:pt>
                <c:pt idx="27">
                  <c:v>21.5</c:v>
                </c:pt>
                <c:pt idx="28">
                  <c:v>21.8</c:v>
                </c:pt>
                <c:pt idx="29">
                  <c:v>22.1</c:v>
                </c:pt>
                <c:pt idx="30">
                  <c:v>22.4</c:v>
                </c:pt>
                <c:pt idx="31">
                  <c:v>22.8</c:v>
                </c:pt>
                <c:pt idx="32">
                  <c:v>23.1</c:v>
                </c:pt>
                <c:pt idx="33">
                  <c:v>23.4</c:v>
                </c:pt>
                <c:pt idx="34">
                  <c:v>23.7</c:v>
                </c:pt>
                <c:pt idx="35">
                  <c:v>24</c:v>
                </c:pt>
                <c:pt idx="36">
                  <c:v>24.3</c:v>
                </c:pt>
                <c:pt idx="37">
                  <c:v>24.7</c:v>
                </c:pt>
                <c:pt idx="38">
                  <c:v>25</c:v>
                </c:pt>
                <c:pt idx="39">
                  <c:v>25.3</c:v>
                </c:pt>
                <c:pt idx="40">
                  <c:v>25.6</c:v>
                </c:pt>
                <c:pt idx="41">
                  <c:v>26</c:v>
                </c:pt>
                <c:pt idx="42">
                  <c:v>26.3</c:v>
                </c:pt>
                <c:pt idx="43">
                  <c:v>26.6</c:v>
                </c:pt>
                <c:pt idx="44">
                  <c:v>27</c:v>
                </c:pt>
                <c:pt idx="45">
                  <c:v>27.3</c:v>
                </c:pt>
                <c:pt idx="46">
                  <c:v>27.7</c:v>
                </c:pt>
                <c:pt idx="47">
                  <c:v>28</c:v>
                </c:pt>
                <c:pt idx="48">
                  <c:v>28.3</c:v>
                </c:pt>
                <c:pt idx="49">
                  <c:v>28.7</c:v>
                </c:pt>
                <c:pt idx="50">
                  <c:v>29</c:v>
                </c:pt>
                <c:pt idx="51">
                  <c:v>29.4</c:v>
                </c:pt>
                <c:pt idx="52">
                  <c:v>29.7</c:v>
                </c:pt>
                <c:pt idx="53">
                  <c:v>30.1</c:v>
                </c:pt>
                <c:pt idx="54">
                  <c:v>30.4</c:v>
                </c:pt>
                <c:pt idx="55">
                  <c:v>30.8</c:v>
                </c:pt>
                <c:pt idx="56">
                  <c:v>31.2</c:v>
                </c:pt>
                <c:pt idx="57">
                  <c:v>31.5</c:v>
                </c:pt>
                <c:pt idx="58">
                  <c:v>31.9</c:v>
                </c:pt>
                <c:pt idx="59">
                  <c:v>32.299999999999997</c:v>
                </c:pt>
                <c:pt idx="60">
                  <c:v>32.6</c:v>
                </c:pt>
                <c:pt idx="61">
                  <c:v>33</c:v>
                </c:pt>
                <c:pt idx="62">
                  <c:v>33.4</c:v>
                </c:pt>
                <c:pt idx="63">
                  <c:v>33.799999999999997</c:v>
                </c:pt>
                <c:pt idx="64">
                  <c:v>34.1</c:v>
                </c:pt>
                <c:pt idx="65">
                  <c:v>34.5</c:v>
                </c:pt>
                <c:pt idx="66">
                  <c:v>34.9</c:v>
                </c:pt>
                <c:pt idx="67">
                  <c:v>35.299999999999997</c:v>
                </c:pt>
                <c:pt idx="68">
                  <c:v>35.700000000000003</c:v>
                </c:pt>
                <c:pt idx="69">
                  <c:v>36</c:v>
                </c:pt>
                <c:pt idx="70">
                  <c:v>36.4</c:v>
                </c:pt>
                <c:pt idx="71">
                  <c:v>36.799999999999997</c:v>
                </c:pt>
                <c:pt idx="72">
                  <c:v>37.200000000000003</c:v>
                </c:pt>
                <c:pt idx="73">
                  <c:v>37.6</c:v>
                </c:pt>
                <c:pt idx="74">
                  <c:v>38</c:v>
                </c:pt>
                <c:pt idx="75">
                  <c:v>38.4</c:v>
                </c:pt>
                <c:pt idx="76">
                  <c:v>38.799999999999997</c:v>
                </c:pt>
                <c:pt idx="77">
                  <c:v>39.200000000000003</c:v>
                </c:pt>
                <c:pt idx="78">
                  <c:v>39.6</c:v>
                </c:pt>
                <c:pt idx="79">
                  <c:v>40</c:v>
                </c:pt>
                <c:pt idx="80">
                  <c:v>40.4</c:v>
                </c:pt>
                <c:pt idx="81">
                  <c:v>40.9</c:v>
                </c:pt>
                <c:pt idx="82">
                  <c:v>41.3</c:v>
                </c:pt>
                <c:pt idx="83">
                  <c:v>41.7</c:v>
                </c:pt>
                <c:pt idx="84">
                  <c:v>42.1</c:v>
                </c:pt>
                <c:pt idx="85">
                  <c:v>42.5</c:v>
                </c:pt>
                <c:pt idx="86">
                  <c:v>42.9</c:v>
                </c:pt>
                <c:pt idx="87">
                  <c:v>43.4</c:v>
                </c:pt>
                <c:pt idx="88">
                  <c:v>43.8</c:v>
                </c:pt>
                <c:pt idx="89">
                  <c:v>44.2</c:v>
                </c:pt>
                <c:pt idx="90">
                  <c:v>44.7</c:v>
                </c:pt>
                <c:pt idx="91">
                  <c:v>45.1</c:v>
                </c:pt>
                <c:pt idx="92">
                  <c:v>45.5</c:v>
                </c:pt>
                <c:pt idx="93">
                  <c:v>46</c:v>
                </c:pt>
                <c:pt idx="94">
                  <c:v>46.4</c:v>
                </c:pt>
                <c:pt idx="95">
                  <c:v>46.8</c:v>
                </c:pt>
                <c:pt idx="96">
                  <c:v>47.3</c:v>
                </c:pt>
                <c:pt idx="97">
                  <c:v>47.7</c:v>
                </c:pt>
                <c:pt idx="98">
                  <c:v>48.2</c:v>
                </c:pt>
                <c:pt idx="99">
                  <c:v>48.6</c:v>
                </c:pt>
                <c:pt idx="100">
                  <c:v>49.1</c:v>
                </c:pt>
                <c:pt idx="101">
                  <c:v>49.5</c:v>
                </c:pt>
                <c:pt idx="102">
                  <c:v>50</c:v>
                </c:pt>
                <c:pt idx="103">
                  <c:v>50.4</c:v>
                </c:pt>
                <c:pt idx="104">
                  <c:v>50.9</c:v>
                </c:pt>
                <c:pt idx="105">
                  <c:v>51.3</c:v>
                </c:pt>
                <c:pt idx="106">
                  <c:v>51.8</c:v>
                </c:pt>
                <c:pt idx="107">
                  <c:v>52.3</c:v>
                </c:pt>
                <c:pt idx="108">
                  <c:v>52.7</c:v>
                </c:pt>
                <c:pt idx="109">
                  <c:v>53.2</c:v>
                </c:pt>
                <c:pt idx="110">
                  <c:v>53.7</c:v>
                </c:pt>
                <c:pt idx="111">
                  <c:v>54.1</c:v>
                </c:pt>
                <c:pt idx="112">
                  <c:v>54.6</c:v>
                </c:pt>
                <c:pt idx="113">
                  <c:v>55.1</c:v>
                </c:pt>
                <c:pt idx="114">
                  <c:v>55.6</c:v>
                </c:pt>
                <c:pt idx="115">
                  <c:v>56.1</c:v>
                </c:pt>
                <c:pt idx="116">
                  <c:v>56.5</c:v>
                </c:pt>
                <c:pt idx="117">
                  <c:v>57</c:v>
                </c:pt>
                <c:pt idx="118">
                  <c:v>57.5</c:v>
                </c:pt>
                <c:pt idx="119">
                  <c:v>58</c:v>
                </c:pt>
                <c:pt idx="120">
                  <c:v>58.5</c:v>
                </c:pt>
                <c:pt idx="121">
                  <c:v>59</c:v>
                </c:pt>
                <c:pt idx="122">
                  <c:v>59.5</c:v>
                </c:pt>
              </c:numCache>
            </c:numRef>
          </c:xVal>
          <c:yVal>
            <c:numRef>
              <c:f>'apendice B grafs'!$M$37:$M$159</c:f>
              <c:numCache>
                <c:formatCode>General</c:formatCode>
                <c:ptCount val="123"/>
                <c:pt idx="0">
                  <c:v>11.3</c:v>
                </c:pt>
                <c:pt idx="1">
                  <c:v>11.5</c:v>
                </c:pt>
                <c:pt idx="2" formatCode="0.0">
                  <c:v>11.7</c:v>
                </c:pt>
                <c:pt idx="3" formatCode="0.0">
                  <c:v>11.9</c:v>
                </c:pt>
                <c:pt idx="4" formatCode="0.0">
                  <c:v>12.1</c:v>
                </c:pt>
                <c:pt idx="5" formatCode="0.0">
                  <c:v>12.3</c:v>
                </c:pt>
                <c:pt idx="6" formatCode="0.0">
                  <c:v>12.6</c:v>
                </c:pt>
                <c:pt idx="7" formatCode="0.0">
                  <c:v>12.8</c:v>
                </c:pt>
                <c:pt idx="8" formatCode="0.0">
                  <c:v>13</c:v>
                </c:pt>
                <c:pt idx="9" formatCode="0.0">
                  <c:v>13.2</c:v>
                </c:pt>
                <c:pt idx="10" formatCode="0.0">
                  <c:v>13.4</c:v>
                </c:pt>
                <c:pt idx="11" formatCode="0.0">
                  <c:v>13.6</c:v>
                </c:pt>
                <c:pt idx="12" formatCode="0.0">
                  <c:v>13.8</c:v>
                </c:pt>
                <c:pt idx="13" formatCode="0.0">
                  <c:v>14.1</c:v>
                </c:pt>
                <c:pt idx="14" formatCode="0.0">
                  <c:v>14.3</c:v>
                </c:pt>
                <c:pt idx="15" formatCode="0.0">
                  <c:v>14.5</c:v>
                </c:pt>
                <c:pt idx="16" formatCode="0.0">
                  <c:v>14.7</c:v>
                </c:pt>
                <c:pt idx="17" formatCode="0.0">
                  <c:v>14.9</c:v>
                </c:pt>
                <c:pt idx="18" formatCode="0.0">
                  <c:v>15.2</c:v>
                </c:pt>
                <c:pt idx="19" formatCode="0.0">
                  <c:v>15.4</c:v>
                </c:pt>
                <c:pt idx="20" formatCode="0.0">
                  <c:v>15.6</c:v>
                </c:pt>
                <c:pt idx="21" formatCode="0.0">
                  <c:v>15.9</c:v>
                </c:pt>
                <c:pt idx="22" formatCode="0.0">
                  <c:v>16.100000000000001</c:v>
                </c:pt>
                <c:pt idx="23" formatCode="0.0">
                  <c:v>16.3</c:v>
                </c:pt>
                <c:pt idx="24" formatCode="0.0">
                  <c:v>16.600000000000001</c:v>
                </c:pt>
                <c:pt idx="25" formatCode="0.0">
                  <c:v>16.8</c:v>
                </c:pt>
                <c:pt idx="26" formatCode="0.0">
                  <c:v>17.100000000000001</c:v>
                </c:pt>
                <c:pt idx="27" formatCode="0.0">
                  <c:v>17.3</c:v>
                </c:pt>
                <c:pt idx="28" formatCode="0.0">
                  <c:v>17.5</c:v>
                </c:pt>
                <c:pt idx="29" formatCode="0.0">
                  <c:v>17.8</c:v>
                </c:pt>
                <c:pt idx="30" formatCode="0.0">
                  <c:v>18</c:v>
                </c:pt>
                <c:pt idx="31" formatCode="0.0">
                  <c:v>18.3</c:v>
                </c:pt>
                <c:pt idx="32" formatCode="0.0">
                  <c:v>18.5</c:v>
                </c:pt>
                <c:pt idx="33" formatCode="0.0">
                  <c:v>18.8</c:v>
                </c:pt>
                <c:pt idx="34" formatCode="0.0">
                  <c:v>19</c:v>
                </c:pt>
                <c:pt idx="35" formatCode="0.0">
                  <c:v>19.3</c:v>
                </c:pt>
                <c:pt idx="36" formatCode="0.0">
                  <c:v>19.5</c:v>
                </c:pt>
                <c:pt idx="37" formatCode="0.0">
                  <c:v>19.8</c:v>
                </c:pt>
                <c:pt idx="38" formatCode="0.0">
                  <c:v>20.100000000000001</c:v>
                </c:pt>
                <c:pt idx="39" formatCode="0.0">
                  <c:v>20.3</c:v>
                </c:pt>
                <c:pt idx="40" formatCode="0.0">
                  <c:v>20.6</c:v>
                </c:pt>
                <c:pt idx="41" formatCode="0.0">
                  <c:v>20.9</c:v>
                </c:pt>
                <c:pt idx="42" formatCode="0.0">
                  <c:v>21.1</c:v>
                </c:pt>
                <c:pt idx="43" formatCode="0.0">
                  <c:v>21.4</c:v>
                </c:pt>
                <c:pt idx="44" formatCode="0.0">
                  <c:v>21.7</c:v>
                </c:pt>
                <c:pt idx="45" formatCode="0.0">
                  <c:v>21.9</c:v>
                </c:pt>
                <c:pt idx="46" formatCode="0.0">
                  <c:v>22.2</c:v>
                </c:pt>
                <c:pt idx="47" formatCode="0.0">
                  <c:v>22.5</c:v>
                </c:pt>
                <c:pt idx="48" formatCode="0.0">
                  <c:v>22.8</c:v>
                </c:pt>
                <c:pt idx="49" formatCode="0.0">
                  <c:v>23</c:v>
                </c:pt>
                <c:pt idx="50" formatCode="0.0">
                  <c:v>23.3</c:v>
                </c:pt>
                <c:pt idx="51" formatCode="0.0">
                  <c:v>23.6</c:v>
                </c:pt>
                <c:pt idx="52" formatCode="0.0">
                  <c:v>23.9</c:v>
                </c:pt>
                <c:pt idx="53" formatCode="0.0">
                  <c:v>24.2</c:v>
                </c:pt>
                <c:pt idx="54" formatCode="0.0">
                  <c:v>24.5</c:v>
                </c:pt>
                <c:pt idx="55" formatCode="0.0">
                  <c:v>24.7</c:v>
                </c:pt>
                <c:pt idx="56" formatCode="0.0">
                  <c:v>25</c:v>
                </c:pt>
                <c:pt idx="57" formatCode="0.0">
                  <c:v>25.3</c:v>
                </c:pt>
                <c:pt idx="58" formatCode="0.0">
                  <c:v>25.6</c:v>
                </c:pt>
                <c:pt idx="59" formatCode="0.0">
                  <c:v>25.9</c:v>
                </c:pt>
                <c:pt idx="60" formatCode="0.0">
                  <c:v>26.2</c:v>
                </c:pt>
                <c:pt idx="61" formatCode="0.0">
                  <c:v>26.5</c:v>
                </c:pt>
                <c:pt idx="62" formatCode="0.0">
                  <c:v>26.8</c:v>
                </c:pt>
                <c:pt idx="63" formatCode="0.0">
                  <c:v>27.1</c:v>
                </c:pt>
                <c:pt idx="64" formatCode="0.0">
                  <c:v>27.4</c:v>
                </c:pt>
                <c:pt idx="65" formatCode="0.0">
                  <c:v>27.7</c:v>
                </c:pt>
                <c:pt idx="66" formatCode="0.0">
                  <c:v>28</c:v>
                </c:pt>
                <c:pt idx="67" formatCode="0.0">
                  <c:v>28.3</c:v>
                </c:pt>
                <c:pt idx="68" formatCode="0.0">
                  <c:v>28.6</c:v>
                </c:pt>
                <c:pt idx="69" formatCode="0.0">
                  <c:v>29</c:v>
                </c:pt>
                <c:pt idx="70" formatCode="0.0">
                  <c:v>29.3</c:v>
                </c:pt>
                <c:pt idx="71" formatCode="0.0">
                  <c:v>29.6</c:v>
                </c:pt>
                <c:pt idx="72" formatCode="0.0">
                  <c:v>29.9</c:v>
                </c:pt>
                <c:pt idx="73" formatCode="0.0">
                  <c:v>30.2</c:v>
                </c:pt>
                <c:pt idx="74" formatCode="0.0">
                  <c:v>30.5</c:v>
                </c:pt>
                <c:pt idx="75" formatCode="0.0">
                  <c:v>30.9</c:v>
                </c:pt>
                <c:pt idx="76" formatCode="0.0">
                  <c:v>31.2</c:v>
                </c:pt>
                <c:pt idx="77" formatCode="0.0">
                  <c:v>31.5</c:v>
                </c:pt>
                <c:pt idx="78" formatCode="0.0">
                  <c:v>31.8</c:v>
                </c:pt>
                <c:pt idx="79" formatCode="0.0">
                  <c:v>32.200000000000003</c:v>
                </c:pt>
                <c:pt idx="80" formatCode="0.0">
                  <c:v>32.5</c:v>
                </c:pt>
                <c:pt idx="81" formatCode="0.0">
                  <c:v>32.799999999999997</c:v>
                </c:pt>
                <c:pt idx="82" formatCode="0.0">
                  <c:v>33.200000000000003</c:v>
                </c:pt>
                <c:pt idx="83" formatCode="0.0">
                  <c:v>33.5</c:v>
                </c:pt>
                <c:pt idx="84" formatCode="0.0">
                  <c:v>33.799999999999997</c:v>
                </c:pt>
                <c:pt idx="85" formatCode="0.0">
                  <c:v>34.200000000000003</c:v>
                </c:pt>
                <c:pt idx="86" formatCode="0.0">
                  <c:v>34.5</c:v>
                </c:pt>
                <c:pt idx="87" formatCode="0.0">
                  <c:v>34.799999999999997</c:v>
                </c:pt>
                <c:pt idx="88" formatCode="0.0">
                  <c:v>35.200000000000003</c:v>
                </c:pt>
                <c:pt idx="89" formatCode="0.0">
                  <c:v>35.5</c:v>
                </c:pt>
                <c:pt idx="90" formatCode="0.0">
                  <c:v>35.9</c:v>
                </c:pt>
                <c:pt idx="91" formatCode="0.0">
                  <c:v>36.200000000000003</c:v>
                </c:pt>
                <c:pt idx="92" formatCode="0.0">
                  <c:v>36.6</c:v>
                </c:pt>
                <c:pt idx="93" formatCode="0.0">
                  <c:v>36.9</c:v>
                </c:pt>
                <c:pt idx="94" formatCode="0.0">
                  <c:v>37.299999999999997</c:v>
                </c:pt>
                <c:pt idx="95" formatCode="0.0">
                  <c:v>37.6</c:v>
                </c:pt>
                <c:pt idx="96" formatCode="0.0">
                  <c:v>38</c:v>
                </c:pt>
                <c:pt idx="97" formatCode="0.0">
                  <c:v>38.299999999999997</c:v>
                </c:pt>
                <c:pt idx="98" formatCode="0.0">
                  <c:v>38.700000000000003</c:v>
                </c:pt>
                <c:pt idx="99" formatCode="0.0">
                  <c:v>39.1</c:v>
                </c:pt>
                <c:pt idx="100" formatCode="0.0">
                  <c:v>39.4</c:v>
                </c:pt>
                <c:pt idx="101" formatCode="0.0">
                  <c:v>39.799999999999997</c:v>
                </c:pt>
                <c:pt idx="102" formatCode="0.0">
                  <c:v>40.1</c:v>
                </c:pt>
                <c:pt idx="103" formatCode="0.0">
                  <c:v>40.5</c:v>
                </c:pt>
                <c:pt idx="104" formatCode="0.0">
                  <c:v>40.9</c:v>
                </c:pt>
                <c:pt idx="105" formatCode="0.0">
                  <c:v>41.2</c:v>
                </c:pt>
                <c:pt idx="106" formatCode="0.0">
                  <c:v>41.6</c:v>
                </c:pt>
                <c:pt idx="107" formatCode="0.0">
                  <c:v>42</c:v>
                </c:pt>
                <c:pt idx="108" formatCode="0.0">
                  <c:v>42.4</c:v>
                </c:pt>
                <c:pt idx="109" formatCode="0.0">
                  <c:v>42.7</c:v>
                </c:pt>
                <c:pt idx="110" formatCode="0.0">
                  <c:v>43.1</c:v>
                </c:pt>
                <c:pt idx="111" formatCode="0.0">
                  <c:v>43.5</c:v>
                </c:pt>
                <c:pt idx="112" formatCode="0.0">
                  <c:v>43.9</c:v>
                </c:pt>
                <c:pt idx="113" formatCode="0.0">
                  <c:v>44.3</c:v>
                </c:pt>
                <c:pt idx="114" formatCode="0.0">
                  <c:v>44.6</c:v>
                </c:pt>
                <c:pt idx="115" formatCode="0.0">
                  <c:v>45</c:v>
                </c:pt>
                <c:pt idx="116" formatCode="0.0">
                  <c:v>45.4</c:v>
                </c:pt>
                <c:pt idx="117" formatCode="0.0">
                  <c:v>45.8</c:v>
                </c:pt>
                <c:pt idx="118" formatCode="0.0">
                  <c:v>46.2</c:v>
                </c:pt>
                <c:pt idx="119" formatCode="0.0">
                  <c:v>46.6</c:v>
                </c:pt>
                <c:pt idx="120" formatCode="0.0">
                  <c:v>47</c:v>
                </c:pt>
                <c:pt idx="121" formatCode="0.0">
                  <c:v>47.4</c:v>
                </c:pt>
                <c:pt idx="122" formatCode="0.0">
                  <c:v>47.8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2CB-4471-B79A-0A5DE05AFE6C}"/>
            </c:ext>
          </c:extLst>
        </c:ser>
        <c:ser>
          <c:idx val="2"/>
          <c:order val="2"/>
          <c:tx>
            <c:strRef>
              <c:f>'apendice B grafs'!$Z$18</c:f>
              <c:strCache>
                <c:ptCount val="1"/>
                <c:pt idx="0">
                  <c:v>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B grafs'!$B$35:$B$159</c:f>
              <c:numCache>
                <c:formatCode>0.0</c:formatCode>
                <c:ptCount val="125"/>
                <c:pt idx="0">
                  <c:v>13.6</c:v>
                </c:pt>
                <c:pt idx="1">
                  <c:v>13.9</c:v>
                </c:pt>
                <c:pt idx="2">
                  <c:v>14.1</c:v>
                </c:pt>
                <c:pt idx="3">
                  <c:v>14.4</c:v>
                </c:pt>
                <c:pt idx="4">
                  <c:v>14.6</c:v>
                </c:pt>
                <c:pt idx="5">
                  <c:v>14.9</c:v>
                </c:pt>
                <c:pt idx="6">
                  <c:v>15.1</c:v>
                </c:pt>
                <c:pt idx="7">
                  <c:v>15.4</c:v>
                </c:pt>
                <c:pt idx="8">
                  <c:v>15.6</c:v>
                </c:pt>
                <c:pt idx="9">
                  <c:v>15.9</c:v>
                </c:pt>
                <c:pt idx="10">
                  <c:v>16.2</c:v>
                </c:pt>
                <c:pt idx="11">
                  <c:v>16.399999999999999</c:v>
                </c:pt>
                <c:pt idx="12">
                  <c:v>16.7</c:v>
                </c:pt>
                <c:pt idx="13">
                  <c:v>17</c:v>
                </c:pt>
                <c:pt idx="14">
                  <c:v>17.2</c:v>
                </c:pt>
                <c:pt idx="15">
                  <c:v>17.5</c:v>
                </c:pt>
                <c:pt idx="16">
                  <c:v>17.8</c:v>
                </c:pt>
                <c:pt idx="17">
                  <c:v>18</c:v>
                </c:pt>
                <c:pt idx="18">
                  <c:v>18.3</c:v>
                </c:pt>
                <c:pt idx="19">
                  <c:v>18.600000000000001</c:v>
                </c:pt>
                <c:pt idx="20">
                  <c:v>18.899999999999999</c:v>
                </c:pt>
                <c:pt idx="21">
                  <c:v>19.2</c:v>
                </c:pt>
                <c:pt idx="22">
                  <c:v>19.5</c:v>
                </c:pt>
                <c:pt idx="23">
                  <c:v>19.8</c:v>
                </c:pt>
                <c:pt idx="24">
                  <c:v>20</c:v>
                </c:pt>
                <c:pt idx="25">
                  <c:v>20.3</c:v>
                </c:pt>
                <c:pt idx="26">
                  <c:v>20.6</c:v>
                </c:pt>
                <c:pt idx="27">
                  <c:v>20.9</c:v>
                </c:pt>
                <c:pt idx="28">
                  <c:v>21.2</c:v>
                </c:pt>
                <c:pt idx="29">
                  <c:v>21.5</c:v>
                </c:pt>
                <c:pt idx="30">
                  <c:v>21.8</c:v>
                </c:pt>
                <c:pt idx="31">
                  <c:v>22.1</c:v>
                </c:pt>
                <c:pt idx="32">
                  <c:v>22.4</c:v>
                </c:pt>
                <c:pt idx="33">
                  <c:v>22.8</c:v>
                </c:pt>
                <c:pt idx="34">
                  <c:v>23.1</c:v>
                </c:pt>
                <c:pt idx="35">
                  <c:v>23.4</c:v>
                </c:pt>
                <c:pt idx="36">
                  <c:v>23.7</c:v>
                </c:pt>
                <c:pt idx="37">
                  <c:v>24</c:v>
                </c:pt>
                <c:pt idx="38">
                  <c:v>24.3</c:v>
                </c:pt>
                <c:pt idx="39">
                  <c:v>24.7</c:v>
                </c:pt>
                <c:pt idx="40">
                  <c:v>25</c:v>
                </c:pt>
                <c:pt idx="41">
                  <c:v>25.3</c:v>
                </c:pt>
                <c:pt idx="42">
                  <c:v>25.6</c:v>
                </c:pt>
                <c:pt idx="43">
                  <c:v>26</c:v>
                </c:pt>
                <c:pt idx="44">
                  <c:v>26.3</c:v>
                </c:pt>
                <c:pt idx="45">
                  <c:v>26.6</c:v>
                </c:pt>
                <c:pt idx="46">
                  <c:v>27</c:v>
                </c:pt>
                <c:pt idx="47">
                  <c:v>27.3</c:v>
                </c:pt>
                <c:pt idx="48">
                  <c:v>27.7</c:v>
                </c:pt>
                <c:pt idx="49">
                  <c:v>28</c:v>
                </c:pt>
                <c:pt idx="50">
                  <c:v>28.3</c:v>
                </c:pt>
                <c:pt idx="51">
                  <c:v>28.7</c:v>
                </c:pt>
                <c:pt idx="52">
                  <c:v>29</c:v>
                </c:pt>
                <c:pt idx="53">
                  <c:v>29.4</c:v>
                </c:pt>
                <c:pt idx="54">
                  <c:v>29.7</c:v>
                </c:pt>
                <c:pt idx="55">
                  <c:v>30.1</c:v>
                </c:pt>
                <c:pt idx="56">
                  <c:v>30.4</c:v>
                </c:pt>
                <c:pt idx="57">
                  <c:v>30.8</c:v>
                </c:pt>
                <c:pt idx="58">
                  <c:v>31.2</c:v>
                </c:pt>
                <c:pt idx="59">
                  <c:v>31.5</c:v>
                </c:pt>
                <c:pt idx="60">
                  <c:v>31.9</c:v>
                </c:pt>
                <c:pt idx="61">
                  <c:v>32.299999999999997</c:v>
                </c:pt>
                <c:pt idx="62">
                  <c:v>32.6</c:v>
                </c:pt>
                <c:pt idx="63">
                  <c:v>33</c:v>
                </c:pt>
                <c:pt idx="64">
                  <c:v>33.4</c:v>
                </c:pt>
                <c:pt idx="65">
                  <c:v>33.799999999999997</c:v>
                </c:pt>
                <c:pt idx="66">
                  <c:v>34.1</c:v>
                </c:pt>
                <c:pt idx="67">
                  <c:v>34.5</c:v>
                </c:pt>
                <c:pt idx="68">
                  <c:v>34.9</c:v>
                </c:pt>
                <c:pt idx="69">
                  <c:v>35.299999999999997</c:v>
                </c:pt>
                <c:pt idx="70">
                  <c:v>35.700000000000003</c:v>
                </c:pt>
                <c:pt idx="71">
                  <c:v>36</c:v>
                </c:pt>
                <c:pt idx="72">
                  <c:v>36.4</c:v>
                </c:pt>
                <c:pt idx="73">
                  <c:v>36.799999999999997</c:v>
                </c:pt>
                <c:pt idx="74">
                  <c:v>37.200000000000003</c:v>
                </c:pt>
                <c:pt idx="75">
                  <c:v>37.6</c:v>
                </c:pt>
                <c:pt idx="76">
                  <c:v>38</c:v>
                </c:pt>
                <c:pt idx="77">
                  <c:v>38.4</c:v>
                </c:pt>
                <c:pt idx="78">
                  <c:v>38.799999999999997</c:v>
                </c:pt>
                <c:pt idx="79">
                  <c:v>39.200000000000003</c:v>
                </c:pt>
                <c:pt idx="80">
                  <c:v>39.6</c:v>
                </c:pt>
                <c:pt idx="81">
                  <c:v>40</c:v>
                </c:pt>
                <c:pt idx="82">
                  <c:v>40.4</c:v>
                </c:pt>
                <c:pt idx="83">
                  <c:v>40.9</c:v>
                </c:pt>
                <c:pt idx="84">
                  <c:v>41.3</c:v>
                </c:pt>
                <c:pt idx="85">
                  <c:v>41.7</c:v>
                </c:pt>
                <c:pt idx="86">
                  <c:v>42.1</c:v>
                </c:pt>
                <c:pt idx="87">
                  <c:v>42.5</c:v>
                </c:pt>
                <c:pt idx="88">
                  <c:v>42.9</c:v>
                </c:pt>
                <c:pt idx="89">
                  <c:v>43.4</c:v>
                </c:pt>
                <c:pt idx="90">
                  <c:v>43.8</c:v>
                </c:pt>
                <c:pt idx="91">
                  <c:v>44.2</c:v>
                </c:pt>
                <c:pt idx="92">
                  <c:v>44.7</c:v>
                </c:pt>
                <c:pt idx="93">
                  <c:v>45.1</c:v>
                </c:pt>
                <c:pt idx="94">
                  <c:v>45.5</c:v>
                </c:pt>
                <c:pt idx="95">
                  <c:v>46</c:v>
                </c:pt>
                <c:pt idx="96">
                  <c:v>46.4</c:v>
                </c:pt>
                <c:pt idx="97">
                  <c:v>46.8</c:v>
                </c:pt>
                <c:pt idx="98">
                  <c:v>47.3</c:v>
                </c:pt>
                <c:pt idx="99">
                  <c:v>47.7</c:v>
                </c:pt>
                <c:pt idx="100">
                  <c:v>48.2</c:v>
                </c:pt>
                <c:pt idx="101">
                  <c:v>48.6</c:v>
                </c:pt>
                <c:pt idx="102">
                  <c:v>49.1</c:v>
                </c:pt>
                <c:pt idx="103">
                  <c:v>49.5</c:v>
                </c:pt>
                <c:pt idx="104">
                  <c:v>50</c:v>
                </c:pt>
                <c:pt idx="105">
                  <c:v>50.4</c:v>
                </c:pt>
                <c:pt idx="106">
                  <c:v>50.9</c:v>
                </c:pt>
                <c:pt idx="107">
                  <c:v>51.3</c:v>
                </c:pt>
                <c:pt idx="108">
                  <c:v>51.8</c:v>
                </c:pt>
                <c:pt idx="109">
                  <c:v>52.3</c:v>
                </c:pt>
                <c:pt idx="110">
                  <c:v>52.7</c:v>
                </c:pt>
                <c:pt idx="111">
                  <c:v>53.2</c:v>
                </c:pt>
                <c:pt idx="112">
                  <c:v>53.7</c:v>
                </c:pt>
                <c:pt idx="113">
                  <c:v>54.1</c:v>
                </c:pt>
                <c:pt idx="114">
                  <c:v>54.6</c:v>
                </c:pt>
                <c:pt idx="115">
                  <c:v>55.1</c:v>
                </c:pt>
                <c:pt idx="116">
                  <c:v>55.6</c:v>
                </c:pt>
                <c:pt idx="117">
                  <c:v>56.1</c:v>
                </c:pt>
                <c:pt idx="118">
                  <c:v>56.5</c:v>
                </c:pt>
                <c:pt idx="119">
                  <c:v>57</c:v>
                </c:pt>
                <c:pt idx="120">
                  <c:v>57.5</c:v>
                </c:pt>
                <c:pt idx="121">
                  <c:v>58</c:v>
                </c:pt>
                <c:pt idx="122">
                  <c:v>58.5</c:v>
                </c:pt>
                <c:pt idx="123">
                  <c:v>59</c:v>
                </c:pt>
                <c:pt idx="124">
                  <c:v>59.5</c:v>
                </c:pt>
              </c:numCache>
            </c:numRef>
          </c:xVal>
          <c:yVal>
            <c:numRef>
              <c:f>'apendice B grafs'!$L$35:$L$159</c:f>
              <c:numCache>
                <c:formatCode>General</c:formatCode>
                <c:ptCount val="125"/>
                <c:pt idx="0">
                  <c:v>11.2</c:v>
                </c:pt>
                <c:pt idx="1">
                  <c:v>11.4</c:v>
                </c:pt>
                <c:pt idx="2">
                  <c:v>11.6</c:v>
                </c:pt>
                <c:pt idx="3">
                  <c:v>11.8</c:v>
                </c:pt>
                <c:pt idx="4" formatCode="0.0">
                  <c:v>12</c:v>
                </c:pt>
                <c:pt idx="5" formatCode="0.0">
                  <c:v>12.2</c:v>
                </c:pt>
                <c:pt idx="6" formatCode="0.0">
                  <c:v>12.4</c:v>
                </c:pt>
                <c:pt idx="7" formatCode="0.0">
                  <c:v>12.6</c:v>
                </c:pt>
                <c:pt idx="8" formatCode="0.0">
                  <c:v>12.8</c:v>
                </c:pt>
                <c:pt idx="9" formatCode="0.0">
                  <c:v>13</c:v>
                </c:pt>
                <c:pt idx="10" formatCode="0.0">
                  <c:v>13.2</c:v>
                </c:pt>
                <c:pt idx="11" formatCode="0.0">
                  <c:v>13.5</c:v>
                </c:pt>
                <c:pt idx="12" formatCode="0.0">
                  <c:v>13.7</c:v>
                </c:pt>
                <c:pt idx="13" formatCode="0.0">
                  <c:v>13.9</c:v>
                </c:pt>
                <c:pt idx="14" formatCode="0.0">
                  <c:v>14.1</c:v>
                </c:pt>
                <c:pt idx="15" formatCode="0.0">
                  <c:v>14.3</c:v>
                </c:pt>
                <c:pt idx="16" formatCode="0.0">
                  <c:v>14.6</c:v>
                </c:pt>
                <c:pt idx="17" formatCode="0.0">
                  <c:v>14.8</c:v>
                </c:pt>
                <c:pt idx="18" formatCode="0.0">
                  <c:v>15</c:v>
                </c:pt>
                <c:pt idx="19" formatCode="0.0">
                  <c:v>15.2</c:v>
                </c:pt>
                <c:pt idx="20" formatCode="0.0">
                  <c:v>15.5</c:v>
                </c:pt>
                <c:pt idx="21" formatCode="0.0">
                  <c:v>15.7</c:v>
                </c:pt>
                <c:pt idx="22" formatCode="0.0">
                  <c:v>15.9</c:v>
                </c:pt>
                <c:pt idx="23" formatCode="0.0">
                  <c:v>16.2</c:v>
                </c:pt>
                <c:pt idx="24" formatCode="0.0">
                  <c:v>16.399999999999999</c:v>
                </c:pt>
                <c:pt idx="25" formatCode="0.0">
                  <c:v>16.7</c:v>
                </c:pt>
                <c:pt idx="26" formatCode="0.0">
                  <c:v>16.899999999999999</c:v>
                </c:pt>
                <c:pt idx="27" formatCode="0.0">
                  <c:v>17.100000000000001</c:v>
                </c:pt>
                <c:pt idx="28" formatCode="0.0">
                  <c:v>17.399999999999999</c:v>
                </c:pt>
                <c:pt idx="29" formatCode="0.0">
                  <c:v>17.600000000000001</c:v>
                </c:pt>
                <c:pt idx="30" formatCode="0.0">
                  <c:v>17.899999999999999</c:v>
                </c:pt>
                <c:pt idx="31" formatCode="0.0">
                  <c:v>18.100000000000001</c:v>
                </c:pt>
                <c:pt idx="32" formatCode="0.0">
                  <c:v>18.399999999999999</c:v>
                </c:pt>
                <c:pt idx="33" formatCode="0.0">
                  <c:v>18.600000000000001</c:v>
                </c:pt>
                <c:pt idx="34" formatCode="0.0">
                  <c:v>18.899999999999999</c:v>
                </c:pt>
                <c:pt idx="35" formatCode="0.0">
                  <c:v>19.2</c:v>
                </c:pt>
                <c:pt idx="36" formatCode="0.0">
                  <c:v>19.399999999999999</c:v>
                </c:pt>
                <c:pt idx="37" formatCode="0.0">
                  <c:v>19.7</c:v>
                </c:pt>
                <c:pt idx="38" formatCode="0.0">
                  <c:v>19.899999999999999</c:v>
                </c:pt>
                <c:pt idx="39" formatCode="0.0">
                  <c:v>20.2</c:v>
                </c:pt>
                <c:pt idx="40" formatCode="0.0">
                  <c:v>20.5</c:v>
                </c:pt>
                <c:pt idx="41" formatCode="0.0">
                  <c:v>20.7</c:v>
                </c:pt>
                <c:pt idx="42" formatCode="0.0">
                  <c:v>21</c:v>
                </c:pt>
                <c:pt idx="43" formatCode="0.0">
                  <c:v>21.3</c:v>
                </c:pt>
                <c:pt idx="44" formatCode="0.0">
                  <c:v>21.6</c:v>
                </c:pt>
                <c:pt idx="45" formatCode="0.0">
                  <c:v>21.8</c:v>
                </c:pt>
                <c:pt idx="46" formatCode="0.0">
                  <c:v>22.1</c:v>
                </c:pt>
                <c:pt idx="47" formatCode="0.0">
                  <c:v>22.4</c:v>
                </c:pt>
                <c:pt idx="48" formatCode="0.0">
                  <c:v>22.7</c:v>
                </c:pt>
                <c:pt idx="49" formatCode="0.0">
                  <c:v>22.9</c:v>
                </c:pt>
                <c:pt idx="50" formatCode="0.0">
                  <c:v>23.2</c:v>
                </c:pt>
                <c:pt idx="51" formatCode="0.0">
                  <c:v>23.5</c:v>
                </c:pt>
                <c:pt idx="52" formatCode="0.0">
                  <c:v>23.8</c:v>
                </c:pt>
                <c:pt idx="53" formatCode="0.0">
                  <c:v>24.1</c:v>
                </c:pt>
                <c:pt idx="54" formatCode="0.0">
                  <c:v>24.4</c:v>
                </c:pt>
                <c:pt idx="55" formatCode="0.0">
                  <c:v>24.7</c:v>
                </c:pt>
                <c:pt idx="56" formatCode="0.0">
                  <c:v>25</c:v>
                </c:pt>
                <c:pt idx="57" formatCode="0.0">
                  <c:v>25.2</c:v>
                </c:pt>
                <c:pt idx="58" formatCode="0.0">
                  <c:v>25.5</c:v>
                </c:pt>
                <c:pt idx="59" formatCode="0.0">
                  <c:v>25.8</c:v>
                </c:pt>
                <c:pt idx="60" formatCode="0.0">
                  <c:v>26.1</c:v>
                </c:pt>
                <c:pt idx="61" formatCode="0.0">
                  <c:v>26.4</c:v>
                </c:pt>
                <c:pt idx="62" formatCode="0.0">
                  <c:v>26.7</c:v>
                </c:pt>
                <c:pt idx="63" formatCode="0.0">
                  <c:v>27</c:v>
                </c:pt>
                <c:pt idx="64" formatCode="0.0">
                  <c:v>27.4</c:v>
                </c:pt>
                <c:pt idx="65" formatCode="0.0">
                  <c:v>27.7</c:v>
                </c:pt>
                <c:pt idx="66" formatCode="0.0">
                  <c:v>28</c:v>
                </c:pt>
                <c:pt idx="67" formatCode="0.0">
                  <c:v>28.3</c:v>
                </c:pt>
                <c:pt idx="68" formatCode="0.0">
                  <c:v>28.6</c:v>
                </c:pt>
                <c:pt idx="69" formatCode="0.0">
                  <c:v>28.9</c:v>
                </c:pt>
                <c:pt idx="70" formatCode="0.0">
                  <c:v>29.2</c:v>
                </c:pt>
                <c:pt idx="71" formatCode="0.0">
                  <c:v>29.5</c:v>
                </c:pt>
                <c:pt idx="72" formatCode="0.0">
                  <c:v>29.9</c:v>
                </c:pt>
                <c:pt idx="73" formatCode="0.0">
                  <c:v>30.2</c:v>
                </c:pt>
                <c:pt idx="74" formatCode="0.0">
                  <c:v>30.5</c:v>
                </c:pt>
                <c:pt idx="75" formatCode="0.0">
                  <c:v>30.8</c:v>
                </c:pt>
                <c:pt idx="76" formatCode="0.0">
                  <c:v>31.2</c:v>
                </c:pt>
                <c:pt idx="77" formatCode="0.0">
                  <c:v>31.5</c:v>
                </c:pt>
                <c:pt idx="78" formatCode="0.0">
                  <c:v>31.8</c:v>
                </c:pt>
                <c:pt idx="79" formatCode="0.0">
                  <c:v>32.1</c:v>
                </c:pt>
                <c:pt idx="80" formatCode="0.0">
                  <c:v>32.5</c:v>
                </c:pt>
                <c:pt idx="81" formatCode="0.0">
                  <c:v>32.799999999999997</c:v>
                </c:pt>
                <c:pt idx="82" formatCode="0.0">
                  <c:v>33.1</c:v>
                </c:pt>
                <c:pt idx="83" formatCode="0.0">
                  <c:v>33.5</c:v>
                </c:pt>
                <c:pt idx="84" formatCode="0.0">
                  <c:v>33.799999999999997</c:v>
                </c:pt>
                <c:pt idx="85" formatCode="0.0">
                  <c:v>34.200000000000003</c:v>
                </c:pt>
                <c:pt idx="86" formatCode="0.0">
                  <c:v>34.5</c:v>
                </c:pt>
                <c:pt idx="87" formatCode="0.0">
                  <c:v>34.799999999999997</c:v>
                </c:pt>
                <c:pt idx="88" formatCode="0.0">
                  <c:v>35.200000000000003</c:v>
                </c:pt>
                <c:pt idx="89" formatCode="0.0">
                  <c:v>35.5</c:v>
                </c:pt>
                <c:pt idx="90" formatCode="0.0">
                  <c:v>35.9</c:v>
                </c:pt>
                <c:pt idx="91" formatCode="0.0">
                  <c:v>36.200000000000003</c:v>
                </c:pt>
                <c:pt idx="92" formatCode="0.0">
                  <c:v>36.6</c:v>
                </c:pt>
                <c:pt idx="93" formatCode="0.0">
                  <c:v>36.9</c:v>
                </c:pt>
                <c:pt idx="94" formatCode="0.0">
                  <c:v>37.299999999999997</c:v>
                </c:pt>
                <c:pt idx="95" formatCode="0.0">
                  <c:v>37.700000000000003</c:v>
                </c:pt>
                <c:pt idx="96" formatCode="0.0">
                  <c:v>38</c:v>
                </c:pt>
                <c:pt idx="97" formatCode="0.0">
                  <c:v>38.4</c:v>
                </c:pt>
                <c:pt idx="98" formatCode="0.0">
                  <c:v>38.700000000000003</c:v>
                </c:pt>
                <c:pt idx="99" formatCode="0.0">
                  <c:v>39.1</c:v>
                </c:pt>
                <c:pt idx="100" formatCode="0.0">
                  <c:v>39.5</c:v>
                </c:pt>
                <c:pt idx="101" formatCode="0.0">
                  <c:v>39.799999999999997</c:v>
                </c:pt>
                <c:pt idx="102" formatCode="0.0">
                  <c:v>40.200000000000003</c:v>
                </c:pt>
                <c:pt idx="103" formatCode="0.0">
                  <c:v>40.6</c:v>
                </c:pt>
                <c:pt idx="104" formatCode="0.0">
                  <c:v>40.9</c:v>
                </c:pt>
                <c:pt idx="105" formatCode="0.0">
                  <c:v>41.3</c:v>
                </c:pt>
                <c:pt idx="106" formatCode="0.0">
                  <c:v>41.7</c:v>
                </c:pt>
                <c:pt idx="107" formatCode="0.0">
                  <c:v>42.1</c:v>
                </c:pt>
                <c:pt idx="108" formatCode="0.0">
                  <c:v>42.5</c:v>
                </c:pt>
                <c:pt idx="109" formatCode="0.0">
                  <c:v>42.8</c:v>
                </c:pt>
                <c:pt idx="110" formatCode="0.0">
                  <c:v>43.2</c:v>
                </c:pt>
                <c:pt idx="111" formatCode="0.0">
                  <c:v>43.6</c:v>
                </c:pt>
                <c:pt idx="112" formatCode="0.0">
                  <c:v>44</c:v>
                </c:pt>
                <c:pt idx="113" formatCode="0.0">
                  <c:v>44.4</c:v>
                </c:pt>
                <c:pt idx="114" formatCode="0.0">
                  <c:v>44.8</c:v>
                </c:pt>
                <c:pt idx="115" formatCode="0.0">
                  <c:v>45.1</c:v>
                </c:pt>
                <c:pt idx="116" formatCode="0.0">
                  <c:v>45.5</c:v>
                </c:pt>
                <c:pt idx="117" formatCode="0.0">
                  <c:v>45.9</c:v>
                </c:pt>
                <c:pt idx="118" formatCode="0.0">
                  <c:v>46.3</c:v>
                </c:pt>
                <c:pt idx="119" formatCode="0.0">
                  <c:v>46.7</c:v>
                </c:pt>
                <c:pt idx="120" formatCode="0.0">
                  <c:v>47.1</c:v>
                </c:pt>
                <c:pt idx="121" formatCode="0.0">
                  <c:v>47.5</c:v>
                </c:pt>
                <c:pt idx="122" formatCode="0.0">
                  <c:v>47.9</c:v>
                </c:pt>
                <c:pt idx="123" formatCode="0.0">
                  <c:v>48.3</c:v>
                </c:pt>
                <c:pt idx="124" formatCode="0.0">
                  <c:v>48.7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2CB-4471-B79A-0A5DE05AFE6C}"/>
            </c:ext>
          </c:extLst>
        </c:ser>
        <c:ser>
          <c:idx val="3"/>
          <c:order val="3"/>
          <c:tx>
            <c:strRef>
              <c:f>'apendice B grafs'!$Y$18</c:f>
              <c:strCache>
                <c:ptCount val="1"/>
                <c:pt idx="0">
                  <c:v>4.5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B grafs'!$B$34:$B$159</c:f>
              <c:numCache>
                <c:formatCode>0.0</c:formatCode>
                <c:ptCount val="126"/>
                <c:pt idx="0">
                  <c:v>13.4</c:v>
                </c:pt>
                <c:pt idx="1">
                  <c:v>13.6</c:v>
                </c:pt>
                <c:pt idx="2">
                  <c:v>13.9</c:v>
                </c:pt>
                <c:pt idx="3">
                  <c:v>14.1</c:v>
                </c:pt>
                <c:pt idx="4">
                  <c:v>14.4</c:v>
                </c:pt>
                <c:pt idx="5">
                  <c:v>14.6</c:v>
                </c:pt>
                <c:pt idx="6">
                  <c:v>14.9</c:v>
                </c:pt>
                <c:pt idx="7">
                  <c:v>15.1</c:v>
                </c:pt>
                <c:pt idx="8">
                  <c:v>15.4</c:v>
                </c:pt>
                <c:pt idx="9">
                  <c:v>15.6</c:v>
                </c:pt>
                <c:pt idx="10">
                  <c:v>15.9</c:v>
                </c:pt>
                <c:pt idx="11">
                  <c:v>16.2</c:v>
                </c:pt>
                <c:pt idx="12">
                  <c:v>16.399999999999999</c:v>
                </c:pt>
                <c:pt idx="13">
                  <c:v>16.7</c:v>
                </c:pt>
                <c:pt idx="14">
                  <c:v>17</c:v>
                </c:pt>
                <c:pt idx="15">
                  <c:v>17.2</c:v>
                </c:pt>
                <c:pt idx="16">
                  <c:v>17.5</c:v>
                </c:pt>
                <c:pt idx="17">
                  <c:v>17.8</c:v>
                </c:pt>
                <c:pt idx="18">
                  <c:v>18</c:v>
                </c:pt>
                <c:pt idx="19">
                  <c:v>18.3</c:v>
                </c:pt>
                <c:pt idx="20">
                  <c:v>18.600000000000001</c:v>
                </c:pt>
                <c:pt idx="21">
                  <c:v>18.899999999999999</c:v>
                </c:pt>
                <c:pt idx="22">
                  <c:v>19.2</c:v>
                </c:pt>
                <c:pt idx="23">
                  <c:v>19.5</c:v>
                </c:pt>
                <c:pt idx="24">
                  <c:v>19.8</c:v>
                </c:pt>
                <c:pt idx="25">
                  <c:v>20</c:v>
                </c:pt>
                <c:pt idx="26">
                  <c:v>20.3</c:v>
                </c:pt>
                <c:pt idx="27">
                  <c:v>20.6</c:v>
                </c:pt>
                <c:pt idx="28">
                  <c:v>20.9</c:v>
                </c:pt>
                <c:pt idx="29">
                  <c:v>21.2</c:v>
                </c:pt>
                <c:pt idx="30">
                  <c:v>21.5</c:v>
                </c:pt>
                <c:pt idx="31">
                  <c:v>21.8</c:v>
                </c:pt>
                <c:pt idx="32">
                  <c:v>22.1</c:v>
                </c:pt>
                <c:pt idx="33">
                  <c:v>22.4</c:v>
                </c:pt>
                <c:pt idx="34">
                  <c:v>22.8</c:v>
                </c:pt>
                <c:pt idx="35">
                  <c:v>23.1</c:v>
                </c:pt>
                <c:pt idx="36">
                  <c:v>23.4</c:v>
                </c:pt>
                <c:pt idx="37">
                  <c:v>23.7</c:v>
                </c:pt>
                <c:pt idx="38">
                  <c:v>24</c:v>
                </c:pt>
                <c:pt idx="39">
                  <c:v>24.3</c:v>
                </c:pt>
                <c:pt idx="40">
                  <c:v>24.7</c:v>
                </c:pt>
                <c:pt idx="41">
                  <c:v>25</c:v>
                </c:pt>
                <c:pt idx="42">
                  <c:v>25.3</c:v>
                </c:pt>
                <c:pt idx="43">
                  <c:v>25.6</c:v>
                </c:pt>
                <c:pt idx="44">
                  <c:v>26</c:v>
                </c:pt>
                <c:pt idx="45">
                  <c:v>26.3</c:v>
                </c:pt>
                <c:pt idx="46">
                  <c:v>26.6</c:v>
                </c:pt>
                <c:pt idx="47">
                  <c:v>27</c:v>
                </c:pt>
                <c:pt idx="48">
                  <c:v>27.3</c:v>
                </c:pt>
                <c:pt idx="49">
                  <c:v>27.7</c:v>
                </c:pt>
                <c:pt idx="50">
                  <c:v>28</c:v>
                </c:pt>
                <c:pt idx="51">
                  <c:v>28.3</c:v>
                </c:pt>
                <c:pt idx="52">
                  <c:v>28.7</c:v>
                </c:pt>
                <c:pt idx="53">
                  <c:v>29</c:v>
                </c:pt>
                <c:pt idx="54">
                  <c:v>29.4</c:v>
                </c:pt>
                <c:pt idx="55">
                  <c:v>29.7</c:v>
                </c:pt>
                <c:pt idx="56">
                  <c:v>30.1</c:v>
                </c:pt>
                <c:pt idx="57">
                  <c:v>30.4</c:v>
                </c:pt>
                <c:pt idx="58">
                  <c:v>30.8</c:v>
                </c:pt>
                <c:pt idx="59">
                  <c:v>31.2</c:v>
                </c:pt>
                <c:pt idx="60">
                  <c:v>31.5</c:v>
                </c:pt>
                <c:pt idx="61">
                  <c:v>31.9</c:v>
                </c:pt>
                <c:pt idx="62">
                  <c:v>32.299999999999997</c:v>
                </c:pt>
                <c:pt idx="63">
                  <c:v>32.6</c:v>
                </c:pt>
                <c:pt idx="64">
                  <c:v>33</c:v>
                </c:pt>
                <c:pt idx="65">
                  <c:v>33.4</c:v>
                </c:pt>
                <c:pt idx="66">
                  <c:v>33.799999999999997</c:v>
                </c:pt>
                <c:pt idx="67">
                  <c:v>34.1</c:v>
                </c:pt>
                <c:pt idx="68">
                  <c:v>34.5</c:v>
                </c:pt>
                <c:pt idx="69">
                  <c:v>34.9</c:v>
                </c:pt>
                <c:pt idx="70">
                  <c:v>35.299999999999997</c:v>
                </c:pt>
                <c:pt idx="71">
                  <c:v>35.700000000000003</c:v>
                </c:pt>
                <c:pt idx="72">
                  <c:v>36</c:v>
                </c:pt>
                <c:pt idx="73">
                  <c:v>36.4</c:v>
                </c:pt>
                <c:pt idx="74">
                  <c:v>36.799999999999997</c:v>
                </c:pt>
                <c:pt idx="75">
                  <c:v>37.200000000000003</c:v>
                </c:pt>
                <c:pt idx="76">
                  <c:v>37.6</c:v>
                </c:pt>
                <c:pt idx="77">
                  <c:v>38</c:v>
                </c:pt>
                <c:pt idx="78">
                  <c:v>38.4</c:v>
                </c:pt>
                <c:pt idx="79">
                  <c:v>38.799999999999997</c:v>
                </c:pt>
                <c:pt idx="80">
                  <c:v>39.200000000000003</c:v>
                </c:pt>
                <c:pt idx="81">
                  <c:v>39.6</c:v>
                </c:pt>
                <c:pt idx="82">
                  <c:v>40</c:v>
                </c:pt>
                <c:pt idx="83">
                  <c:v>40.4</c:v>
                </c:pt>
                <c:pt idx="84">
                  <c:v>40.9</c:v>
                </c:pt>
                <c:pt idx="85">
                  <c:v>41.3</c:v>
                </c:pt>
                <c:pt idx="86">
                  <c:v>41.7</c:v>
                </c:pt>
                <c:pt idx="87">
                  <c:v>42.1</c:v>
                </c:pt>
                <c:pt idx="88">
                  <c:v>42.5</c:v>
                </c:pt>
                <c:pt idx="89">
                  <c:v>42.9</c:v>
                </c:pt>
                <c:pt idx="90">
                  <c:v>43.4</c:v>
                </c:pt>
                <c:pt idx="91">
                  <c:v>43.8</c:v>
                </c:pt>
                <c:pt idx="92">
                  <c:v>44.2</c:v>
                </c:pt>
                <c:pt idx="93">
                  <c:v>44.7</c:v>
                </c:pt>
                <c:pt idx="94">
                  <c:v>45.1</c:v>
                </c:pt>
                <c:pt idx="95">
                  <c:v>45.5</c:v>
                </c:pt>
                <c:pt idx="96">
                  <c:v>46</c:v>
                </c:pt>
                <c:pt idx="97">
                  <c:v>46.4</c:v>
                </c:pt>
                <c:pt idx="98">
                  <c:v>46.8</c:v>
                </c:pt>
                <c:pt idx="99">
                  <c:v>47.3</c:v>
                </c:pt>
                <c:pt idx="100">
                  <c:v>47.7</c:v>
                </c:pt>
                <c:pt idx="101">
                  <c:v>48.2</c:v>
                </c:pt>
                <c:pt idx="102">
                  <c:v>48.6</c:v>
                </c:pt>
                <c:pt idx="103">
                  <c:v>49.1</c:v>
                </c:pt>
                <c:pt idx="104">
                  <c:v>49.5</c:v>
                </c:pt>
                <c:pt idx="105">
                  <c:v>50</c:v>
                </c:pt>
                <c:pt idx="106">
                  <c:v>50.4</c:v>
                </c:pt>
                <c:pt idx="107">
                  <c:v>50.9</c:v>
                </c:pt>
                <c:pt idx="108">
                  <c:v>51.3</c:v>
                </c:pt>
                <c:pt idx="109">
                  <c:v>51.8</c:v>
                </c:pt>
                <c:pt idx="110">
                  <c:v>52.3</c:v>
                </c:pt>
                <c:pt idx="111">
                  <c:v>52.7</c:v>
                </c:pt>
                <c:pt idx="112">
                  <c:v>53.2</c:v>
                </c:pt>
                <c:pt idx="113">
                  <c:v>53.7</c:v>
                </c:pt>
                <c:pt idx="114">
                  <c:v>54.1</c:v>
                </c:pt>
                <c:pt idx="115">
                  <c:v>54.6</c:v>
                </c:pt>
                <c:pt idx="116">
                  <c:v>55.1</c:v>
                </c:pt>
                <c:pt idx="117">
                  <c:v>55.6</c:v>
                </c:pt>
                <c:pt idx="118">
                  <c:v>56.1</c:v>
                </c:pt>
                <c:pt idx="119">
                  <c:v>56.5</c:v>
                </c:pt>
                <c:pt idx="120">
                  <c:v>57</c:v>
                </c:pt>
                <c:pt idx="121">
                  <c:v>57.5</c:v>
                </c:pt>
                <c:pt idx="122">
                  <c:v>58</c:v>
                </c:pt>
                <c:pt idx="123">
                  <c:v>58.5</c:v>
                </c:pt>
                <c:pt idx="124">
                  <c:v>59</c:v>
                </c:pt>
                <c:pt idx="125">
                  <c:v>59.5</c:v>
                </c:pt>
              </c:numCache>
            </c:numRef>
          </c:xVal>
          <c:yVal>
            <c:numRef>
              <c:f>'apendice B grafs'!$K$34:$K$159</c:f>
              <c:numCache>
                <c:formatCode>General</c:formatCode>
                <c:ptCount val="126"/>
                <c:pt idx="0">
                  <c:v>11.2</c:v>
                </c:pt>
                <c:pt idx="1">
                  <c:v>11.4</c:v>
                </c:pt>
                <c:pt idx="2">
                  <c:v>11.6</c:v>
                </c:pt>
                <c:pt idx="3">
                  <c:v>11.8</c:v>
                </c:pt>
                <c:pt idx="4">
                  <c:v>12</c:v>
                </c:pt>
                <c:pt idx="5" formatCode="0.0">
                  <c:v>12.2</c:v>
                </c:pt>
                <c:pt idx="6" formatCode="0.0">
                  <c:v>12.4</c:v>
                </c:pt>
                <c:pt idx="7" formatCode="0.0">
                  <c:v>12.6</c:v>
                </c:pt>
                <c:pt idx="8" formatCode="0.0">
                  <c:v>12.8</c:v>
                </c:pt>
                <c:pt idx="9" formatCode="0.0">
                  <c:v>13.1</c:v>
                </c:pt>
                <c:pt idx="10" formatCode="0.0">
                  <c:v>13.3</c:v>
                </c:pt>
                <c:pt idx="11" formatCode="0.0">
                  <c:v>13.5</c:v>
                </c:pt>
                <c:pt idx="12" formatCode="0.0">
                  <c:v>13.7</c:v>
                </c:pt>
                <c:pt idx="13" formatCode="0.0">
                  <c:v>13.9</c:v>
                </c:pt>
                <c:pt idx="14" formatCode="0.0">
                  <c:v>14.2</c:v>
                </c:pt>
                <c:pt idx="15" formatCode="0.0">
                  <c:v>14.4</c:v>
                </c:pt>
                <c:pt idx="16" formatCode="0.0">
                  <c:v>14.6</c:v>
                </c:pt>
                <c:pt idx="17" formatCode="0.0">
                  <c:v>14.9</c:v>
                </c:pt>
                <c:pt idx="18" formatCode="0.0">
                  <c:v>15.1</c:v>
                </c:pt>
                <c:pt idx="19" formatCode="0.0">
                  <c:v>15.3</c:v>
                </c:pt>
                <c:pt idx="20" formatCode="0.0">
                  <c:v>15.6</c:v>
                </c:pt>
                <c:pt idx="21" formatCode="0.0">
                  <c:v>15.8</c:v>
                </c:pt>
                <c:pt idx="22" formatCode="0.0">
                  <c:v>16</c:v>
                </c:pt>
                <c:pt idx="23" formatCode="0.0">
                  <c:v>16.3</c:v>
                </c:pt>
                <c:pt idx="24" formatCode="0.0">
                  <c:v>16.5</c:v>
                </c:pt>
                <c:pt idx="25" formatCode="0.0">
                  <c:v>16.8</c:v>
                </c:pt>
                <c:pt idx="26" formatCode="0.0">
                  <c:v>17</c:v>
                </c:pt>
                <c:pt idx="27" formatCode="0.0">
                  <c:v>17.2</c:v>
                </c:pt>
                <c:pt idx="28" formatCode="0.0">
                  <c:v>17.5</c:v>
                </c:pt>
                <c:pt idx="29" formatCode="0.0">
                  <c:v>17.7</c:v>
                </c:pt>
                <c:pt idx="30" formatCode="0.0">
                  <c:v>18</c:v>
                </c:pt>
                <c:pt idx="31" formatCode="0.0">
                  <c:v>18.3</c:v>
                </c:pt>
                <c:pt idx="32" formatCode="0.0">
                  <c:v>18.5</c:v>
                </c:pt>
                <c:pt idx="33" formatCode="0.0">
                  <c:v>18.8</c:v>
                </c:pt>
                <c:pt idx="34" formatCode="0.0">
                  <c:v>19</c:v>
                </c:pt>
                <c:pt idx="35" formatCode="0.0">
                  <c:v>19.3</c:v>
                </c:pt>
                <c:pt idx="36" formatCode="0.0">
                  <c:v>19.5</c:v>
                </c:pt>
                <c:pt idx="37" formatCode="0.0">
                  <c:v>19.8</c:v>
                </c:pt>
                <c:pt idx="38" formatCode="0.0">
                  <c:v>20.100000000000001</c:v>
                </c:pt>
                <c:pt idx="39" formatCode="0.0">
                  <c:v>20.3</c:v>
                </c:pt>
                <c:pt idx="40" formatCode="0.0">
                  <c:v>20.6</c:v>
                </c:pt>
                <c:pt idx="41" formatCode="0.0">
                  <c:v>20.9</c:v>
                </c:pt>
                <c:pt idx="42" formatCode="0.0">
                  <c:v>21.2</c:v>
                </c:pt>
                <c:pt idx="43" formatCode="0.0">
                  <c:v>21.4</c:v>
                </c:pt>
                <c:pt idx="44" formatCode="0.0">
                  <c:v>21.7</c:v>
                </c:pt>
                <c:pt idx="45" formatCode="0.0">
                  <c:v>22</c:v>
                </c:pt>
                <c:pt idx="46" formatCode="0.0">
                  <c:v>22.3</c:v>
                </c:pt>
                <c:pt idx="47" formatCode="0.0">
                  <c:v>22.5</c:v>
                </c:pt>
                <c:pt idx="48" formatCode="0.0">
                  <c:v>22.8</c:v>
                </c:pt>
                <c:pt idx="49" formatCode="0.0">
                  <c:v>23.1</c:v>
                </c:pt>
                <c:pt idx="50" formatCode="0.0">
                  <c:v>23.4</c:v>
                </c:pt>
                <c:pt idx="51" formatCode="0.0">
                  <c:v>23.7</c:v>
                </c:pt>
                <c:pt idx="52" formatCode="0.0">
                  <c:v>24</c:v>
                </c:pt>
                <c:pt idx="53" formatCode="0.0">
                  <c:v>24.3</c:v>
                </c:pt>
                <c:pt idx="54" formatCode="0.0">
                  <c:v>24.6</c:v>
                </c:pt>
                <c:pt idx="55" formatCode="0.0">
                  <c:v>24.9</c:v>
                </c:pt>
                <c:pt idx="56" formatCode="0.0">
                  <c:v>25.2</c:v>
                </c:pt>
                <c:pt idx="57" formatCode="0.0">
                  <c:v>25.5</c:v>
                </c:pt>
                <c:pt idx="58" formatCode="0.0">
                  <c:v>25.8</c:v>
                </c:pt>
                <c:pt idx="59" formatCode="0.0">
                  <c:v>26.1</c:v>
                </c:pt>
                <c:pt idx="60" formatCode="0.0">
                  <c:v>26.4</c:v>
                </c:pt>
                <c:pt idx="61" formatCode="0.0">
                  <c:v>26.7</c:v>
                </c:pt>
                <c:pt idx="62" formatCode="0.0">
                  <c:v>27</c:v>
                </c:pt>
                <c:pt idx="63" formatCode="0.0">
                  <c:v>27.3</c:v>
                </c:pt>
                <c:pt idx="64" formatCode="0.0">
                  <c:v>27.6</c:v>
                </c:pt>
                <c:pt idx="65" formatCode="0.0">
                  <c:v>27.9</c:v>
                </c:pt>
                <c:pt idx="66" formatCode="0.0">
                  <c:v>28.2</c:v>
                </c:pt>
                <c:pt idx="67" formatCode="0.0">
                  <c:v>28.5</c:v>
                </c:pt>
                <c:pt idx="68" formatCode="0.0">
                  <c:v>28.8</c:v>
                </c:pt>
                <c:pt idx="69" formatCode="0.0">
                  <c:v>29.2</c:v>
                </c:pt>
                <c:pt idx="70" formatCode="0.0">
                  <c:v>29.5</c:v>
                </c:pt>
                <c:pt idx="71" formatCode="0.0">
                  <c:v>29.8</c:v>
                </c:pt>
                <c:pt idx="72" formatCode="0.0">
                  <c:v>30.1</c:v>
                </c:pt>
                <c:pt idx="73" formatCode="0.0">
                  <c:v>30.5</c:v>
                </c:pt>
                <c:pt idx="74" formatCode="0.0">
                  <c:v>30.8</c:v>
                </c:pt>
                <c:pt idx="75" formatCode="0.0">
                  <c:v>31.1</c:v>
                </c:pt>
                <c:pt idx="76" formatCode="0.0">
                  <c:v>31.4</c:v>
                </c:pt>
                <c:pt idx="77" formatCode="0.0">
                  <c:v>31.8</c:v>
                </c:pt>
                <c:pt idx="78" formatCode="0.0">
                  <c:v>32.1</c:v>
                </c:pt>
                <c:pt idx="79" formatCode="0.0">
                  <c:v>32.4</c:v>
                </c:pt>
                <c:pt idx="80" formatCode="0.0">
                  <c:v>32.799999999999997</c:v>
                </c:pt>
                <c:pt idx="81" formatCode="0.0">
                  <c:v>33.1</c:v>
                </c:pt>
                <c:pt idx="82" formatCode="0.0">
                  <c:v>33.5</c:v>
                </c:pt>
                <c:pt idx="83" formatCode="0.0">
                  <c:v>33.799999999999997</c:v>
                </c:pt>
                <c:pt idx="84" formatCode="0.0">
                  <c:v>34.200000000000003</c:v>
                </c:pt>
                <c:pt idx="85" formatCode="0.0">
                  <c:v>34.5</c:v>
                </c:pt>
                <c:pt idx="86" formatCode="0.0">
                  <c:v>34.799999999999997</c:v>
                </c:pt>
                <c:pt idx="87" formatCode="0.0">
                  <c:v>35.200000000000003</c:v>
                </c:pt>
                <c:pt idx="88" formatCode="0.0">
                  <c:v>35.5</c:v>
                </c:pt>
                <c:pt idx="89" formatCode="0.0">
                  <c:v>35.9</c:v>
                </c:pt>
                <c:pt idx="90" formatCode="0.0">
                  <c:v>36.299999999999997</c:v>
                </c:pt>
                <c:pt idx="91" formatCode="0.0">
                  <c:v>36.6</c:v>
                </c:pt>
                <c:pt idx="92" formatCode="0.0">
                  <c:v>37</c:v>
                </c:pt>
                <c:pt idx="93" formatCode="0.0">
                  <c:v>37.299999999999997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38.4</c:v>
                </c:pt>
                <c:pt idx="97" formatCode="0.0">
                  <c:v>38.799999999999997</c:v>
                </c:pt>
                <c:pt idx="98" formatCode="0.0">
                  <c:v>39.1</c:v>
                </c:pt>
                <c:pt idx="99" formatCode="0.0">
                  <c:v>39.5</c:v>
                </c:pt>
                <c:pt idx="100" formatCode="0.0">
                  <c:v>39.9</c:v>
                </c:pt>
                <c:pt idx="101" formatCode="0.0">
                  <c:v>40.299999999999997</c:v>
                </c:pt>
                <c:pt idx="102" formatCode="0.0">
                  <c:v>40.6</c:v>
                </c:pt>
                <c:pt idx="103" formatCode="0.0">
                  <c:v>41</c:v>
                </c:pt>
                <c:pt idx="104" formatCode="0.0">
                  <c:v>41.4</c:v>
                </c:pt>
                <c:pt idx="105" formatCode="0.0">
                  <c:v>41.8</c:v>
                </c:pt>
                <c:pt idx="106" formatCode="0.0">
                  <c:v>42.2</c:v>
                </c:pt>
                <c:pt idx="107" formatCode="0.0">
                  <c:v>42.5</c:v>
                </c:pt>
                <c:pt idx="108" formatCode="0.0">
                  <c:v>42.9</c:v>
                </c:pt>
                <c:pt idx="109" formatCode="0.0">
                  <c:v>43.3</c:v>
                </c:pt>
                <c:pt idx="110" formatCode="0.0">
                  <c:v>43.7</c:v>
                </c:pt>
                <c:pt idx="111" formatCode="0.0">
                  <c:v>44.1</c:v>
                </c:pt>
                <c:pt idx="112" formatCode="0.0">
                  <c:v>44.5</c:v>
                </c:pt>
                <c:pt idx="113" formatCode="0.0">
                  <c:v>44.9</c:v>
                </c:pt>
                <c:pt idx="114" formatCode="0.0">
                  <c:v>45.3</c:v>
                </c:pt>
                <c:pt idx="115" formatCode="0.0">
                  <c:v>45.7</c:v>
                </c:pt>
                <c:pt idx="116" formatCode="0.0">
                  <c:v>46.1</c:v>
                </c:pt>
                <c:pt idx="117" formatCode="0.0">
                  <c:v>46.5</c:v>
                </c:pt>
                <c:pt idx="118" formatCode="0.0">
                  <c:v>46.9</c:v>
                </c:pt>
                <c:pt idx="119" formatCode="0.0">
                  <c:v>47.3</c:v>
                </c:pt>
                <c:pt idx="120" formatCode="0.0">
                  <c:v>47.7</c:v>
                </c:pt>
                <c:pt idx="121" formatCode="0.0">
                  <c:v>48.1</c:v>
                </c:pt>
                <c:pt idx="122" formatCode="0.0">
                  <c:v>48.5</c:v>
                </c:pt>
                <c:pt idx="123" formatCode="0.0">
                  <c:v>48.9</c:v>
                </c:pt>
                <c:pt idx="124" formatCode="0.0">
                  <c:v>49.3</c:v>
                </c:pt>
                <c:pt idx="125" formatCode="0.0">
                  <c:v>49.7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2CB-4471-B79A-0A5DE05AFE6C}"/>
            </c:ext>
          </c:extLst>
        </c:ser>
        <c:ser>
          <c:idx val="4"/>
          <c:order val="4"/>
          <c:tx>
            <c:strRef>
              <c:f>'apendice B grafs'!$X$18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B grafs'!$B$31:$B$159</c:f>
              <c:numCache>
                <c:formatCode>0.0</c:formatCode>
                <c:ptCount val="129"/>
                <c:pt idx="0">
                  <c:v>12.7</c:v>
                </c:pt>
                <c:pt idx="1">
                  <c:v>12.9</c:v>
                </c:pt>
                <c:pt idx="2">
                  <c:v>13.1</c:v>
                </c:pt>
                <c:pt idx="3">
                  <c:v>13.4</c:v>
                </c:pt>
                <c:pt idx="4">
                  <c:v>13.6</c:v>
                </c:pt>
                <c:pt idx="5">
                  <c:v>13.9</c:v>
                </c:pt>
                <c:pt idx="6">
                  <c:v>14.1</c:v>
                </c:pt>
                <c:pt idx="7">
                  <c:v>14.4</c:v>
                </c:pt>
                <c:pt idx="8">
                  <c:v>14.6</c:v>
                </c:pt>
                <c:pt idx="9">
                  <c:v>14.9</c:v>
                </c:pt>
                <c:pt idx="10">
                  <c:v>15.1</c:v>
                </c:pt>
                <c:pt idx="11">
                  <c:v>15.4</c:v>
                </c:pt>
                <c:pt idx="12">
                  <c:v>15.6</c:v>
                </c:pt>
                <c:pt idx="13">
                  <c:v>15.9</c:v>
                </c:pt>
                <c:pt idx="14">
                  <c:v>16.2</c:v>
                </c:pt>
                <c:pt idx="15">
                  <c:v>16.399999999999999</c:v>
                </c:pt>
                <c:pt idx="16">
                  <c:v>16.7</c:v>
                </c:pt>
                <c:pt idx="17">
                  <c:v>17</c:v>
                </c:pt>
                <c:pt idx="18">
                  <c:v>17.2</c:v>
                </c:pt>
                <c:pt idx="19">
                  <c:v>17.5</c:v>
                </c:pt>
                <c:pt idx="20">
                  <c:v>17.8</c:v>
                </c:pt>
                <c:pt idx="21">
                  <c:v>18</c:v>
                </c:pt>
                <c:pt idx="22">
                  <c:v>18.3</c:v>
                </c:pt>
                <c:pt idx="23">
                  <c:v>18.600000000000001</c:v>
                </c:pt>
                <c:pt idx="24">
                  <c:v>18.899999999999999</c:v>
                </c:pt>
                <c:pt idx="25">
                  <c:v>19.2</c:v>
                </c:pt>
                <c:pt idx="26">
                  <c:v>19.5</c:v>
                </c:pt>
                <c:pt idx="27">
                  <c:v>19.8</c:v>
                </c:pt>
                <c:pt idx="28">
                  <c:v>20</c:v>
                </c:pt>
                <c:pt idx="29">
                  <c:v>20.3</c:v>
                </c:pt>
                <c:pt idx="30">
                  <c:v>20.6</c:v>
                </c:pt>
                <c:pt idx="31">
                  <c:v>20.9</c:v>
                </c:pt>
                <c:pt idx="32">
                  <c:v>21.2</c:v>
                </c:pt>
                <c:pt idx="33">
                  <c:v>21.5</c:v>
                </c:pt>
                <c:pt idx="34">
                  <c:v>21.8</c:v>
                </c:pt>
                <c:pt idx="35">
                  <c:v>22.1</c:v>
                </c:pt>
                <c:pt idx="36">
                  <c:v>22.4</c:v>
                </c:pt>
                <c:pt idx="37">
                  <c:v>22.8</c:v>
                </c:pt>
                <c:pt idx="38">
                  <c:v>23.1</c:v>
                </c:pt>
                <c:pt idx="39">
                  <c:v>23.4</c:v>
                </c:pt>
                <c:pt idx="40">
                  <c:v>23.7</c:v>
                </c:pt>
                <c:pt idx="41">
                  <c:v>24</c:v>
                </c:pt>
                <c:pt idx="42">
                  <c:v>24.3</c:v>
                </c:pt>
                <c:pt idx="43">
                  <c:v>24.7</c:v>
                </c:pt>
                <c:pt idx="44">
                  <c:v>25</c:v>
                </c:pt>
                <c:pt idx="45">
                  <c:v>25.3</c:v>
                </c:pt>
                <c:pt idx="46">
                  <c:v>25.6</c:v>
                </c:pt>
                <c:pt idx="47">
                  <c:v>26</c:v>
                </c:pt>
                <c:pt idx="48">
                  <c:v>26.3</c:v>
                </c:pt>
                <c:pt idx="49">
                  <c:v>26.6</c:v>
                </c:pt>
                <c:pt idx="50">
                  <c:v>27</c:v>
                </c:pt>
                <c:pt idx="51">
                  <c:v>27.3</c:v>
                </c:pt>
                <c:pt idx="52">
                  <c:v>27.7</c:v>
                </c:pt>
                <c:pt idx="53">
                  <c:v>28</c:v>
                </c:pt>
                <c:pt idx="54">
                  <c:v>28.3</c:v>
                </c:pt>
                <c:pt idx="55">
                  <c:v>28.7</c:v>
                </c:pt>
                <c:pt idx="56">
                  <c:v>29</c:v>
                </c:pt>
                <c:pt idx="57">
                  <c:v>29.4</c:v>
                </c:pt>
                <c:pt idx="58">
                  <c:v>29.7</c:v>
                </c:pt>
                <c:pt idx="59">
                  <c:v>30.1</c:v>
                </c:pt>
                <c:pt idx="60">
                  <c:v>30.4</c:v>
                </c:pt>
                <c:pt idx="61">
                  <c:v>30.8</c:v>
                </c:pt>
                <c:pt idx="62">
                  <c:v>31.2</c:v>
                </c:pt>
                <c:pt idx="63">
                  <c:v>31.5</c:v>
                </c:pt>
                <c:pt idx="64">
                  <c:v>31.9</c:v>
                </c:pt>
                <c:pt idx="65">
                  <c:v>32.299999999999997</c:v>
                </c:pt>
                <c:pt idx="66">
                  <c:v>32.6</c:v>
                </c:pt>
                <c:pt idx="67">
                  <c:v>33</c:v>
                </c:pt>
                <c:pt idx="68">
                  <c:v>33.4</c:v>
                </c:pt>
                <c:pt idx="69">
                  <c:v>33.799999999999997</c:v>
                </c:pt>
                <c:pt idx="70">
                  <c:v>34.1</c:v>
                </c:pt>
                <c:pt idx="71">
                  <c:v>34.5</c:v>
                </c:pt>
                <c:pt idx="72">
                  <c:v>34.9</c:v>
                </c:pt>
                <c:pt idx="73">
                  <c:v>35.299999999999997</c:v>
                </c:pt>
                <c:pt idx="74">
                  <c:v>35.700000000000003</c:v>
                </c:pt>
                <c:pt idx="75">
                  <c:v>36</c:v>
                </c:pt>
                <c:pt idx="76">
                  <c:v>36.4</c:v>
                </c:pt>
                <c:pt idx="77">
                  <c:v>36.799999999999997</c:v>
                </c:pt>
                <c:pt idx="78">
                  <c:v>37.200000000000003</c:v>
                </c:pt>
                <c:pt idx="79">
                  <c:v>37.6</c:v>
                </c:pt>
                <c:pt idx="80">
                  <c:v>38</c:v>
                </c:pt>
                <c:pt idx="81">
                  <c:v>38.4</c:v>
                </c:pt>
                <c:pt idx="82">
                  <c:v>38.799999999999997</c:v>
                </c:pt>
                <c:pt idx="83">
                  <c:v>39.200000000000003</c:v>
                </c:pt>
                <c:pt idx="84">
                  <c:v>39.6</c:v>
                </c:pt>
                <c:pt idx="85">
                  <c:v>40</c:v>
                </c:pt>
                <c:pt idx="86">
                  <c:v>40.4</c:v>
                </c:pt>
                <c:pt idx="87">
                  <c:v>40.9</c:v>
                </c:pt>
                <c:pt idx="88">
                  <c:v>41.3</c:v>
                </c:pt>
                <c:pt idx="89">
                  <c:v>41.7</c:v>
                </c:pt>
                <c:pt idx="90">
                  <c:v>42.1</c:v>
                </c:pt>
                <c:pt idx="91">
                  <c:v>42.5</c:v>
                </c:pt>
                <c:pt idx="92">
                  <c:v>42.9</c:v>
                </c:pt>
                <c:pt idx="93">
                  <c:v>43.4</c:v>
                </c:pt>
                <c:pt idx="94">
                  <c:v>43.8</c:v>
                </c:pt>
                <c:pt idx="95">
                  <c:v>44.2</c:v>
                </c:pt>
                <c:pt idx="96">
                  <c:v>44.7</c:v>
                </c:pt>
                <c:pt idx="97">
                  <c:v>45.1</c:v>
                </c:pt>
                <c:pt idx="98">
                  <c:v>45.5</c:v>
                </c:pt>
                <c:pt idx="99">
                  <c:v>46</c:v>
                </c:pt>
                <c:pt idx="100">
                  <c:v>46.4</c:v>
                </c:pt>
                <c:pt idx="101">
                  <c:v>46.8</c:v>
                </c:pt>
                <c:pt idx="102">
                  <c:v>47.3</c:v>
                </c:pt>
                <c:pt idx="103">
                  <c:v>47.7</c:v>
                </c:pt>
                <c:pt idx="104">
                  <c:v>48.2</c:v>
                </c:pt>
                <c:pt idx="105">
                  <c:v>48.6</c:v>
                </c:pt>
                <c:pt idx="106">
                  <c:v>49.1</c:v>
                </c:pt>
                <c:pt idx="107">
                  <c:v>49.5</c:v>
                </c:pt>
                <c:pt idx="108">
                  <c:v>50</c:v>
                </c:pt>
                <c:pt idx="109">
                  <c:v>50.4</c:v>
                </c:pt>
                <c:pt idx="110">
                  <c:v>50.9</c:v>
                </c:pt>
                <c:pt idx="111">
                  <c:v>51.3</c:v>
                </c:pt>
                <c:pt idx="112">
                  <c:v>51.8</c:v>
                </c:pt>
                <c:pt idx="113">
                  <c:v>52.3</c:v>
                </c:pt>
                <c:pt idx="114">
                  <c:v>52.7</c:v>
                </c:pt>
                <c:pt idx="115">
                  <c:v>53.2</c:v>
                </c:pt>
                <c:pt idx="116">
                  <c:v>53.7</c:v>
                </c:pt>
                <c:pt idx="117">
                  <c:v>54.1</c:v>
                </c:pt>
                <c:pt idx="118">
                  <c:v>54.6</c:v>
                </c:pt>
                <c:pt idx="119">
                  <c:v>55.1</c:v>
                </c:pt>
                <c:pt idx="120">
                  <c:v>55.6</c:v>
                </c:pt>
                <c:pt idx="121">
                  <c:v>56.1</c:v>
                </c:pt>
                <c:pt idx="122">
                  <c:v>56.5</c:v>
                </c:pt>
                <c:pt idx="123">
                  <c:v>57</c:v>
                </c:pt>
                <c:pt idx="124">
                  <c:v>57.5</c:v>
                </c:pt>
                <c:pt idx="125">
                  <c:v>58</c:v>
                </c:pt>
                <c:pt idx="126">
                  <c:v>58.5</c:v>
                </c:pt>
                <c:pt idx="127">
                  <c:v>59</c:v>
                </c:pt>
                <c:pt idx="128">
                  <c:v>59.5</c:v>
                </c:pt>
              </c:numCache>
            </c:numRef>
          </c:xVal>
          <c:yVal>
            <c:numRef>
              <c:f>'apendice B grafs'!$J$31:$J$159</c:f>
              <c:numCache>
                <c:formatCode>General</c:formatCode>
                <c:ptCount val="129"/>
                <c:pt idx="0">
                  <c:v>10.8</c:v>
                </c:pt>
                <c:pt idx="1">
                  <c:v>11</c:v>
                </c:pt>
                <c:pt idx="2">
                  <c:v>11.2</c:v>
                </c:pt>
                <c:pt idx="3">
                  <c:v>11.4</c:v>
                </c:pt>
                <c:pt idx="4">
                  <c:v>11.6</c:v>
                </c:pt>
                <c:pt idx="5">
                  <c:v>11.8</c:v>
                </c:pt>
                <c:pt idx="6">
                  <c:v>12</c:v>
                </c:pt>
                <c:pt idx="7">
                  <c:v>12.2</c:v>
                </c:pt>
                <c:pt idx="8" formatCode="0.0">
                  <c:v>12.5</c:v>
                </c:pt>
                <c:pt idx="9" formatCode="0.0">
                  <c:v>12.7</c:v>
                </c:pt>
                <c:pt idx="10" formatCode="0.0">
                  <c:v>12.9</c:v>
                </c:pt>
                <c:pt idx="11" formatCode="0.0">
                  <c:v>13.1</c:v>
                </c:pt>
                <c:pt idx="12" formatCode="0.0">
                  <c:v>13.3</c:v>
                </c:pt>
                <c:pt idx="13" formatCode="0.0">
                  <c:v>13.5</c:v>
                </c:pt>
                <c:pt idx="14" formatCode="0.0">
                  <c:v>13.8</c:v>
                </c:pt>
                <c:pt idx="15" formatCode="0.0">
                  <c:v>14</c:v>
                </c:pt>
                <c:pt idx="16" formatCode="0.0">
                  <c:v>14.2</c:v>
                </c:pt>
                <c:pt idx="17" formatCode="0.0">
                  <c:v>14.5</c:v>
                </c:pt>
                <c:pt idx="18" formatCode="0.0">
                  <c:v>14.7</c:v>
                </c:pt>
                <c:pt idx="19" formatCode="0.0">
                  <c:v>14.9</c:v>
                </c:pt>
                <c:pt idx="20" formatCode="0.0">
                  <c:v>15.2</c:v>
                </c:pt>
                <c:pt idx="21" formatCode="0.0">
                  <c:v>15.4</c:v>
                </c:pt>
                <c:pt idx="22" formatCode="0.0">
                  <c:v>15.6</c:v>
                </c:pt>
                <c:pt idx="23" formatCode="0.0">
                  <c:v>15.9</c:v>
                </c:pt>
                <c:pt idx="24" formatCode="0.0">
                  <c:v>16.100000000000001</c:v>
                </c:pt>
                <c:pt idx="25" formatCode="0.0">
                  <c:v>16.3</c:v>
                </c:pt>
                <c:pt idx="26" formatCode="0.0">
                  <c:v>16.600000000000001</c:v>
                </c:pt>
                <c:pt idx="27" formatCode="0.0">
                  <c:v>16.8</c:v>
                </c:pt>
                <c:pt idx="28" formatCode="0.0">
                  <c:v>17.100000000000001</c:v>
                </c:pt>
                <c:pt idx="29" formatCode="0.0">
                  <c:v>17.3</c:v>
                </c:pt>
                <c:pt idx="30" formatCode="0.0">
                  <c:v>17.600000000000001</c:v>
                </c:pt>
                <c:pt idx="31" formatCode="0.0">
                  <c:v>17.8</c:v>
                </c:pt>
                <c:pt idx="32" formatCode="0.0">
                  <c:v>18.100000000000001</c:v>
                </c:pt>
                <c:pt idx="33" formatCode="0.0">
                  <c:v>18.399999999999999</c:v>
                </c:pt>
                <c:pt idx="34" formatCode="0.0">
                  <c:v>18.600000000000001</c:v>
                </c:pt>
                <c:pt idx="35" formatCode="0.0">
                  <c:v>18.899999999999999</c:v>
                </c:pt>
                <c:pt idx="36" formatCode="0.0">
                  <c:v>19.100000000000001</c:v>
                </c:pt>
                <c:pt idx="37" formatCode="0.0">
                  <c:v>19.399999999999999</c:v>
                </c:pt>
                <c:pt idx="38" formatCode="0.0">
                  <c:v>19.7</c:v>
                </c:pt>
                <c:pt idx="39" formatCode="0.0">
                  <c:v>19.899999999999999</c:v>
                </c:pt>
                <c:pt idx="40" formatCode="0.0">
                  <c:v>20.2</c:v>
                </c:pt>
                <c:pt idx="41" formatCode="0.0">
                  <c:v>20.5</c:v>
                </c:pt>
                <c:pt idx="42" formatCode="0.0">
                  <c:v>20.8</c:v>
                </c:pt>
                <c:pt idx="43" formatCode="0.0">
                  <c:v>21</c:v>
                </c:pt>
                <c:pt idx="44" formatCode="0.0">
                  <c:v>21.3</c:v>
                </c:pt>
                <c:pt idx="45" formatCode="0.0">
                  <c:v>21.6</c:v>
                </c:pt>
                <c:pt idx="46" formatCode="0.0">
                  <c:v>21.9</c:v>
                </c:pt>
                <c:pt idx="47" formatCode="0.0">
                  <c:v>22.1</c:v>
                </c:pt>
                <c:pt idx="48" formatCode="0.0">
                  <c:v>22.4</c:v>
                </c:pt>
                <c:pt idx="49" formatCode="0.0">
                  <c:v>22.7</c:v>
                </c:pt>
                <c:pt idx="50" formatCode="0.0">
                  <c:v>23</c:v>
                </c:pt>
                <c:pt idx="51" formatCode="0.0">
                  <c:v>23.3</c:v>
                </c:pt>
                <c:pt idx="52" formatCode="0.0">
                  <c:v>23.6</c:v>
                </c:pt>
                <c:pt idx="53" formatCode="0.0">
                  <c:v>23.9</c:v>
                </c:pt>
                <c:pt idx="54" formatCode="0.0">
                  <c:v>24.2</c:v>
                </c:pt>
                <c:pt idx="55" formatCode="0.0">
                  <c:v>24.5</c:v>
                </c:pt>
                <c:pt idx="56" formatCode="0.0">
                  <c:v>24.8</c:v>
                </c:pt>
                <c:pt idx="57" formatCode="0.0">
                  <c:v>25.1</c:v>
                </c:pt>
                <c:pt idx="58" formatCode="0.0">
                  <c:v>25.4</c:v>
                </c:pt>
                <c:pt idx="59" formatCode="0.0">
                  <c:v>25.7</c:v>
                </c:pt>
                <c:pt idx="60" formatCode="0.0">
                  <c:v>26</c:v>
                </c:pt>
                <c:pt idx="61" formatCode="0.0">
                  <c:v>26.3</c:v>
                </c:pt>
                <c:pt idx="62" formatCode="0.0">
                  <c:v>26.6</c:v>
                </c:pt>
                <c:pt idx="63" formatCode="0.0">
                  <c:v>26.9</c:v>
                </c:pt>
                <c:pt idx="64" formatCode="0.0">
                  <c:v>27.2</c:v>
                </c:pt>
                <c:pt idx="65" formatCode="0.0">
                  <c:v>27.5</c:v>
                </c:pt>
                <c:pt idx="66" formatCode="0.0">
                  <c:v>27.8</c:v>
                </c:pt>
                <c:pt idx="67" formatCode="0.0">
                  <c:v>28.1</c:v>
                </c:pt>
                <c:pt idx="68" formatCode="0.0">
                  <c:v>28.5</c:v>
                </c:pt>
                <c:pt idx="69" formatCode="0.0">
                  <c:v>28.8</c:v>
                </c:pt>
                <c:pt idx="70" formatCode="0.0">
                  <c:v>29.1</c:v>
                </c:pt>
                <c:pt idx="71" formatCode="0.0">
                  <c:v>29.4</c:v>
                </c:pt>
                <c:pt idx="72" formatCode="0.0">
                  <c:v>29.8</c:v>
                </c:pt>
                <c:pt idx="73" formatCode="0.0">
                  <c:v>30.1</c:v>
                </c:pt>
                <c:pt idx="74" formatCode="0.0">
                  <c:v>30.4</c:v>
                </c:pt>
                <c:pt idx="75" formatCode="0.0">
                  <c:v>30.7</c:v>
                </c:pt>
                <c:pt idx="76" formatCode="0.0">
                  <c:v>31.1</c:v>
                </c:pt>
                <c:pt idx="77" formatCode="0.0">
                  <c:v>31.4</c:v>
                </c:pt>
                <c:pt idx="78" formatCode="0.0">
                  <c:v>31.7</c:v>
                </c:pt>
                <c:pt idx="79" formatCode="0.0">
                  <c:v>32.1</c:v>
                </c:pt>
                <c:pt idx="80" formatCode="0.0">
                  <c:v>32.4</c:v>
                </c:pt>
                <c:pt idx="81" formatCode="0.0">
                  <c:v>32.799999999999997</c:v>
                </c:pt>
                <c:pt idx="82" formatCode="0.0">
                  <c:v>33.1</c:v>
                </c:pt>
                <c:pt idx="83" formatCode="0.0">
                  <c:v>33.4</c:v>
                </c:pt>
                <c:pt idx="84" formatCode="0.0">
                  <c:v>33.799999999999997</c:v>
                </c:pt>
                <c:pt idx="85" formatCode="0.0">
                  <c:v>34.1</c:v>
                </c:pt>
                <c:pt idx="86" formatCode="0.0">
                  <c:v>34.5</c:v>
                </c:pt>
                <c:pt idx="87" formatCode="0.0">
                  <c:v>34.799999999999997</c:v>
                </c:pt>
                <c:pt idx="88" formatCode="0.0">
                  <c:v>35.200000000000003</c:v>
                </c:pt>
                <c:pt idx="89" formatCode="0.0">
                  <c:v>35.5</c:v>
                </c:pt>
                <c:pt idx="90" formatCode="0.0">
                  <c:v>35.9</c:v>
                </c:pt>
                <c:pt idx="91" formatCode="0.0">
                  <c:v>36.299999999999997</c:v>
                </c:pt>
                <c:pt idx="92" formatCode="0.0">
                  <c:v>36.6</c:v>
                </c:pt>
                <c:pt idx="93" formatCode="0.0">
                  <c:v>37</c:v>
                </c:pt>
                <c:pt idx="94" formatCode="0.0">
                  <c:v>37.299999999999997</c:v>
                </c:pt>
                <c:pt idx="95" formatCode="0.0">
                  <c:v>37.700000000000003</c:v>
                </c:pt>
                <c:pt idx="96" formatCode="0.0">
                  <c:v>38.1</c:v>
                </c:pt>
                <c:pt idx="97" formatCode="0.0">
                  <c:v>38.4</c:v>
                </c:pt>
                <c:pt idx="98" formatCode="0.0">
                  <c:v>38.799999999999997</c:v>
                </c:pt>
                <c:pt idx="99" formatCode="0.0">
                  <c:v>39.200000000000003</c:v>
                </c:pt>
                <c:pt idx="100" formatCode="0.0">
                  <c:v>39.6</c:v>
                </c:pt>
                <c:pt idx="101" formatCode="0.0">
                  <c:v>39.9</c:v>
                </c:pt>
                <c:pt idx="102" formatCode="0.0">
                  <c:v>40.299999999999997</c:v>
                </c:pt>
                <c:pt idx="103" formatCode="0.0">
                  <c:v>40.700000000000003</c:v>
                </c:pt>
                <c:pt idx="104" formatCode="0.0">
                  <c:v>41.1</c:v>
                </c:pt>
                <c:pt idx="105" formatCode="0.0">
                  <c:v>41.5</c:v>
                </c:pt>
                <c:pt idx="106" formatCode="0.0">
                  <c:v>41.8</c:v>
                </c:pt>
                <c:pt idx="107" formatCode="0.0">
                  <c:v>42.2</c:v>
                </c:pt>
                <c:pt idx="108" formatCode="0.0">
                  <c:v>42.6</c:v>
                </c:pt>
                <c:pt idx="109" formatCode="0.0">
                  <c:v>43</c:v>
                </c:pt>
                <c:pt idx="110" formatCode="0.0">
                  <c:v>43.4</c:v>
                </c:pt>
                <c:pt idx="111" formatCode="0.0">
                  <c:v>43.8</c:v>
                </c:pt>
                <c:pt idx="112" formatCode="0.0">
                  <c:v>44.2</c:v>
                </c:pt>
                <c:pt idx="113" formatCode="0.0">
                  <c:v>44.6</c:v>
                </c:pt>
                <c:pt idx="114" formatCode="0.0">
                  <c:v>45</c:v>
                </c:pt>
                <c:pt idx="115" formatCode="0.0">
                  <c:v>45.4</c:v>
                </c:pt>
                <c:pt idx="116" formatCode="0.0">
                  <c:v>45.8</c:v>
                </c:pt>
                <c:pt idx="117" formatCode="0.0">
                  <c:v>46.2</c:v>
                </c:pt>
                <c:pt idx="118" formatCode="0.0">
                  <c:v>46.6</c:v>
                </c:pt>
                <c:pt idx="119" formatCode="0.0">
                  <c:v>47</c:v>
                </c:pt>
                <c:pt idx="120" formatCode="0.0">
                  <c:v>47.4</c:v>
                </c:pt>
                <c:pt idx="121" formatCode="0.0">
                  <c:v>47.8</c:v>
                </c:pt>
                <c:pt idx="122" formatCode="0.0">
                  <c:v>48.2</c:v>
                </c:pt>
                <c:pt idx="123" formatCode="0.0">
                  <c:v>48.6</c:v>
                </c:pt>
                <c:pt idx="124" formatCode="0.0">
                  <c:v>49</c:v>
                </c:pt>
                <c:pt idx="125" formatCode="0.0">
                  <c:v>49.5</c:v>
                </c:pt>
                <c:pt idx="126" formatCode="0.0">
                  <c:v>49.9</c:v>
                </c:pt>
                <c:pt idx="127" formatCode="0.0">
                  <c:v>50.3</c:v>
                </c:pt>
                <c:pt idx="128" formatCode="0.0">
                  <c:v>50.7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2CB-4471-B79A-0A5DE05AFE6C}"/>
            </c:ext>
          </c:extLst>
        </c:ser>
        <c:ser>
          <c:idx val="5"/>
          <c:order val="5"/>
          <c:tx>
            <c:strRef>
              <c:f>'apendice B grafs'!$W$18</c:f>
              <c:strCache>
                <c:ptCount val="1"/>
                <c:pt idx="0">
                  <c:v>3.5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'apendice B grafs'!$B$30:$B$159</c:f>
              <c:numCache>
                <c:formatCode>0.0</c:formatCode>
                <c:ptCount val="130"/>
                <c:pt idx="0">
                  <c:v>12.4</c:v>
                </c:pt>
                <c:pt idx="1">
                  <c:v>12.7</c:v>
                </c:pt>
                <c:pt idx="2">
                  <c:v>12.9</c:v>
                </c:pt>
                <c:pt idx="3">
                  <c:v>13.1</c:v>
                </c:pt>
                <c:pt idx="4">
                  <c:v>13.4</c:v>
                </c:pt>
                <c:pt idx="5">
                  <c:v>13.6</c:v>
                </c:pt>
                <c:pt idx="6">
                  <c:v>13.9</c:v>
                </c:pt>
                <c:pt idx="7">
                  <c:v>14.1</c:v>
                </c:pt>
                <c:pt idx="8">
                  <c:v>14.4</c:v>
                </c:pt>
                <c:pt idx="9">
                  <c:v>14.6</c:v>
                </c:pt>
                <c:pt idx="10">
                  <c:v>14.9</c:v>
                </c:pt>
                <c:pt idx="11">
                  <c:v>15.1</c:v>
                </c:pt>
                <c:pt idx="12">
                  <c:v>15.4</c:v>
                </c:pt>
                <c:pt idx="13">
                  <c:v>15.6</c:v>
                </c:pt>
                <c:pt idx="14">
                  <c:v>15.9</c:v>
                </c:pt>
                <c:pt idx="15">
                  <c:v>16.2</c:v>
                </c:pt>
                <c:pt idx="16">
                  <c:v>16.399999999999999</c:v>
                </c:pt>
                <c:pt idx="17">
                  <c:v>16.7</c:v>
                </c:pt>
                <c:pt idx="18">
                  <c:v>17</c:v>
                </c:pt>
                <c:pt idx="19">
                  <c:v>17.2</c:v>
                </c:pt>
                <c:pt idx="20">
                  <c:v>17.5</c:v>
                </c:pt>
                <c:pt idx="21">
                  <c:v>17.8</c:v>
                </c:pt>
                <c:pt idx="22">
                  <c:v>18</c:v>
                </c:pt>
                <c:pt idx="23">
                  <c:v>18.3</c:v>
                </c:pt>
                <c:pt idx="24">
                  <c:v>18.600000000000001</c:v>
                </c:pt>
                <c:pt idx="25">
                  <c:v>18.899999999999999</c:v>
                </c:pt>
                <c:pt idx="26">
                  <c:v>19.2</c:v>
                </c:pt>
                <c:pt idx="27">
                  <c:v>19.5</c:v>
                </c:pt>
                <c:pt idx="28">
                  <c:v>19.8</c:v>
                </c:pt>
                <c:pt idx="29">
                  <c:v>20</c:v>
                </c:pt>
                <c:pt idx="30">
                  <c:v>20.3</c:v>
                </c:pt>
                <c:pt idx="31">
                  <c:v>20.6</c:v>
                </c:pt>
                <c:pt idx="32">
                  <c:v>20.9</c:v>
                </c:pt>
                <c:pt idx="33">
                  <c:v>21.2</c:v>
                </c:pt>
                <c:pt idx="34">
                  <c:v>21.5</c:v>
                </c:pt>
                <c:pt idx="35">
                  <c:v>21.8</c:v>
                </c:pt>
                <c:pt idx="36">
                  <c:v>22.1</c:v>
                </c:pt>
                <c:pt idx="37">
                  <c:v>22.4</c:v>
                </c:pt>
                <c:pt idx="38">
                  <c:v>22.8</c:v>
                </c:pt>
                <c:pt idx="39">
                  <c:v>23.1</c:v>
                </c:pt>
                <c:pt idx="40">
                  <c:v>23.4</c:v>
                </c:pt>
                <c:pt idx="41">
                  <c:v>23.7</c:v>
                </c:pt>
                <c:pt idx="42">
                  <c:v>24</c:v>
                </c:pt>
                <c:pt idx="43">
                  <c:v>24.3</c:v>
                </c:pt>
                <c:pt idx="44">
                  <c:v>24.7</c:v>
                </c:pt>
                <c:pt idx="45">
                  <c:v>25</c:v>
                </c:pt>
                <c:pt idx="46">
                  <c:v>25.3</c:v>
                </c:pt>
                <c:pt idx="47">
                  <c:v>25.6</c:v>
                </c:pt>
                <c:pt idx="48">
                  <c:v>26</c:v>
                </c:pt>
                <c:pt idx="49">
                  <c:v>26.3</c:v>
                </c:pt>
                <c:pt idx="50">
                  <c:v>26.6</c:v>
                </c:pt>
                <c:pt idx="51">
                  <c:v>27</c:v>
                </c:pt>
                <c:pt idx="52">
                  <c:v>27.3</c:v>
                </c:pt>
                <c:pt idx="53">
                  <c:v>27.7</c:v>
                </c:pt>
                <c:pt idx="54">
                  <c:v>28</c:v>
                </c:pt>
                <c:pt idx="55">
                  <c:v>28.3</c:v>
                </c:pt>
                <c:pt idx="56">
                  <c:v>28.7</c:v>
                </c:pt>
                <c:pt idx="57">
                  <c:v>29</c:v>
                </c:pt>
                <c:pt idx="58">
                  <c:v>29.4</c:v>
                </c:pt>
                <c:pt idx="59">
                  <c:v>29.7</c:v>
                </c:pt>
                <c:pt idx="60">
                  <c:v>30.1</c:v>
                </c:pt>
                <c:pt idx="61">
                  <c:v>30.4</c:v>
                </c:pt>
                <c:pt idx="62">
                  <c:v>30.8</c:v>
                </c:pt>
                <c:pt idx="63">
                  <c:v>31.2</c:v>
                </c:pt>
                <c:pt idx="64">
                  <c:v>31.5</c:v>
                </c:pt>
                <c:pt idx="65">
                  <c:v>31.9</c:v>
                </c:pt>
                <c:pt idx="66">
                  <c:v>32.299999999999997</c:v>
                </c:pt>
                <c:pt idx="67">
                  <c:v>32.6</c:v>
                </c:pt>
                <c:pt idx="68">
                  <c:v>33</c:v>
                </c:pt>
                <c:pt idx="69">
                  <c:v>33.4</c:v>
                </c:pt>
                <c:pt idx="70">
                  <c:v>33.799999999999997</c:v>
                </c:pt>
                <c:pt idx="71">
                  <c:v>34.1</c:v>
                </c:pt>
                <c:pt idx="72">
                  <c:v>34.5</c:v>
                </c:pt>
                <c:pt idx="73">
                  <c:v>34.9</c:v>
                </c:pt>
                <c:pt idx="74">
                  <c:v>35.299999999999997</c:v>
                </c:pt>
                <c:pt idx="75">
                  <c:v>35.700000000000003</c:v>
                </c:pt>
                <c:pt idx="76">
                  <c:v>36</c:v>
                </c:pt>
                <c:pt idx="77">
                  <c:v>36.4</c:v>
                </c:pt>
                <c:pt idx="78">
                  <c:v>36.799999999999997</c:v>
                </c:pt>
                <c:pt idx="79">
                  <c:v>37.200000000000003</c:v>
                </c:pt>
                <c:pt idx="80">
                  <c:v>37.6</c:v>
                </c:pt>
                <c:pt idx="81">
                  <c:v>38</c:v>
                </c:pt>
                <c:pt idx="82">
                  <c:v>38.4</c:v>
                </c:pt>
                <c:pt idx="83">
                  <c:v>38.799999999999997</c:v>
                </c:pt>
                <c:pt idx="84">
                  <c:v>39.200000000000003</c:v>
                </c:pt>
                <c:pt idx="85">
                  <c:v>39.6</c:v>
                </c:pt>
                <c:pt idx="86">
                  <c:v>40</c:v>
                </c:pt>
                <c:pt idx="87">
                  <c:v>40.4</c:v>
                </c:pt>
                <c:pt idx="88">
                  <c:v>40.9</c:v>
                </c:pt>
                <c:pt idx="89">
                  <c:v>41.3</c:v>
                </c:pt>
                <c:pt idx="90">
                  <c:v>41.7</c:v>
                </c:pt>
                <c:pt idx="91">
                  <c:v>42.1</c:v>
                </c:pt>
                <c:pt idx="92">
                  <c:v>42.5</c:v>
                </c:pt>
                <c:pt idx="93">
                  <c:v>42.9</c:v>
                </c:pt>
                <c:pt idx="94">
                  <c:v>43.4</c:v>
                </c:pt>
                <c:pt idx="95">
                  <c:v>43.8</c:v>
                </c:pt>
                <c:pt idx="96">
                  <c:v>44.2</c:v>
                </c:pt>
                <c:pt idx="97">
                  <c:v>44.7</c:v>
                </c:pt>
                <c:pt idx="98">
                  <c:v>45.1</c:v>
                </c:pt>
                <c:pt idx="99">
                  <c:v>45.5</c:v>
                </c:pt>
                <c:pt idx="100">
                  <c:v>46</c:v>
                </c:pt>
                <c:pt idx="101">
                  <c:v>46.4</c:v>
                </c:pt>
                <c:pt idx="102">
                  <c:v>46.8</c:v>
                </c:pt>
                <c:pt idx="103">
                  <c:v>47.3</c:v>
                </c:pt>
                <c:pt idx="104">
                  <c:v>47.7</c:v>
                </c:pt>
                <c:pt idx="105">
                  <c:v>48.2</c:v>
                </c:pt>
                <c:pt idx="106">
                  <c:v>48.6</c:v>
                </c:pt>
                <c:pt idx="107">
                  <c:v>49.1</c:v>
                </c:pt>
                <c:pt idx="108">
                  <c:v>49.5</c:v>
                </c:pt>
                <c:pt idx="109">
                  <c:v>50</c:v>
                </c:pt>
                <c:pt idx="110">
                  <c:v>50.4</c:v>
                </c:pt>
                <c:pt idx="111">
                  <c:v>50.9</c:v>
                </c:pt>
                <c:pt idx="112">
                  <c:v>51.3</c:v>
                </c:pt>
                <c:pt idx="113">
                  <c:v>51.8</c:v>
                </c:pt>
                <c:pt idx="114">
                  <c:v>52.3</c:v>
                </c:pt>
                <c:pt idx="115">
                  <c:v>52.7</c:v>
                </c:pt>
                <c:pt idx="116">
                  <c:v>53.2</c:v>
                </c:pt>
                <c:pt idx="117">
                  <c:v>53.7</c:v>
                </c:pt>
                <c:pt idx="118">
                  <c:v>54.1</c:v>
                </c:pt>
                <c:pt idx="119">
                  <c:v>54.6</c:v>
                </c:pt>
                <c:pt idx="120">
                  <c:v>55.1</c:v>
                </c:pt>
                <c:pt idx="121">
                  <c:v>55.6</c:v>
                </c:pt>
                <c:pt idx="122">
                  <c:v>56.1</c:v>
                </c:pt>
                <c:pt idx="123">
                  <c:v>56.5</c:v>
                </c:pt>
                <c:pt idx="124">
                  <c:v>57</c:v>
                </c:pt>
                <c:pt idx="125">
                  <c:v>57.5</c:v>
                </c:pt>
                <c:pt idx="126">
                  <c:v>58</c:v>
                </c:pt>
                <c:pt idx="127">
                  <c:v>58.5</c:v>
                </c:pt>
                <c:pt idx="128">
                  <c:v>59</c:v>
                </c:pt>
                <c:pt idx="129">
                  <c:v>59.5</c:v>
                </c:pt>
              </c:numCache>
            </c:numRef>
          </c:xVal>
          <c:yVal>
            <c:numRef>
              <c:f>'apendice B grafs'!$I$30:$I$159</c:f>
              <c:numCache>
                <c:formatCode>General</c:formatCode>
                <c:ptCount val="130"/>
                <c:pt idx="0">
                  <c:v>10.8</c:v>
                </c:pt>
                <c:pt idx="1">
                  <c:v>11</c:v>
                </c:pt>
                <c:pt idx="2">
                  <c:v>11.2</c:v>
                </c:pt>
                <c:pt idx="3">
                  <c:v>11.4</c:v>
                </c:pt>
                <c:pt idx="4">
                  <c:v>11.6</c:v>
                </c:pt>
                <c:pt idx="5">
                  <c:v>11.9</c:v>
                </c:pt>
                <c:pt idx="6">
                  <c:v>12.1</c:v>
                </c:pt>
                <c:pt idx="7">
                  <c:v>12.3</c:v>
                </c:pt>
                <c:pt idx="8">
                  <c:v>12.5</c:v>
                </c:pt>
                <c:pt idx="9" formatCode="0.0">
                  <c:v>12.7</c:v>
                </c:pt>
                <c:pt idx="10" formatCode="0.0">
                  <c:v>12.9</c:v>
                </c:pt>
                <c:pt idx="11" formatCode="0.0">
                  <c:v>13.1</c:v>
                </c:pt>
                <c:pt idx="12" formatCode="0.0">
                  <c:v>13.4</c:v>
                </c:pt>
                <c:pt idx="13" formatCode="0.0">
                  <c:v>13.6</c:v>
                </c:pt>
                <c:pt idx="14" formatCode="0.0">
                  <c:v>13.8</c:v>
                </c:pt>
                <c:pt idx="15" formatCode="0.0">
                  <c:v>14.1</c:v>
                </c:pt>
                <c:pt idx="16" formatCode="0.0">
                  <c:v>14.3</c:v>
                </c:pt>
                <c:pt idx="17" formatCode="0.0">
                  <c:v>14.5</c:v>
                </c:pt>
                <c:pt idx="18" formatCode="0.0">
                  <c:v>14.7</c:v>
                </c:pt>
                <c:pt idx="19" formatCode="0.0">
                  <c:v>15</c:v>
                </c:pt>
                <c:pt idx="20" formatCode="0.0">
                  <c:v>15.2</c:v>
                </c:pt>
                <c:pt idx="21" formatCode="0.0">
                  <c:v>15.5</c:v>
                </c:pt>
                <c:pt idx="22" formatCode="0.0">
                  <c:v>15.7</c:v>
                </c:pt>
                <c:pt idx="23" formatCode="0.0">
                  <c:v>15.9</c:v>
                </c:pt>
                <c:pt idx="24" formatCode="0.0">
                  <c:v>16.2</c:v>
                </c:pt>
                <c:pt idx="25" formatCode="0.0">
                  <c:v>16.399999999999999</c:v>
                </c:pt>
                <c:pt idx="26" formatCode="0.0">
                  <c:v>16.7</c:v>
                </c:pt>
                <c:pt idx="27" formatCode="0.0">
                  <c:v>16.899999999999999</c:v>
                </c:pt>
                <c:pt idx="28" formatCode="0.0">
                  <c:v>17.2</c:v>
                </c:pt>
                <c:pt idx="29" formatCode="0.0">
                  <c:v>17.399999999999999</c:v>
                </c:pt>
                <c:pt idx="30" formatCode="0.0">
                  <c:v>17.7</c:v>
                </c:pt>
                <c:pt idx="31" formatCode="0.0">
                  <c:v>17.899999999999999</c:v>
                </c:pt>
                <c:pt idx="32" formatCode="0.0">
                  <c:v>18.2</c:v>
                </c:pt>
                <c:pt idx="33" formatCode="0.0">
                  <c:v>18.5</c:v>
                </c:pt>
                <c:pt idx="34" formatCode="0.0">
                  <c:v>18.7</c:v>
                </c:pt>
                <c:pt idx="35" formatCode="0.0">
                  <c:v>19</c:v>
                </c:pt>
                <c:pt idx="36" formatCode="0.0">
                  <c:v>19.3</c:v>
                </c:pt>
                <c:pt idx="37" formatCode="0.0">
                  <c:v>19.5</c:v>
                </c:pt>
                <c:pt idx="38" formatCode="0.0">
                  <c:v>19.8</c:v>
                </c:pt>
                <c:pt idx="39" formatCode="0.0">
                  <c:v>20.100000000000001</c:v>
                </c:pt>
                <c:pt idx="40" formatCode="0.0">
                  <c:v>20.3</c:v>
                </c:pt>
                <c:pt idx="41" formatCode="0.0">
                  <c:v>20.6</c:v>
                </c:pt>
                <c:pt idx="42" formatCode="0.0">
                  <c:v>20.9</c:v>
                </c:pt>
                <c:pt idx="43" formatCode="0.0">
                  <c:v>21.2</c:v>
                </c:pt>
                <c:pt idx="44" formatCode="0.0">
                  <c:v>21.4</c:v>
                </c:pt>
                <c:pt idx="45" formatCode="0.0">
                  <c:v>21.7</c:v>
                </c:pt>
                <c:pt idx="46" formatCode="0.0">
                  <c:v>22</c:v>
                </c:pt>
                <c:pt idx="47" formatCode="0.0">
                  <c:v>22.3</c:v>
                </c:pt>
                <c:pt idx="48" formatCode="0.0">
                  <c:v>22.6</c:v>
                </c:pt>
                <c:pt idx="49" formatCode="0.0">
                  <c:v>22.9</c:v>
                </c:pt>
                <c:pt idx="50" formatCode="0.0">
                  <c:v>23.2</c:v>
                </c:pt>
                <c:pt idx="51" formatCode="0.0">
                  <c:v>23.5</c:v>
                </c:pt>
                <c:pt idx="52" formatCode="0.0">
                  <c:v>23.8</c:v>
                </c:pt>
                <c:pt idx="53" formatCode="0.0">
                  <c:v>24.1</c:v>
                </c:pt>
                <c:pt idx="54" formatCode="0.0">
                  <c:v>24.4</c:v>
                </c:pt>
                <c:pt idx="55" formatCode="0.0">
                  <c:v>24.7</c:v>
                </c:pt>
                <c:pt idx="56" formatCode="0.0">
                  <c:v>25</c:v>
                </c:pt>
                <c:pt idx="57" formatCode="0.0">
                  <c:v>25.3</c:v>
                </c:pt>
                <c:pt idx="58" formatCode="0.0">
                  <c:v>25.6</c:v>
                </c:pt>
                <c:pt idx="59" formatCode="0.0">
                  <c:v>25.9</c:v>
                </c:pt>
                <c:pt idx="60" formatCode="0.0">
                  <c:v>26.2</c:v>
                </c:pt>
                <c:pt idx="61" formatCode="0.0">
                  <c:v>26.5</c:v>
                </c:pt>
                <c:pt idx="62" formatCode="0.0">
                  <c:v>26.8</c:v>
                </c:pt>
                <c:pt idx="63" formatCode="0.0">
                  <c:v>27.1</c:v>
                </c:pt>
                <c:pt idx="64" formatCode="0.0">
                  <c:v>27.4</c:v>
                </c:pt>
                <c:pt idx="65" formatCode="0.0">
                  <c:v>27.7</c:v>
                </c:pt>
                <c:pt idx="66" formatCode="0.0">
                  <c:v>28.1</c:v>
                </c:pt>
                <c:pt idx="67" formatCode="0.0">
                  <c:v>28.4</c:v>
                </c:pt>
                <c:pt idx="68" formatCode="0.0">
                  <c:v>28.7</c:v>
                </c:pt>
                <c:pt idx="69" formatCode="0.0">
                  <c:v>29</c:v>
                </c:pt>
                <c:pt idx="70" formatCode="0.0">
                  <c:v>29.4</c:v>
                </c:pt>
                <c:pt idx="71" formatCode="0.0">
                  <c:v>29.7</c:v>
                </c:pt>
                <c:pt idx="72" formatCode="0.0">
                  <c:v>30</c:v>
                </c:pt>
                <c:pt idx="73" formatCode="0.0">
                  <c:v>30.4</c:v>
                </c:pt>
                <c:pt idx="74" formatCode="0.0">
                  <c:v>30.7</c:v>
                </c:pt>
                <c:pt idx="75" formatCode="0.0">
                  <c:v>31</c:v>
                </c:pt>
                <c:pt idx="76" formatCode="0.0">
                  <c:v>31.4</c:v>
                </c:pt>
                <c:pt idx="77" formatCode="0.0">
                  <c:v>31.7</c:v>
                </c:pt>
                <c:pt idx="78" formatCode="0.0">
                  <c:v>32</c:v>
                </c:pt>
                <c:pt idx="79" formatCode="0.0">
                  <c:v>32.4</c:v>
                </c:pt>
                <c:pt idx="80" formatCode="0.0">
                  <c:v>32.700000000000003</c:v>
                </c:pt>
                <c:pt idx="81" formatCode="0.0">
                  <c:v>33.1</c:v>
                </c:pt>
                <c:pt idx="82" formatCode="0.0">
                  <c:v>33.4</c:v>
                </c:pt>
                <c:pt idx="83" formatCode="0.0">
                  <c:v>33.799999999999997</c:v>
                </c:pt>
                <c:pt idx="84" formatCode="0.0">
                  <c:v>34.1</c:v>
                </c:pt>
                <c:pt idx="85" formatCode="0.0">
                  <c:v>34.5</c:v>
                </c:pt>
                <c:pt idx="86" formatCode="0.0">
                  <c:v>34.799999999999997</c:v>
                </c:pt>
                <c:pt idx="87" formatCode="0.0">
                  <c:v>35.200000000000003</c:v>
                </c:pt>
                <c:pt idx="88" formatCode="0.0">
                  <c:v>35.5</c:v>
                </c:pt>
                <c:pt idx="89" formatCode="0.0">
                  <c:v>35.9</c:v>
                </c:pt>
                <c:pt idx="90" formatCode="0.0">
                  <c:v>36.299999999999997</c:v>
                </c:pt>
                <c:pt idx="91" formatCode="0.0">
                  <c:v>36.6</c:v>
                </c:pt>
                <c:pt idx="92" formatCode="0.0">
                  <c:v>37</c:v>
                </c:pt>
                <c:pt idx="93" formatCode="0.0">
                  <c:v>37.4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38.799999999999997</c:v>
                </c:pt>
                <c:pt idx="98" formatCode="0.0">
                  <c:v>39.200000000000003</c:v>
                </c:pt>
                <c:pt idx="99" formatCode="0.0">
                  <c:v>39.6</c:v>
                </c:pt>
                <c:pt idx="100" formatCode="0.0">
                  <c:v>40</c:v>
                </c:pt>
                <c:pt idx="101" formatCode="0.0">
                  <c:v>40.4</c:v>
                </c:pt>
                <c:pt idx="102" formatCode="0.0">
                  <c:v>40.700000000000003</c:v>
                </c:pt>
                <c:pt idx="103" formatCode="0.0">
                  <c:v>41.1</c:v>
                </c:pt>
                <c:pt idx="104" formatCode="0.0">
                  <c:v>41.5</c:v>
                </c:pt>
                <c:pt idx="105" formatCode="0.0">
                  <c:v>41.9</c:v>
                </c:pt>
                <c:pt idx="106" formatCode="0.0">
                  <c:v>42.3</c:v>
                </c:pt>
                <c:pt idx="107" formatCode="0.0">
                  <c:v>42.7</c:v>
                </c:pt>
                <c:pt idx="108" formatCode="0.0">
                  <c:v>43.1</c:v>
                </c:pt>
                <c:pt idx="109" formatCode="0.0">
                  <c:v>43.5</c:v>
                </c:pt>
                <c:pt idx="110" formatCode="0.0">
                  <c:v>43.9</c:v>
                </c:pt>
                <c:pt idx="111" formatCode="0.0">
                  <c:v>44.3</c:v>
                </c:pt>
                <c:pt idx="112" formatCode="0.0">
                  <c:v>44.7</c:v>
                </c:pt>
                <c:pt idx="113" formatCode="0.0">
                  <c:v>45.1</c:v>
                </c:pt>
                <c:pt idx="114" formatCode="0.0">
                  <c:v>45.5</c:v>
                </c:pt>
                <c:pt idx="115" formatCode="0.0">
                  <c:v>45.9</c:v>
                </c:pt>
                <c:pt idx="116" formatCode="0.0">
                  <c:v>46.3</c:v>
                </c:pt>
                <c:pt idx="117" formatCode="0.0">
                  <c:v>46.7</c:v>
                </c:pt>
                <c:pt idx="118" formatCode="0.0">
                  <c:v>47.1</c:v>
                </c:pt>
                <c:pt idx="119" formatCode="0.0">
                  <c:v>47.5</c:v>
                </c:pt>
                <c:pt idx="120" formatCode="0.0">
                  <c:v>47.9</c:v>
                </c:pt>
                <c:pt idx="121" formatCode="0.0">
                  <c:v>48.3</c:v>
                </c:pt>
                <c:pt idx="122" formatCode="0.0">
                  <c:v>48.8</c:v>
                </c:pt>
                <c:pt idx="123" formatCode="0.0">
                  <c:v>49.2</c:v>
                </c:pt>
                <c:pt idx="124" formatCode="0.0">
                  <c:v>49.6</c:v>
                </c:pt>
                <c:pt idx="125" formatCode="0.0">
                  <c:v>50</c:v>
                </c:pt>
                <c:pt idx="126" formatCode="0.0">
                  <c:v>50.5</c:v>
                </c:pt>
                <c:pt idx="127" formatCode="0.0">
                  <c:v>50.9</c:v>
                </c:pt>
                <c:pt idx="128" formatCode="0.0">
                  <c:v>51.3</c:v>
                </c:pt>
                <c:pt idx="129" formatCode="0.0">
                  <c:v>51.7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2CB-4471-B79A-0A5DE05AFE6C}"/>
            </c:ext>
          </c:extLst>
        </c:ser>
        <c:ser>
          <c:idx val="6"/>
          <c:order val="6"/>
          <c:tx>
            <c:strRef>
              <c:f>'apendice B grafs'!$V$18</c:f>
              <c:strCache>
                <c:ptCount val="1"/>
                <c:pt idx="0">
                  <c:v>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grafs'!$B$28:$B$159</c:f>
              <c:numCache>
                <c:formatCode>0.0</c:formatCode>
                <c:ptCount val="132"/>
                <c:pt idx="0">
                  <c:v>12</c:v>
                </c:pt>
                <c:pt idx="1">
                  <c:v>12.2</c:v>
                </c:pt>
                <c:pt idx="2">
                  <c:v>12.4</c:v>
                </c:pt>
                <c:pt idx="3">
                  <c:v>12.7</c:v>
                </c:pt>
                <c:pt idx="4">
                  <c:v>12.9</c:v>
                </c:pt>
                <c:pt idx="5">
                  <c:v>13.1</c:v>
                </c:pt>
                <c:pt idx="6">
                  <c:v>13.4</c:v>
                </c:pt>
                <c:pt idx="7">
                  <c:v>13.6</c:v>
                </c:pt>
                <c:pt idx="8">
                  <c:v>13.9</c:v>
                </c:pt>
                <c:pt idx="9">
                  <c:v>14.1</c:v>
                </c:pt>
                <c:pt idx="10">
                  <c:v>14.4</c:v>
                </c:pt>
                <c:pt idx="11">
                  <c:v>14.6</c:v>
                </c:pt>
                <c:pt idx="12">
                  <c:v>14.9</c:v>
                </c:pt>
                <c:pt idx="13">
                  <c:v>15.1</c:v>
                </c:pt>
                <c:pt idx="14">
                  <c:v>15.4</c:v>
                </c:pt>
                <c:pt idx="15">
                  <c:v>15.6</c:v>
                </c:pt>
                <c:pt idx="16">
                  <c:v>15.9</c:v>
                </c:pt>
                <c:pt idx="17">
                  <c:v>16.2</c:v>
                </c:pt>
                <c:pt idx="18">
                  <c:v>16.399999999999999</c:v>
                </c:pt>
                <c:pt idx="19">
                  <c:v>16.7</c:v>
                </c:pt>
                <c:pt idx="20">
                  <c:v>17</c:v>
                </c:pt>
                <c:pt idx="21">
                  <c:v>17.2</c:v>
                </c:pt>
                <c:pt idx="22">
                  <c:v>17.5</c:v>
                </c:pt>
                <c:pt idx="23">
                  <c:v>17.8</c:v>
                </c:pt>
                <c:pt idx="24">
                  <c:v>18</c:v>
                </c:pt>
                <c:pt idx="25">
                  <c:v>18.3</c:v>
                </c:pt>
                <c:pt idx="26">
                  <c:v>18.600000000000001</c:v>
                </c:pt>
                <c:pt idx="27">
                  <c:v>18.899999999999999</c:v>
                </c:pt>
                <c:pt idx="28">
                  <c:v>19.2</c:v>
                </c:pt>
                <c:pt idx="29">
                  <c:v>19.5</c:v>
                </c:pt>
                <c:pt idx="30">
                  <c:v>19.8</c:v>
                </c:pt>
                <c:pt idx="31">
                  <c:v>20</c:v>
                </c:pt>
                <c:pt idx="32">
                  <c:v>20.3</c:v>
                </c:pt>
                <c:pt idx="33">
                  <c:v>20.6</c:v>
                </c:pt>
                <c:pt idx="34">
                  <c:v>20.9</c:v>
                </c:pt>
                <c:pt idx="35">
                  <c:v>21.2</c:v>
                </c:pt>
                <c:pt idx="36">
                  <c:v>21.5</c:v>
                </c:pt>
                <c:pt idx="37">
                  <c:v>21.8</c:v>
                </c:pt>
                <c:pt idx="38">
                  <c:v>22.1</c:v>
                </c:pt>
                <c:pt idx="39">
                  <c:v>22.4</c:v>
                </c:pt>
                <c:pt idx="40">
                  <c:v>22.8</c:v>
                </c:pt>
                <c:pt idx="41">
                  <c:v>23.1</c:v>
                </c:pt>
                <c:pt idx="42">
                  <c:v>23.4</c:v>
                </c:pt>
                <c:pt idx="43">
                  <c:v>23.7</c:v>
                </c:pt>
                <c:pt idx="44">
                  <c:v>24</c:v>
                </c:pt>
                <c:pt idx="45">
                  <c:v>24.3</c:v>
                </c:pt>
                <c:pt idx="46">
                  <c:v>24.7</c:v>
                </c:pt>
                <c:pt idx="47">
                  <c:v>25</c:v>
                </c:pt>
                <c:pt idx="48">
                  <c:v>25.3</c:v>
                </c:pt>
                <c:pt idx="49">
                  <c:v>25.6</c:v>
                </c:pt>
                <c:pt idx="50">
                  <c:v>26</c:v>
                </c:pt>
                <c:pt idx="51">
                  <c:v>26.3</c:v>
                </c:pt>
                <c:pt idx="52">
                  <c:v>26.6</c:v>
                </c:pt>
                <c:pt idx="53">
                  <c:v>27</c:v>
                </c:pt>
                <c:pt idx="54">
                  <c:v>27.3</c:v>
                </c:pt>
                <c:pt idx="55">
                  <c:v>27.7</c:v>
                </c:pt>
                <c:pt idx="56">
                  <c:v>28</c:v>
                </c:pt>
                <c:pt idx="57">
                  <c:v>28.3</c:v>
                </c:pt>
                <c:pt idx="58">
                  <c:v>28.7</c:v>
                </c:pt>
                <c:pt idx="59">
                  <c:v>29</c:v>
                </c:pt>
                <c:pt idx="60">
                  <c:v>29.4</c:v>
                </c:pt>
                <c:pt idx="61">
                  <c:v>29.7</c:v>
                </c:pt>
                <c:pt idx="62">
                  <c:v>30.1</c:v>
                </c:pt>
                <c:pt idx="63">
                  <c:v>30.4</c:v>
                </c:pt>
                <c:pt idx="64">
                  <c:v>30.8</c:v>
                </c:pt>
                <c:pt idx="65">
                  <c:v>31.2</c:v>
                </c:pt>
                <c:pt idx="66">
                  <c:v>31.5</c:v>
                </c:pt>
                <c:pt idx="67">
                  <c:v>31.9</c:v>
                </c:pt>
                <c:pt idx="68">
                  <c:v>32.299999999999997</c:v>
                </c:pt>
                <c:pt idx="69">
                  <c:v>32.6</c:v>
                </c:pt>
                <c:pt idx="70">
                  <c:v>33</c:v>
                </c:pt>
                <c:pt idx="71">
                  <c:v>33.4</c:v>
                </c:pt>
                <c:pt idx="72">
                  <c:v>33.799999999999997</c:v>
                </c:pt>
                <c:pt idx="73">
                  <c:v>34.1</c:v>
                </c:pt>
                <c:pt idx="74">
                  <c:v>34.5</c:v>
                </c:pt>
                <c:pt idx="75">
                  <c:v>34.9</c:v>
                </c:pt>
                <c:pt idx="76">
                  <c:v>35.299999999999997</c:v>
                </c:pt>
                <c:pt idx="77">
                  <c:v>35.700000000000003</c:v>
                </c:pt>
                <c:pt idx="78">
                  <c:v>36</c:v>
                </c:pt>
                <c:pt idx="79">
                  <c:v>36.4</c:v>
                </c:pt>
                <c:pt idx="80">
                  <c:v>36.799999999999997</c:v>
                </c:pt>
                <c:pt idx="81">
                  <c:v>37.200000000000003</c:v>
                </c:pt>
                <c:pt idx="82">
                  <c:v>37.6</c:v>
                </c:pt>
                <c:pt idx="83">
                  <c:v>38</c:v>
                </c:pt>
                <c:pt idx="84">
                  <c:v>38.4</c:v>
                </c:pt>
                <c:pt idx="85">
                  <c:v>38.799999999999997</c:v>
                </c:pt>
                <c:pt idx="86">
                  <c:v>39.200000000000003</c:v>
                </c:pt>
                <c:pt idx="87">
                  <c:v>39.6</c:v>
                </c:pt>
                <c:pt idx="88">
                  <c:v>40</c:v>
                </c:pt>
                <c:pt idx="89">
                  <c:v>40.4</c:v>
                </c:pt>
                <c:pt idx="90">
                  <c:v>40.9</c:v>
                </c:pt>
                <c:pt idx="91">
                  <c:v>41.3</c:v>
                </c:pt>
                <c:pt idx="92">
                  <c:v>41.7</c:v>
                </c:pt>
                <c:pt idx="93">
                  <c:v>42.1</c:v>
                </c:pt>
                <c:pt idx="94">
                  <c:v>42.5</c:v>
                </c:pt>
                <c:pt idx="95">
                  <c:v>42.9</c:v>
                </c:pt>
                <c:pt idx="96">
                  <c:v>43.4</c:v>
                </c:pt>
                <c:pt idx="97">
                  <c:v>43.8</c:v>
                </c:pt>
                <c:pt idx="98">
                  <c:v>44.2</c:v>
                </c:pt>
                <c:pt idx="99">
                  <c:v>44.7</c:v>
                </c:pt>
                <c:pt idx="100">
                  <c:v>45.1</c:v>
                </c:pt>
                <c:pt idx="101">
                  <c:v>45.5</c:v>
                </c:pt>
                <c:pt idx="102">
                  <c:v>46</c:v>
                </c:pt>
                <c:pt idx="103">
                  <c:v>46.4</c:v>
                </c:pt>
                <c:pt idx="104">
                  <c:v>46.8</c:v>
                </c:pt>
                <c:pt idx="105">
                  <c:v>47.3</c:v>
                </c:pt>
                <c:pt idx="106">
                  <c:v>47.7</c:v>
                </c:pt>
                <c:pt idx="107">
                  <c:v>48.2</c:v>
                </c:pt>
                <c:pt idx="108">
                  <c:v>48.6</c:v>
                </c:pt>
                <c:pt idx="109">
                  <c:v>49.1</c:v>
                </c:pt>
                <c:pt idx="110">
                  <c:v>49.5</c:v>
                </c:pt>
                <c:pt idx="111">
                  <c:v>50</c:v>
                </c:pt>
                <c:pt idx="112">
                  <c:v>50.4</c:v>
                </c:pt>
                <c:pt idx="113">
                  <c:v>50.9</c:v>
                </c:pt>
                <c:pt idx="114">
                  <c:v>51.3</c:v>
                </c:pt>
                <c:pt idx="115">
                  <c:v>51.8</c:v>
                </c:pt>
                <c:pt idx="116">
                  <c:v>52.3</c:v>
                </c:pt>
                <c:pt idx="117">
                  <c:v>52.7</c:v>
                </c:pt>
                <c:pt idx="118">
                  <c:v>53.2</c:v>
                </c:pt>
                <c:pt idx="119">
                  <c:v>53.7</c:v>
                </c:pt>
                <c:pt idx="120">
                  <c:v>54.1</c:v>
                </c:pt>
                <c:pt idx="121">
                  <c:v>54.6</c:v>
                </c:pt>
                <c:pt idx="122">
                  <c:v>55.1</c:v>
                </c:pt>
                <c:pt idx="123">
                  <c:v>55.6</c:v>
                </c:pt>
                <c:pt idx="124">
                  <c:v>56.1</c:v>
                </c:pt>
                <c:pt idx="125">
                  <c:v>56.5</c:v>
                </c:pt>
                <c:pt idx="126">
                  <c:v>57</c:v>
                </c:pt>
                <c:pt idx="127">
                  <c:v>57.5</c:v>
                </c:pt>
                <c:pt idx="128">
                  <c:v>58</c:v>
                </c:pt>
                <c:pt idx="129">
                  <c:v>58.5</c:v>
                </c:pt>
                <c:pt idx="130">
                  <c:v>59</c:v>
                </c:pt>
                <c:pt idx="131">
                  <c:v>59.5</c:v>
                </c:pt>
              </c:numCache>
            </c:numRef>
          </c:xVal>
          <c:yVal>
            <c:numRef>
              <c:f>'apendice B grafs'!$H$28:$H$159</c:f>
              <c:numCache>
                <c:formatCode>General</c:formatCode>
                <c:ptCount val="132"/>
                <c:pt idx="0">
                  <c:v>10.6</c:v>
                </c:pt>
                <c:pt idx="1">
                  <c:v>10.8</c:v>
                </c:pt>
                <c:pt idx="2">
                  <c:v>11</c:v>
                </c:pt>
                <c:pt idx="3">
                  <c:v>11.2</c:v>
                </c:pt>
                <c:pt idx="4">
                  <c:v>11.5</c:v>
                </c:pt>
                <c:pt idx="5">
                  <c:v>11.7</c:v>
                </c:pt>
                <c:pt idx="6">
                  <c:v>11.9</c:v>
                </c:pt>
                <c:pt idx="7">
                  <c:v>12.1</c:v>
                </c:pt>
                <c:pt idx="8">
                  <c:v>12.3</c:v>
                </c:pt>
                <c:pt idx="9">
                  <c:v>12.5</c:v>
                </c:pt>
                <c:pt idx="10">
                  <c:v>12.7</c:v>
                </c:pt>
                <c:pt idx="11" formatCode="0.0">
                  <c:v>13</c:v>
                </c:pt>
                <c:pt idx="12" formatCode="0.0">
                  <c:v>13.2</c:v>
                </c:pt>
                <c:pt idx="13" formatCode="0.0">
                  <c:v>13.4</c:v>
                </c:pt>
                <c:pt idx="14" formatCode="0.0">
                  <c:v>13.6</c:v>
                </c:pt>
                <c:pt idx="15" formatCode="0.0">
                  <c:v>13.9</c:v>
                </c:pt>
                <c:pt idx="16" formatCode="0.0">
                  <c:v>14.1</c:v>
                </c:pt>
                <c:pt idx="17" formatCode="0.0">
                  <c:v>14.3</c:v>
                </c:pt>
                <c:pt idx="18" formatCode="0.0">
                  <c:v>14.6</c:v>
                </c:pt>
                <c:pt idx="19" formatCode="0.0">
                  <c:v>14.8</c:v>
                </c:pt>
                <c:pt idx="20" formatCode="0.0">
                  <c:v>15</c:v>
                </c:pt>
                <c:pt idx="21" formatCode="0.0">
                  <c:v>15.3</c:v>
                </c:pt>
                <c:pt idx="22" formatCode="0.0">
                  <c:v>15.5</c:v>
                </c:pt>
                <c:pt idx="23" formatCode="0.0">
                  <c:v>15.8</c:v>
                </c:pt>
                <c:pt idx="24" formatCode="0.0">
                  <c:v>16</c:v>
                </c:pt>
                <c:pt idx="25" formatCode="0.0">
                  <c:v>16.3</c:v>
                </c:pt>
                <c:pt idx="26" formatCode="0.0">
                  <c:v>16.5</c:v>
                </c:pt>
                <c:pt idx="27" formatCode="0.0">
                  <c:v>16.8</c:v>
                </c:pt>
                <c:pt idx="28" formatCode="0.0">
                  <c:v>17</c:v>
                </c:pt>
                <c:pt idx="29" formatCode="0.0">
                  <c:v>17.3</c:v>
                </c:pt>
                <c:pt idx="30" formatCode="0.0">
                  <c:v>17.5</c:v>
                </c:pt>
                <c:pt idx="31" formatCode="0.0">
                  <c:v>17.8</c:v>
                </c:pt>
                <c:pt idx="32" formatCode="0.0">
                  <c:v>18</c:v>
                </c:pt>
                <c:pt idx="33" formatCode="0.0">
                  <c:v>18.3</c:v>
                </c:pt>
                <c:pt idx="34" formatCode="0.0">
                  <c:v>18.600000000000001</c:v>
                </c:pt>
                <c:pt idx="35" formatCode="0.0">
                  <c:v>18.8</c:v>
                </c:pt>
                <c:pt idx="36" formatCode="0.0">
                  <c:v>19.100000000000001</c:v>
                </c:pt>
                <c:pt idx="37" formatCode="0.0">
                  <c:v>19.399999999999999</c:v>
                </c:pt>
                <c:pt idx="38" formatCode="0.0">
                  <c:v>19.600000000000001</c:v>
                </c:pt>
                <c:pt idx="39" formatCode="0.0">
                  <c:v>19.899999999999999</c:v>
                </c:pt>
                <c:pt idx="40" formatCode="0.0">
                  <c:v>20.2</c:v>
                </c:pt>
                <c:pt idx="41" formatCode="0.0">
                  <c:v>20.5</c:v>
                </c:pt>
                <c:pt idx="42" formatCode="0.0">
                  <c:v>20.7</c:v>
                </c:pt>
                <c:pt idx="43" formatCode="0.0">
                  <c:v>21</c:v>
                </c:pt>
                <c:pt idx="44" formatCode="0.0">
                  <c:v>21.3</c:v>
                </c:pt>
                <c:pt idx="45" formatCode="0.0">
                  <c:v>21.6</c:v>
                </c:pt>
                <c:pt idx="46" formatCode="0.0">
                  <c:v>21.9</c:v>
                </c:pt>
                <c:pt idx="47" formatCode="0.0">
                  <c:v>22.2</c:v>
                </c:pt>
                <c:pt idx="48" formatCode="0.0">
                  <c:v>22.5</c:v>
                </c:pt>
                <c:pt idx="49" formatCode="0.0">
                  <c:v>22.8</c:v>
                </c:pt>
                <c:pt idx="50" formatCode="0.0">
                  <c:v>23</c:v>
                </c:pt>
                <c:pt idx="51" formatCode="0.0">
                  <c:v>23.3</c:v>
                </c:pt>
                <c:pt idx="52" formatCode="0.0">
                  <c:v>23.6</c:v>
                </c:pt>
                <c:pt idx="53" formatCode="0.0">
                  <c:v>23.9</c:v>
                </c:pt>
                <c:pt idx="54" formatCode="0.0">
                  <c:v>24.2</c:v>
                </c:pt>
                <c:pt idx="55" formatCode="0.0">
                  <c:v>24.5</c:v>
                </c:pt>
                <c:pt idx="56" formatCode="0.0">
                  <c:v>24.8</c:v>
                </c:pt>
                <c:pt idx="57" formatCode="0.0">
                  <c:v>25.1</c:v>
                </c:pt>
                <c:pt idx="58" formatCode="0.0">
                  <c:v>25.5</c:v>
                </c:pt>
                <c:pt idx="59" formatCode="0.0">
                  <c:v>25.8</c:v>
                </c:pt>
                <c:pt idx="60" formatCode="0.0">
                  <c:v>26.1</c:v>
                </c:pt>
                <c:pt idx="61" formatCode="0.0">
                  <c:v>26.4</c:v>
                </c:pt>
                <c:pt idx="62" formatCode="0.0">
                  <c:v>26.7</c:v>
                </c:pt>
                <c:pt idx="63" formatCode="0.0">
                  <c:v>27</c:v>
                </c:pt>
                <c:pt idx="64" formatCode="0.0">
                  <c:v>27.3</c:v>
                </c:pt>
                <c:pt idx="65" formatCode="0.0">
                  <c:v>27.7</c:v>
                </c:pt>
                <c:pt idx="66" formatCode="0.0">
                  <c:v>28</c:v>
                </c:pt>
                <c:pt idx="67" formatCode="0.0">
                  <c:v>28.3</c:v>
                </c:pt>
                <c:pt idx="68" formatCode="0.0">
                  <c:v>28.6</c:v>
                </c:pt>
                <c:pt idx="69" formatCode="0.0">
                  <c:v>29</c:v>
                </c:pt>
                <c:pt idx="70" formatCode="0.0">
                  <c:v>29.3</c:v>
                </c:pt>
                <c:pt idx="71" formatCode="0.0">
                  <c:v>29.6</c:v>
                </c:pt>
                <c:pt idx="72" formatCode="0.0">
                  <c:v>30</c:v>
                </c:pt>
                <c:pt idx="73" formatCode="0.0">
                  <c:v>30.3</c:v>
                </c:pt>
                <c:pt idx="74" formatCode="0.0">
                  <c:v>30.6</c:v>
                </c:pt>
                <c:pt idx="75" formatCode="0.0">
                  <c:v>31</c:v>
                </c:pt>
                <c:pt idx="76" formatCode="0.0">
                  <c:v>31.3</c:v>
                </c:pt>
                <c:pt idx="77" formatCode="0.0">
                  <c:v>31.6</c:v>
                </c:pt>
                <c:pt idx="78" formatCode="0.0">
                  <c:v>32</c:v>
                </c:pt>
                <c:pt idx="79" formatCode="0.0">
                  <c:v>32.299999999999997</c:v>
                </c:pt>
                <c:pt idx="80" formatCode="0.0">
                  <c:v>32.700000000000003</c:v>
                </c:pt>
                <c:pt idx="81" formatCode="0.0">
                  <c:v>33</c:v>
                </c:pt>
                <c:pt idx="82" formatCode="0.0">
                  <c:v>33.4</c:v>
                </c:pt>
                <c:pt idx="83" formatCode="0.0">
                  <c:v>33.700000000000003</c:v>
                </c:pt>
                <c:pt idx="84" formatCode="0.0">
                  <c:v>34.1</c:v>
                </c:pt>
                <c:pt idx="85" formatCode="0.0">
                  <c:v>34.4</c:v>
                </c:pt>
                <c:pt idx="86" formatCode="0.0">
                  <c:v>34.799999999999997</c:v>
                </c:pt>
                <c:pt idx="87" formatCode="0.0">
                  <c:v>35.200000000000003</c:v>
                </c:pt>
                <c:pt idx="88" formatCode="0.0">
                  <c:v>35.5</c:v>
                </c:pt>
                <c:pt idx="89" formatCode="0.0">
                  <c:v>35.9</c:v>
                </c:pt>
                <c:pt idx="90" formatCode="0.0">
                  <c:v>36.299999999999997</c:v>
                </c:pt>
                <c:pt idx="91" formatCode="0.0">
                  <c:v>36.6</c:v>
                </c:pt>
                <c:pt idx="92" formatCode="0.0">
                  <c:v>37</c:v>
                </c:pt>
                <c:pt idx="93" formatCode="0.0">
                  <c:v>37.4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38.9</c:v>
                </c:pt>
                <c:pt idx="98" formatCode="0.0">
                  <c:v>39.200000000000003</c:v>
                </c:pt>
                <c:pt idx="99" formatCode="0.0">
                  <c:v>39.6</c:v>
                </c:pt>
                <c:pt idx="100" formatCode="0.0">
                  <c:v>40</c:v>
                </c:pt>
                <c:pt idx="101" formatCode="0.0">
                  <c:v>40.4</c:v>
                </c:pt>
                <c:pt idx="102" formatCode="0.0">
                  <c:v>40.799999999999997</c:v>
                </c:pt>
                <c:pt idx="103" formatCode="0.0">
                  <c:v>41.2</c:v>
                </c:pt>
                <c:pt idx="104" formatCode="0.0">
                  <c:v>41.6</c:v>
                </c:pt>
                <c:pt idx="105" formatCode="0.0">
                  <c:v>42</c:v>
                </c:pt>
                <c:pt idx="106" formatCode="0.0">
                  <c:v>42.3</c:v>
                </c:pt>
                <c:pt idx="107" formatCode="0.0">
                  <c:v>42.7</c:v>
                </c:pt>
                <c:pt idx="108" formatCode="0.0">
                  <c:v>43.1</c:v>
                </c:pt>
                <c:pt idx="109" formatCode="0.0">
                  <c:v>43.5</c:v>
                </c:pt>
                <c:pt idx="110" formatCode="0.0">
                  <c:v>43.9</c:v>
                </c:pt>
                <c:pt idx="111" formatCode="0.0">
                  <c:v>44.3</c:v>
                </c:pt>
                <c:pt idx="112" formatCode="0.0">
                  <c:v>44.7</c:v>
                </c:pt>
                <c:pt idx="113" formatCode="0.0">
                  <c:v>45.2</c:v>
                </c:pt>
                <c:pt idx="114" formatCode="0.0">
                  <c:v>45.6</c:v>
                </c:pt>
                <c:pt idx="115" formatCode="0.0">
                  <c:v>46</c:v>
                </c:pt>
                <c:pt idx="116" formatCode="0.0">
                  <c:v>46.4</c:v>
                </c:pt>
                <c:pt idx="117" formatCode="0.0">
                  <c:v>46.8</c:v>
                </c:pt>
                <c:pt idx="118" formatCode="0.0">
                  <c:v>47.2</c:v>
                </c:pt>
                <c:pt idx="119" formatCode="0.0">
                  <c:v>47.6</c:v>
                </c:pt>
                <c:pt idx="120" formatCode="0.0">
                  <c:v>48</c:v>
                </c:pt>
                <c:pt idx="121" formatCode="0.0">
                  <c:v>48.5</c:v>
                </c:pt>
                <c:pt idx="122" formatCode="0.0">
                  <c:v>48.9</c:v>
                </c:pt>
                <c:pt idx="123" formatCode="0.0">
                  <c:v>49.3</c:v>
                </c:pt>
                <c:pt idx="124" formatCode="0.0">
                  <c:v>49.7</c:v>
                </c:pt>
                <c:pt idx="125" formatCode="0.0">
                  <c:v>50.2</c:v>
                </c:pt>
                <c:pt idx="126" formatCode="0.0">
                  <c:v>50.6</c:v>
                </c:pt>
                <c:pt idx="127" formatCode="0.0">
                  <c:v>51</c:v>
                </c:pt>
                <c:pt idx="128" formatCode="0.0">
                  <c:v>51.5</c:v>
                </c:pt>
                <c:pt idx="129" formatCode="0.0">
                  <c:v>51.9</c:v>
                </c:pt>
                <c:pt idx="130" formatCode="0.0">
                  <c:v>52.3</c:v>
                </c:pt>
                <c:pt idx="131" formatCode="0.0">
                  <c:v>52.8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2CB-4471-B79A-0A5DE05AFE6C}"/>
            </c:ext>
          </c:extLst>
        </c:ser>
        <c:ser>
          <c:idx val="7"/>
          <c:order val="7"/>
          <c:tx>
            <c:strRef>
              <c:f>'apendice B grafs'!$U$18</c:f>
              <c:strCache>
                <c:ptCount val="1"/>
                <c:pt idx="0">
                  <c:v>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grafs'!$B$26:$B$159</c:f>
              <c:numCache>
                <c:formatCode>0.0</c:formatCode>
                <c:ptCount val="134"/>
                <c:pt idx="0">
                  <c:v>11.5</c:v>
                </c:pt>
                <c:pt idx="1">
                  <c:v>11.8</c:v>
                </c:pt>
                <c:pt idx="2">
                  <c:v>12</c:v>
                </c:pt>
                <c:pt idx="3">
                  <c:v>12.2</c:v>
                </c:pt>
                <c:pt idx="4">
                  <c:v>12.4</c:v>
                </c:pt>
                <c:pt idx="5">
                  <c:v>12.7</c:v>
                </c:pt>
                <c:pt idx="6">
                  <c:v>12.9</c:v>
                </c:pt>
                <c:pt idx="7">
                  <c:v>13.1</c:v>
                </c:pt>
                <c:pt idx="8">
                  <c:v>13.4</c:v>
                </c:pt>
                <c:pt idx="9">
                  <c:v>13.6</c:v>
                </c:pt>
                <c:pt idx="10">
                  <c:v>13.9</c:v>
                </c:pt>
                <c:pt idx="11">
                  <c:v>14.1</c:v>
                </c:pt>
                <c:pt idx="12">
                  <c:v>14.4</c:v>
                </c:pt>
                <c:pt idx="13">
                  <c:v>14.6</c:v>
                </c:pt>
                <c:pt idx="14">
                  <c:v>14.9</c:v>
                </c:pt>
                <c:pt idx="15">
                  <c:v>15.1</c:v>
                </c:pt>
                <c:pt idx="16">
                  <c:v>15.4</c:v>
                </c:pt>
                <c:pt idx="17">
                  <c:v>15.6</c:v>
                </c:pt>
                <c:pt idx="18">
                  <c:v>15.9</c:v>
                </c:pt>
                <c:pt idx="19">
                  <c:v>16.2</c:v>
                </c:pt>
                <c:pt idx="20">
                  <c:v>16.399999999999999</c:v>
                </c:pt>
                <c:pt idx="21">
                  <c:v>16.7</c:v>
                </c:pt>
                <c:pt idx="22">
                  <c:v>17</c:v>
                </c:pt>
                <c:pt idx="23">
                  <c:v>17.2</c:v>
                </c:pt>
                <c:pt idx="24">
                  <c:v>17.5</c:v>
                </c:pt>
                <c:pt idx="25">
                  <c:v>17.8</c:v>
                </c:pt>
                <c:pt idx="26">
                  <c:v>18</c:v>
                </c:pt>
                <c:pt idx="27">
                  <c:v>18.3</c:v>
                </c:pt>
                <c:pt idx="28">
                  <c:v>18.600000000000001</c:v>
                </c:pt>
                <c:pt idx="29">
                  <c:v>18.899999999999999</c:v>
                </c:pt>
                <c:pt idx="30">
                  <c:v>19.2</c:v>
                </c:pt>
                <c:pt idx="31">
                  <c:v>19.5</c:v>
                </c:pt>
                <c:pt idx="32">
                  <c:v>19.8</c:v>
                </c:pt>
                <c:pt idx="33">
                  <c:v>20</c:v>
                </c:pt>
                <c:pt idx="34">
                  <c:v>20.3</c:v>
                </c:pt>
                <c:pt idx="35">
                  <c:v>20.6</c:v>
                </c:pt>
                <c:pt idx="36">
                  <c:v>20.9</c:v>
                </c:pt>
                <c:pt idx="37">
                  <c:v>21.2</c:v>
                </c:pt>
                <c:pt idx="38">
                  <c:v>21.5</c:v>
                </c:pt>
                <c:pt idx="39">
                  <c:v>21.8</c:v>
                </c:pt>
                <c:pt idx="40">
                  <c:v>22.1</c:v>
                </c:pt>
                <c:pt idx="41">
                  <c:v>22.4</c:v>
                </c:pt>
                <c:pt idx="42">
                  <c:v>22.8</c:v>
                </c:pt>
                <c:pt idx="43">
                  <c:v>23.1</c:v>
                </c:pt>
                <c:pt idx="44">
                  <c:v>23.4</c:v>
                </c:pt>
                <c:pt idx="45">
                  <c:v>23.7</c:v>
                </c:pt>
                <c:pt idx="46">
                  <c:v>24</c:v>
                </c:pt>
                <c:pt idx="47">
                  <c:v>24.3</c:v>
                </c:pt>
                <c:pt idx="48">
                  <c:v>24.7</c:v>
                </c:pt>
                <c:pt idx="49">
                  <c:v>25</c:v>
                </c:pt>
                <c:pt idx="50">
                  <c:v>25.3</c:v>
                </c:pt>
                <c:pt idx="51">
                  <c:v>25.6</c:v>
                </c:pt>
                <c:pt idx="52">
                  <c:v>26</c:v>
                </c:pt>
                <c:pt idx="53">
                  <c:v>26.3</c:v>
                </c:pt>
                <c:pt idx="54">
                  <c:v>26.6</c:v>
                </c:pt>
                <c:pt idx="55">
                  <c:v>27</c:v>
                </c:pt>
                <c:pt idx="56">
                  <c:v>27.3</c:v>
                </c:pt>
                <c:pt idx="57">
                  <c:v>27.7</c:v>
                </c:pt>
                <c:pt idx="58">
                  <c:v>28</c:v>
                </c:pt>
                <c:pt idx="59">
                  <c:v>28.3</c:v>
                </c:pt>
                <c:pt idx="60">
                  <c:v>28.7</c:v>
                </c:pt>
                <c:pt idx="61">
                  <c:v>29</c:v>
                </c:pt>
                <c:pt idx="62">
                  <c:v>29.4</c:v>
                </c:pt>
                <c:pt idx="63">
                  <c:v>29.7</c:v>
                </c:pt>
                <c:pt idx="64">
                  <c:v>30.1</c:v>
                </c:pt>
                <c:pt idx="65">
                  <c:v>30.4</c:v>
                </c:pt>
                <c:pt idx="66">
                  <c:v>30.8</c:v>
                </c:pt>
                <c:pt idx="67">
                  <c:v>31.2</c:v>
                </c:pt>
                <c:pt idx="68">
                  <c:v>31.5</c:v>
                </c:pt>
                <c:pt idx="69">
                  <c:v>31.9</c:v>
                </c:pt>
                <c:pt idx="70">
                  <c:v>32.299999999999997</c:v>
                </c:pt>
                <c:pt idx="71">
                  <c:v>32.6</c:v>
                </c:pt>
                <c:pt idx="72">
                  <c:v>33</c:v>
                </c:pt>
                <c:pt idx="73">
                  <c:v>33.4</c:v>
                </c:pt>
                <c:pt idx="74">
                  <c:v>33.799999999999997</c:v>
                </c:pt>
                <c:pt idx="75">
                  <c:v>34.1</c:v>
                </c:pt>
                <c:pt idx="76">
                  <c:v>34.5</c:v>
                </c:pt>
                <c:pt idx="77">
                  <c:v>34.9</c:v>
                </c:pt>
                <c:pt idx="78">
                  <c:v>35.299999999999997</c:v>
                </c:pt>
                <c:pt idx="79">
                  <c:v>35.700000000000003</c:v>
                </c:pt>
                <c:pt idx="80">
                  <c:v>36</c:v>
                </c:pt>
                <c:pt idx="81">
                  <c:v>36.4</c:v>
                </c:pt>
                <c:pt idx="82">
                  <c:v>36.799999999999997</c:v>
                </c:pt>
                <c:pt idx="83">
                  <c:v>37.200000000000003</c:v>
                </c:pt>
                <c:pt idx="84">
                  <c:v>37.6</c:v>
                </c:pt>
                <c:pt idx="85">
                  <c:v>38</c:v>
                </c:pt>
                <c:pt idx="86">
                  <c:v>38.4</c:v>
                </c:pt>
                <c:pt idx="87">
                  <c:v>38.799999999999997</c:v>
                </c:pt>
                <c:pt idx="88">
                  <c:v>39.200000000000003</c:v>
                </c:pt>
                <c:pt idx="89">
                  <c:v>39.6</c:v>
                </c:pt>
                <c:pt idx="90">
                  <c:v>40</c:v>
                </c:pt>
                <c:pt idx="91">
                  <c:v>40.4</c:v>
                </c:pt>
                <c:pt idx="92">
                  <c:v>40.9</c:v>
                </c:pt>
                <c:pt idx="93">
                  <c:v>41.3</c:v>
                </c:pt>
                <c:pt idx="94">
                  <c:v>41.7</c:v>
                </c:pt>
                <c:pt idx="95">
                  <c:v>42.1</c:v>
                </c:pt>
                <c:pt idx="96">
                  <c:v>42.5</c:v>
                </c:pt>
                <c:pt idx="97">
                  <c:v>42.9</c:v>
                </c:pt>
                <c:pt idx="98">
                  <c:v>43.4</c:v>
                </c:pt>
                <c:pt idx="99">
                  <c:v>43.8</c:v>
                </c:pt>
                <c:pt idx="100">
                  <c:v>44.2</c:v>
                </c:pt>
                <c:pt idx="101">
                  <c:v>44.7</c:v>
                </c:pt>
                <c:pt idx="102">
                  <c:v>45.1</c:v>
                </c:pt>
                <c:pt idx="103">
                  <c:v>45.5</c:v>
                </c:pt>
                <c:pt idx="104">
                  <c:v>46</c:v>
                </c:pt>
                <c:pt idx="105">
                  <c:v>46.4</c:v>
                </c:pt>
                <c:pt idx="106">
                  <c:v>46.8</c:v>
                </c:pt>
                <c:pt idx="107">
                  <c:v>47.3</c:v>
                </c:pt>
                <c:pt idx="108">
                  <c:v>47.7</c:v>
                </c:pt>
                <c:pt idx="109">
                  <c:v>48.2</c:v>
                </c:pt>
                <c:pt idx="110">
                  <c:v>48.6</c:v>
                </c:pt>
                <c:pt idx="111">
                  <c:v>49.1</c:v>
                </c:pt>
                <c:pt idx="112">
                  <c:v>49.5</c:v>
                </c:pt>
                <c:pt idx="113">
                  <c:v>50</c:v>
                </c:pt>
                <c:pt idx="114">
                  <c:v>50.4</c:v>
                </c:pt>
                <c:pt idx="115">
                  <c:v>50.9</c:v>
                </c:pt>
                <c:pt idx="116">
                  <c:v>51.3</c:v>
                </c:pt>
                <c:pt idx="117">
                  <c:v>51.8</c:v>
                </c:pt>
                <c:pt idx="118">
                  <c:v>52.3</c:v>
                </c:pt>
                <c:pt idx="119">
                  <c:v>52.7</c:v>
                </c:pt>
                <c:pt idx="120">
                  <c:v>53.2</c:v>
                </c:pt>
                <c:pt idx="121">
                  <c:v>53.7</c:v>
                </c:pt>
                <c:pt idx="122">
                  <c:v>54.1</c:v>
                </c:pt>
                <c:pt idx="123">
                  <c:v>54.6</c:v>
                </c:pt>
                <c:pt idx="124">
                  <c:v>55.1</c:v>
                </c:pt>
                <c:pt idx="125">
                  <c:v>55.6</c:v>
                </c:pt>
                <c:pt idx="126">
                  <c:v>56.1</c:v>
                </c:pt>
                <c:pt idx="127">
                  <c:v>56.5</c:v>
                </c:pt>
                <c:pt idx="128">
                  <c:v>57</c:v>
                </c:pt>
                <c:pt idx="129">
                  <c:v>57.5</c:v>
                </c:pt>
                <c:pt idx="130">
                  <c:v>58</c:v>
                </c:pt>
                <c:pt idx="131">
                  <c:v>58.5</c:v>
                </c:pt>
                <c:pt idx="132">
                  <c:v>59</c:v>
                </c:pt>
                <c:pt idx="133">
                  <c:v>59.5</c:v>
                </c:pt>
              </c:numCache>
            </c:numRef>
          </c:xVal>
          <c:yVal>
            <c:numRef>
              <c:f>'apendice B grafs'!$G$26:$G$159</c:f>
              <c:numCache>
                <c:formatCode>General</c:formatCode>
                <c:ptCount val="134"/>
                <c:pt idx="0">
                  <c:v>10.4</c:v>
                </c:pt>
                <c:pt idx="1">
                  <c:v>10.6</c:v>
                </c:pt>
                <c:pt idx="2">
                  <c:v>10.8</c:v>
                </c:pt>
                <c:pt idx="3">
                  <c:v>11</c:v>
                </c:pt>
                <c:pt idx="4">
                  <c:v>11.3</c:v>
                </c:pt>
                <c:pt idx="5">
                  <c:v>11.5</c:v>
                </c:pt>
                <c:pt idx="6">
                  <c:v>11.7</c:v>
                </c:pt>
                <c:pt idx="7">
                  <c:v>11.9</c:v>
                </c:pt>
                <c:pt idx="8">
                  <c:v>12.1</c:v>
                </c:pt>
                <c:pt idx="9">
                  <c:v>12.3</c:v>
                </c:pt>
                <c:pt idx="10">
                  <c:v>12.6</c:v>
                </c:pt>
                <c:pt idx="11">
                  <c:v>12.8</c:v>
                </c:pt>
                <c:pt idx="12">
                  <c:v>13</c:v>
                </c:pt>
                <c:pt idx="13" formatCode="0.0">
                  <c:v>13.2</c:v>
                </c:pt>
                <c:pt idx="14" formatCode="0.0">
                  <c:v>13.5</c:v>
                </c:pt>
                <c:pt idx="15" formatCode="0.0">
                  <c:v>13.7</c:v>
                </c:pt>
                <c:pt idx="16" formatCode="0.0">
                  <c:v>13.9</c:v>
                </c:pt>
                <c:pt idx="17" formatCode="0.0">
                  <c:v>14.1</c:v>
                </c:pt>
                <c:pt idx="18" formatCode="0.0">
                  <c:v>14.4</c:v>
                </c:pt>
                <c:pt idx="19" formatCode="0.0">
                  <c:v>14.6</c:v>
                </c:pt>
                <c:pt idx="20" formatCode="0.0">
                  <c:v>14.9</c:v>
                </c:pt>
                <c:pt idx="21" formatCode="0.0">
                  <c:v>15.1</c:v>
                </c:pt>
                <c:pt idx="22" formatCode="0.0">
                  <c:v>15.3</c:v>
                </c:pt>
                <c:pt idx="23" formatCode="0.0">
                  <c:v>15.6</c:v>
                </c:pt>
                <c:pt idx="24" formatCode="0.0">
                  <c:v>15.8</c:v>
                </c:pt>
                <c:pt idx="25" formatCode="0.0">
                  <c:v>16.100000000000001</c:v>
                </c:pt>
                <c:pt idx="26" formatCode="0.0">
                  <c:v>16.3</c:v>
                </c:pt>
                <c:pt idx="27" formatCode="0.0">
                  <c:v>16.600000000000001</c:v>
                </c:pt>
                <c:pt idx="28" formatCode="0.0">
                  <c:v>16.8</c:v>
                </c:pt>
                <c:pt idx="29" formatCode="0.0">
                  <c:v>17.100000000000001</c:v>
                </c:pt>
                <c:pt idx="30" formatCode="0.0">
                  <c:v>17.399999999999999</c:v>
                </c:pt>
                <c:pt idx="31" formatCode="0.0">
                  <c:v>17.600000000000001</c:v>
                </c:pt>
                <c:pt idx="32" formatCode="0.0">
                  <c:v>17.899999999999999</c:v>
                </c:pt>
                <c:pt idx="33" formatCode="0.0">
                  <c:v>18.100000000000001</c:v>
                </c:pt>
                <c:pt idx="34" formatCode="0.0">
                  <c:v>18.399999999999999</c:v>
                </c:pt>
                <c:pt idx="35" formatCode="0.0">
                  <c:v>18.7</c:v>
                </c:pt>
                <c:pt idx="36" formatCode="0.0">
                  <c:v>18.899999999999999</c:v>
                </c:pt>
                <c:pt idx="37" formatCode="0.0">
                  <c:v>19.2</c:v>
                </c:pt>
                <c:pt idx="38" formatCode="0.0">
                  <c:v>19.5</c:v>
                </c:pt>
                <c:pt idx="39" formatCode="0.0">
                  <c:v>19.8</c:v>
                </c:pt>
                <c:pt idx="40" formatCode="0.0">
                  <c:v>20</c:v>
                </c:pt>
                <c:pt idx="41" formatCode="0.0">
                  <c:v>20.3</c:v>
                </c:pt>
                <c:pt idx="42" formatCode="0.0">
                  <c:v>20.6</c:v>
                </c:pt>
                <c:pt idx="43" formatCode="0.0">
                  <c:v>20.9</c:v>
                </c:pt>
                <c:pt idx="44" formatCode="0.0">
                  <c:v>21.2</c:v>
                </c:pt>
                <c:pt idx="45" formatCode="0.0">
                  <c:v>21.5</c:v>
                </c:pt>
                <c:pt idx="46" formatCode="0.0">
                  <c:v>21.7</c:v>
                </c:pt>
                <c:pt idx="47" formatCode="0.0">
                  <c:v>22</c:v>
                </c:pt>
                <c:pt idx="48" formatCode="0.0">
                  <c:v>22.3</c:v>
                </c:pt>
                <c:pt idx="49" formatCode="0.0">
                  <c:v>22.6</c:v>
                </c:pt>
                <c:pt idx="50" formatCode="0.0">
                  <c:v>22.9</c:v>
                </c:pt>
                <c:pt idx="51" formatCode="0.0">
                  <c:v>23.2</c:v>
                </c:pt>
                <c:pt idx="52" formatCode="0.0">
                  <c:v>23.5</c:v>
                </c:pt>
                <c:pt idx="53" formatCode="0.0">
                  <c:v>23.8</c:v>
                </c:pt>
                <c:pt idx="54" formatCode="0.0">
                  <c:v>24.1</c:v>
                </c:pt>
                <c:pt idx="55" formatCode="0.0">
                  <c:v>24.4</c:v>
                </c:pt>
                <c:pt idx="56" formatCode="0.0">
                  <c:v>24.7</c:v>
                </c:pt>
                <c:pt idx="57" formatCode="0.0">
                  <c:v>25</c:v>
                </c:pt>
                <c:pt idx="58" formatCode="0.0">
                  <c:v>25.3</c:v>
                </c:pt>
                <c:pt idx="59" formatCode="0.0">
                  <c:v>25.7</c:v>
                </c:pt>
                <c:pt idx="60" formatCode="0.0">
                  <c:v>26</c:v>
                </c:pt>
                <c:pt idx="61" formatCode="0.0">
                  <c:v>26.3</c:v>
                </c:pt>
                <c:pt idx="62" formatCode="0.0">
                  <c:v>26.6</c:v>
                </c:pt>
                <c:pt idx="63" formatCode="0.0">
                  <c:v>26.9</c:v>
                </c:pt>
                <c:pt idx="64" formatCode="0.0">
                  <c:v>27.2</c:v>
                </c:pt>
                <c:pt idx="65" formatCode="0.0">
                  <c:v>27.6</c:v>
                </c:pt>
                <c:pt idx="66" formatCode="0.0">
                  <c:v>27.9</c:v>
                </c:pt>
                <c:pt idx="67" formatCode="0.0">
                  <c:v>28.2</c:v>
                </c:pt>
                <c:pt idx="68" formatCode="0.0">
                  <c:v>28.5</c:v>
                </c:pt>
                <c:pt idx="69" formatCode="0.0">
                  <c:v>28.9</c:v>
                </c:pt>
                <c:pt idx="70" formatCode="0.0">
                  <c:v>29.2</c:v>
                </c:pt>
                <c:pt idx="71" formatCode="0.0">
                  <c:v>29.5</c:v>
                </c:pt>
                <c:pt idx="72" formatCode="0.0">
                  <c:v>29.9</c:v>
                </c:pt>
                <c:pt idx="73" formatCode="0.0">
                  <c:v>30.2</c:v>
                </c:pt>
                <c:pt idx="74" formatCode="0.0">
                  <c:v>30.6</c:v>
                </c:pt>
                <c:pt idx="75" formatCode="0.0">
                  <c:v>30.9</c:v>
                </c:pt>
                <c:pt idx="76" formatCode="0.0">
                  <c:v>31.2</c:v>
                </c:pt>
                <c:pt idx="77" formatCode="0.0">
                  <c:v>31.6</c:v>
                </c:pt>
                <c:pt idx="78" formatCode="0.0">
                  <c:v>31.9</c:v>
                </c:pt>
                <c:pt idx="79" formatCode="0.0">
                  <c:v>32.299999999999997</c:v>
                </c:pt>
                <c:pt idx="80" formatCode="0.0">
                  <c:v>32.6</c:v>
                </c:pt>
                <c:pt idx="81" formatCode="0.0">
                  <c:v>33</c:v>
                </c:pt>
                <c:pt idx="82" formatCode="0.0">
                  <c:v>33.299999999999997</c:v>
                </c:pt>
                <c:pt idx="83" formatCode="0.0">
                  <c:v>33.700000000000003</c:v>
                </c:pt>
                <c:pt idx="84" formatCode="0.0">
                  <c:v>34.1</c:v>
                </c:pt>
                <c:pt idx="85" formatCode="0.0">
                  <c:v>34.4</c:v>
                </c:pt>
                <c:pt idx="86" formatCode="0.0">
                  <c:v>34.799999999999997</c:v>
                </c:pt>
                <c:pt idx="87" formatCode="0.0">
                  <c:v>35.1</c:v>
                </c:pt>
                <c:pt idx="88" formatCode="0.0">
                  <c:v>35.5</c:v>
                </c:pt>
                <c:pt idx="89" formatCode="0.0">
                  <c:v>35.9</c:v>
                </c:pt>
                <c:pt idx="90" formatCode="0.0">
                  <c:v>36.200000000000003</c:v>
                </c:pt>
                <c:pt idx="91" formatCode="0.0">
                  <c:v>36.6</c:v>
                </c:pt>
                <c:pt idx="92" formatCode="0.0">
                  <c:v>37</c:v>
                </c:pt>
                <c:pt idx="93" formatCode="0.0">
                  <c:v>37.4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38.9</c:v>
                </c:pt>
                <c:pt idx="98" formatCode="0.0">
                  <c:v>39.299999999999997</c:v>
                </c:pt>
                <c:pt idx="99" formatCode="0.0">
                  <c:v>39.6</c:v>
                </c:pt>
                <c:pt idx="100" formatCode="0.0">
                  <c:v>40</c:v>
                </c:pt>
                <c:pt idx="101" formatCode="0.0">
                  <c:v>40.4</c:v>
                </c:pt>
                <c:pt idx="102" formatCode="0.0">
                  <c:v>40.799999999999997</c:v>
                </c:pt>
                <c:pt idx="103" formatCode="0.0">
                  <c:v>41.2</c:v>
                </c:pt>
                <c:pt idx="104" formatCode="0.0">
                  <c:v>41.6</c:v>
                </c:pt>
                <c:pt idx="105" formatCode="0.0">
                  <c:v>42</c:v>
                </c:pt>
                <c:pt idx="106" formatCode="0.0">
                  <c:v>42.4</c:v>
                </c:pt>
                <c:pt idx="107" formatCode="0.0">
                  <c:v>42.8</c:v>
                </c:pt>
                <c:pt idx="108" formatCode="0.0">
                  <c:v>43.2</c:v>
                </c:pt>
                <c:pt idx="109" formatCode="0.0">
                  <c:v>43.6</c:v>
                </c:pt>
                <c:pt idx="110" formatCode="0.0">
                  <c:v>44</c:v>
                </c:pt>
                <c:pt idx="111" formatCode="0.0">
                  <c:v>44.4</c:v>
                </c:pt>
                <c:pt idx="112" formatCode="0.0">
                  <c:v>44.8</c:v>
                </c:pt>
                <c:pt idx="113" formatCode="0.0">
                  <c:v>45.2</c:v>
                </c:pt>
                <c:pt idx="114" formatCode="0.0">
                  <c:v>45.6</c:v>
                </c:pt>
                <c:pt idx="115" formatCode="0.0">
                  <c:v>46.1</c:v>
                </c:pt>
                <c:pt idx="116" formatCode="0.0">
                  <c:v>46.5</c:v>
                </c:pt>
                <c:pt idx="117" formatCode="0.0">
                  <c:v>46.9</c:v>
                </c:pt>
                <c:pt idx="118" formatCode="0.0">
                  <c:v>47.3</c:v>
                </c:pt>
                <c:pt idx="119" formatCode="0.0">
                  <c:v>47.7</c:v>
                </c:pt>
                <c:pt idx="120" formatCode="0.0">
                  <c:v>48.2</c:v>
                </c:pt>
                <c:pt idx="121" formatCode="0.0">
                  <c:v>48.6</c:v>
                </c:pt>
                <c:pt idx="122" formatCode="0.0">
                  <c:v>49</c:v>
                </c:pt>
                <c:pt idx="123" formatCode="0.0">
                  <c:v>49.4</c:v>
                </c:pt>
                <c:pt idx="124" formatCode="0.0">
                  <c:v>49.9</c:v>
                </c:pt>
                <c:pt idx="125" formatCode="0.0">
                  <c:v>50.3</c:v>
                </c:pt>
                <c:pt idx="126" formatCode="0.0">
                  <c:v>50.7</c:v>
                </c:pt>
                <c:pt idx="127" formatCode="0.0">
                  <c:v>51.2</c:v>
                </c:pt>
                <c:pt idx="128" formatCode="0.0">
                  <c:v>51.6</c:v>
                </c:pt>
                <c:pt idx="129" formatCode="0.0">
                  <c:v>52.1</c:v>
                </c:pt>
                <c:pt idx="130" formatCode="0.0">
                  <c:v>52.5</c:v>
                </c:pt>
                <c:pt idx="131" formatCode="0.0">
                  <c:v>52.9</c:v>
                </c:pt>
                <c:pt idx="132" formatCode="0.0">
                  <c:v>53.4</c:v>
                </c:pt>
                <c:pt idx="133" formatCode="0.0">
                  <c:v>53.8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2CB-4471-B79A-0A5DE05AFE6C}"/>
            </c:ext>
          </c:extLst>
        </c:ser>
        <c:ser>
          <c:idx val="8"/>
          <c:order val="8"/>
          <c:tx>
            <c:strRef>
              <c:f>'apendice B grafs'!$T$18</c:f>
              <c:strCache>
                <c:ptCount val="1"/>
                <c:pt idx="0">
                  <c:v>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grafs'!$B$24:$B$159</c:f>
              <c:numCache>
                <c:formatCode>0.0</c:formatCode>
                <c:ptCount val="136"/>
                <c:pt idx="0">
                  <c:v>11.1</c:v>
                </c:pt>
                <c:pt idx="1">
                  <c:v>11.3</c:v>
                </c:pt>
                <c:pt idx="2">
                  <c:v>11.5</c:v>
                </c:pt>
                <c:pt idx="3">
                  <c:v>11.8</c:v>
                </c:pt>
                <c:pt idx="4">
                  <c:v>12</c:v>
                </c:pt>
                <c:pt idx="5">
                  <c:v>12.2</c:v>
                </c:pt>
                <c:pt idx="6">
                  <c:v>12.4</c:v>
                </c:pt>
                <c:pt idx="7">
                  <c:v>12.7</c:v>
                </c:pt>
                <c:pt idx="8">
                  <c:v>12.9</c:v>
                </c:pt>
                <c:pt idx="9">
                  <c:v>13.1</c:v>
                </c:pt>
                <c:pt idx="10">
                  <c:v>13.4</c:v>
                </c:pt>
                <c:pt idx="11">
                  <c:v>13.6</c:v>
                </c:pt>
                <c:pt idx="12">
                  <c:v>13.9</c:v>
                </c:pt>
                <c:pt idx="13">
                  <c:v>14.1</c:v>
                </c:pt>
                <c:pt idx="14">
                  <c:v>14.4</c:v>
                </c:pt>
                <c:pt idx="15">
                  <c:v>14.6</c:v>
                </c:pt>
                <c:pt idx="16">
                  <c:v>14.9</c:v>
                </c:pt>
                <c:pt idx="17">
                  <c:v>15.1</c:v>
                </c:pt>
                <c:pt idx="18">
                  <c:v>15.4</c:v>
                </c:pt>
                <c:pt idx="19">
                  <c:v>15.6</c:v>
                </c:pt>
                <c:pt idx="20">
                  <c:v>15.9</c:v>
                </c:pt>
                <c:pt idx="21">
                  <c:v>16.2</c:v>
                </c:pt>
                <c:pt idx="22">
                  <c:v>16.399999999999999</c:v>
                </c:pt>
                <c:pt idx="23">
                  <c:v>16.7</c:v>
                </c:pt>
                <c:pt idx="24">
                  <c:v>17</c:v>
                </c:pt>
                <c:pt idx="25">
                  <c:v>17.2</c:v>
                </c:pt>
                <c:pt idx="26">
                  <c:v>17.5</c:v>
                </c:pt>
                <c:pt idx="27">
                  <c:v>17.8</c:v>
                </c:pt>
                <c:pt idx="28">
                  <c:v>18</c:v>
                </c:pt>
                <c:pt idx="29">
                  <c:v>18.3</c:v>
                </c:pt>
                <c:pt idx="30">
                  <c:v>18.600000000000001</c:v>
                </c:pt>
                <c:pt idx="31">
                  <c:v>18.899999999999999</c:v>
                </c:pt>
                <c:pt idx="32">
                  <c:v>19.2</c:v>
                </c:pt>
                <c:pt idx="33">
                  <c:v>19.5</c:v>
                </c:pt>
                <c:pt idx="34">
                  <c:v>19.8</c:v>
                </c:pt>
                <c:pt idx="35">
                  <c:v>20</c:v>
                </c:pt>
                <c:pt idx="36">
                  <c:v>20.3</c:v>
                </c:pt>
                <c:pt idx="37">
                  <c:v>20.6</c:v>
                </c:pt>
                <c:pt idx="38">
                  <c:v>20.9</c:v>
                </c:pt>
                <c:pt idx="39">
                  <c:v>21.2</c:v>
                </c:pt>
                <c:pt idx="40">
                  <c:v>21.5</c:v>
                </c:pt>
                <c:pt idx="41">
                  <c:v>21.8</c:v>
                </c:pt>
                <c:pt idx="42">
                  <c:v>22.1</c:v>
                </c:pt>
                <c:pt idx="43">
                  <c:v>22.4</c:v>
                </c:pt>
                <c:pt idx="44">
                  <c:v>22.8</c:v>
                </c:pt>
                <c:pt idx="45">
                  <c:v>23.1</c:v>
                </c:pt>
                <c:pt idx="46">
                  <c:v>23.4</c:v>
                </c:pt>
                <c:pt idx="47">
                  <c:v>23.7</c:v>
                </c:pt>
                <c:pt idx="48">
                  <c:v>24</c:v>
                </c:pt>
                <c:pt idx="49">
                  <c:v>24.3</c:v>
                </c:pt>
                <c:pt idx="50">
                  <c:v>24.7</c:v>
                </c:pt>
                <c:pt idx="51">
                  <c:v>25</c:v>
                </c:pt>
                <c:pt idx="52">
                  <c:v>25.3</c:v>
                </c:pt>
                <c:pt idx="53">
                  <c:v>25.6</c:v>
                </c:pt>
                <c:pt idx="54">
                  <c:v>26</c:v>
                </c:pt>
                <c:pt idx="55">
                  <c:v>26.3</c:v>
                </c:pt>
                <c:pt idx="56">
                  <c:v>26.6</c:v>
                </c:pt>
                <c:pt idx="57">
                  <c:v>27</c:v>
                </c:pt>
                <c:pt idx="58">
                  <c:v>27.3</c:v>
                </c:pt>
                <c:pt idx="59">
                  <c:v>27.7</c:v>
                </c:pt>
                <c:pt idx="60">
                  <c:v>28</c:v>
                </c:pt>
                <c:pt idx="61">
                  <c:v>28.3</c:v>
                </c:pt>
                <c:pt idx="62">
                  <c:v>28.7</c:v>
                </c:pt>
                <c:pt idx="63">
                  <c:v>29</c:v>
                </c:pt>
                <c:pt idx="64">
                  <c:v>29.4</c:v>
                </c:pt>
                <c:pt idx="65">
                  <c:v>29.7</c:v>
                </c:pt>
                <c:pt idx="66">
                  <c:v>30.1</c:v>
                </c:pt>
                <c:pt idx="67">
                  <c:v>30.4</c:v>
                </c:pt>
                <c:pt idx="68">
                  <c:v>30.8</c:v>
                </c:pt>
                <c:pt idx="69">
                  <c:v>31.2</c:v>
                </c:pt>
                <c:pt idx="70">
                  <c:v>31.5</c:v>
                </c:pt>
                <c:pt idx="71">
                  <c:v>31.9</c:v>
                </c:pt>
                <c:pt idx="72">
                  <c:v>32.299999999999997</c:v>
                </c:pt>
                <c:pt idx="73">
                  <c:v>32.6</c:v>
                </c:pt>
                <c:pt idx="74">
                  <c:v>33</c:v>
                </c:pt>
                <c:pt idx="75">
                  <c:v>33.4</c:v>
                </c:pt>
                <c:pt idx="76">
                  <c:v>33.799999999999997</c:v>
                </c:pt>
                <c:pt idx="77">
                  <c:v>34.1</c:v>
                </c:pt>
                <c:pt idx="78">
                  <c:v>34.5</c:v>
                </c:pt>
                <c:pt idx="79">
                  <c:v>34.9</c:v>
                </c:pt>
                <c:pt idx="80">
                  <c:v>35.299999999999997</c:v>
                </c:pt>
                <c:pt idx="81">
                  <c:v>35.700000000000003</c:v>
                </c:pt>
                <c:pt idx="82">
                  <c:v>36</c:v>
                </c:pt>
                <c:pt idx="83">
                  <c:v>36.4</c:v>
                </c:pt>
                <c:pt idx="84">
                  <c:v>36.799999999999997</c:v>
                </c:pt>
                <c:pt idx="85">
                  <c:v>37.200000000000003</c:v>
                </c:pt>
                <c:pt idx="86">
                  <c:v>37.6</c:v>
                </c:pt>
                <c:pt idx="87">
                  <c:v>38</c:v>
                </c:pt>
                <c:pt idx="88">
                  <c:v>38.4</c:v>
                </c:pt>
                <c:pt idx="89">
                  <c:v>38.799999999999997</c:v>
                </c:pt>
                <c:pt idx="90">
                  <c:v>39.200000000000003</c:v>
                </c:pt>
                <c:pt idx="91">
                  <c:v>39.6</c:v>
                </c:pt>
                <c:pt idx="92">
                  <c:v>40</c:v>
                </c:pt>
                <c:pt idx="93">
                  <c:v>40.4</c:v>
                </c:pt>
                <c:pt idx="94">
                  <c:v>40.9</c:v>
                </c:pt>
                <c:pt idx="95">
                  <c:v>41.3</c:v>
                </c:pt>
                <c:pt idx="96">
                  <c:v>41.7</c:v>
                </c:pt>
                <c:pt idx="97">
                  <c:v>42.1</c:v>
                </c:pt>
                <c:pt idx="98">
                  <c:v>42.5</c:v>
                </c:pt>
                <c:pt idx="99">
                  <c:v>42.9</c:v>
                </c:pt>
                <c:pt idx="100">
                  <c:v>43.4</c:v>
                </c:pt>
                <c:pt idx="101">
                  <c:v>43.8</c:v>
                </c:pt>
                <c:pt idx="102">
                  <c:v>44.2</c:v>
                </c:pt>
                <c:pt idx="103">
                  <c:v>44.7</c:v>
                </c:pt>
                <c:pt idx="104">
                  <c:v>45.1</c:v>
                </c:pt>
                <c:pt idx="105">
                  <c:v>45.5</c:v>
                </c:pt>
                <c:pt idx="106">
                  <c:v>46</c:v>
                </c:pt>
                <c:pt idx="107">
                  <c:v>46.4</c:v>
                </c:pt>
                <c:pt idx="108">
                  <c:v>46.8</c:v>
                </c:pt>
                <c:pt idx="109">
                  <c:v>47.3</c:v>
                </c:pt>
                <c:pt idx="110">
                  <c:v>47.7</c:v>
                </c:pt>
                <c:pt idx="111">
                  <c:v>48.2</c:v>
                </c:pt>
                <c:pt idx="112">
                  <c:v>48.6</c:v>
                </c:pt>
                <c:pt idx="113">
                  <c:v>49.1</c:v>
                </c:pt>
                <c:pt idx="114">
                  <c:v>49.5</c:v>
                </c:pt>
                <c:pt idx="115">
                  <c:v>50</c:v>
                </c:pt>
                <c:pt idx="116">
                  <c:v>50.4</c:v>
                </c:pt>
                <c:pt idx="117">
                  <c:v>50.9</c:v>
                </c:pt>
                <c:pt idx="118">
                  <c:v>51.3</c:v>
                </c:pt>
                <c:pt idx="119">
                  <c:v>51.8</c:v>
                </c:pt>
                <c:pt idx="120">
                  <c:v>52.3</c:v>
                </c:pt>
                <c:pt idx="121">
                  <c:v>52.7</c:v>
                </c:pt>
                <c:pt idx="122">
                  <c:v>53.2</c:v>
                </c:pt>
                <c:pt idx="123">
                  <c:v>53.7</c:v>
                </c:pt>
                <c:pt idx="124">
                  <c:v>54.1</c:v>
                </c:pt>
                <c:pt idx="125">
                  <c:v>54.6</c:v>
                </c:pt>
                <c:pt idx="126">
                  <c:v>55.1</c:v>
                </c:pt>
                <c:pt idx="127">
                  <c:v>55.6</c:v>
                </c:pt>
                <c:pt idx="128">
                  <c:v>56.1</c:v>
                </c:pt>
                <c:pt idx="129">
                  <c:v>56.5</c:v>
                </c:pt>
                <c:pt idx="130">
                  <c:v>57</c:v>
                </c:pt>
                <c:pt idx="131">
                  <c:v>57.5</c:v>
                </c:pt>
                <c:pt idx="132">
                  <c:v>58</c:v>
                </c:pt>
                <c:pt idx="133">
                  <c:v>58.5</c:v>
                </c:pt>
                <c:pt idx="134">
                  <c:v>59</c:v>
                </c:pt>
                <c:pt idx="135">
                  <c:v>59.5</c:v>
                </c:pt>
              </c:numCache>
            </c:numRef>
          </c:xVal>
          <c:yVal>
            <c:numRef>
              <c:f>'apendice B grafs'!$F$24:$F$159</c:f>
              <c:numCache>
                <c:formatCode>General</c:formatCode>
                <c:ptCount val="136"/>
                <c:pt idx="0">
                  <c:v>10.199999999999999</c:v>
                </c:pt>
                <c:pt idx="1">
                  <c:v>10.4</c:v>
                </c:pt>
                <c:pt idx="2">
                  <c:v>10.6</c:v>
                </c:pt>
                <c:pt idx="3">
                  <c:v>10.9</c:v>
                </c:pt>
                <c:pt idx="4">
                  <c:v>11.1</c:v>
                </c:pt>
                <c:pt idx="5">
                  <c:v>11.3</c:v>
                </c:pt>
                <c:pt idx="6">
                  <c:v>11.5</c:v>
                </c:pt>
                <c:pt idx="7">
                  <c:v>11.7</c:v>
                </c:pt>
                <c:pt idx="8">
                  <c:v>11.9</c:v>
                </c:pt>
                <c:pt idx="9">
                  <c:v>12.1</c:v>
                </c:pt>
                <c:pt idx="10">
                  <c:v>12.4</c:v>
                </c:pt>
                <c:pt idx="11">
                  <c:v>12.6</c:v>
                </c:pt>
                <c:pt idx="12">
                  <c:v>12.8</c:v>
                </c:pt>
                <c:pt idx="13">
                  <c:v>13</c:v>
                </c:pt>
                <c:pt idx="14">
                  <c:v>13.3</c:v>
                </c:pt>
                <c:pt idx="15" formatCode="0.0">
                  <c:v>13.5</c:v>
                </c:pt>
                <c:pt idx="16" formatCode="0.0">
                  <c:v>13.7</c:v>
                </c:pt>
                <c:pt idx="17" formatCode="0.0">
                  <c:v>14</c:v>
                </c:pt>
                <c:pt idx="18" formatCode="0.0">
                  <c:v>14.2</c:v>
                </c:pt>
                <c:pt idx="19" formatCode="0.0">
                  <c:v>14.4</c:v>
                </c:pt>
                <c:pt idx="20" formatCode="0.0">
                  <c:v>14.7</c:v>
                </c:pt>
                <c:pt idx="21" formatCode="0.0">
                  <c:v>14.9</c:v>
                </c:pt>
                <c:pt idx="22" formatCode="0.0">
                  <c:v>15.2</c:v>
                </c:pt>
                <c:pt idx="23" formatCode="0.0">
                  <c:v>15.4</c:v>
                </c:pt>
                <c:pt idx="24" formatCode="0.0">
                  <c:v>15.7</c:v>
                </c:pt>
                <c:pt idx="25" formatCode="0.0">
                  <c:v>15.9</c:v>
                </c:pt>
                <c:pt idx="26" formatCode="0.0">
                  <c:v>16.2</c:v>
                </c:pt>
                <c:pt idx="27" formatCode="0.0">
                  <c:v>16.399999999999999</c:v>
                </c:pt>
                <c:pt idx="28" formatCode="0.0">
                  <c:v>16.7</c:v>
                </c:pt>
                <c:pt idx="29" formatCode="0.0">
                  <c:v>16.899999999999999</c:v>
                </c:pt>
                <c:pt idx="30" formatCode="0.0">
                  <c:v>17.2</c:v>
                </c:pt>
                <c:pt idx="31" formatCode="0.0">
                  <c:v>17.399999999999999</c:v>
                </c:pt>
                <c:pt idx="32" formatCode="0.0">
                  <c:v>17.7</c:v>
                </c:pt>
                <c:pt idx="33" formatCode="0.0">
                  <c:v>18</c:v>
                </c:pt>
                <c:pt idx="34" formatCode="0.0">
                  <c:v>18.2</c:v>
                </c:pt>
                <c:pt idx="35" formatCode="0.0">
                  <c:v>18.5</c:v>
                </c:pt>
                <c:pt idx="36" formatCode="0.0">
                  <c:v>18.8</c:v>
                </c:pt>
                <c:pt idx="37" formatCode="0.0">
                  <c:v>19.100000000000001</c:v>
                </c:pt>
                <c:pt idx="38" formatCode="0.0">
                  <c:v>19.3</c:v>
                </c:pt>
                <c:pt idx="39" formatCode="0.0">
                  <c:v>19.600000000000001</c:v>
                </c:pt>
                <c:pt idx="40" formatCode="0.0">
                  <c:v>19.899999999999999</c:v>
                </c:pt>
                <c:pt idx="41" formatCode="0.0">
                  <c:v>20.2</c:v>
                </c:pt>
                <c:pt idx="42" formatCode="0.0">
                  <c:v>20.399999999999999</c:v>
                </c:pt>
                <c:pt idx="43" formatCode="0.0">
                  <c:v>20.7</c:v>
                </c:pt>
                <c:pt idx="44" formatCode="0.0">
                  <c:v>21</c:v>
                </c:pt>
                <c:pt idx="45" formatCode="0.0">
                  <c:v>21.3</c:v>
                </c:pt>
                <c:pt idx="46" formatCode="0.0">
                  <c:v>21.6</c:v>
                </c:pt>
                <c:pt idx="47" formatCode="0.0">
                  <c:v>21.9</c:v>
                </c:pt>
                <c:pt idx="48" formatCode="0.0">
                  <c:v>22.2</c:v>
                </c:pt>
                <c:pt idx="49" formatCode="0.0">
                  <c:v>22.5</c:v>
                </c:pt>
                <c:pt idx="50" formatCode="0.0">
                  <c:v>22.8</c:v>
                </c:pt>
                <c:pt idx="51" formatCode="0.0">
                  <c:v>23.1</c:v>
                </c:pt>
                <c:pt idx="52" formatCode="0.0">
                  <c:v>23.4</c:v>
                </c:pt>
                <c:pt idx="53" formatCode="0.0">
                  <c:v>23.7</c:v>
                </c:pt>
                <c:pt idx="54" formatCode="0.0">
                  <c:v>24</c:v>
                </c:pt>
                <c:pt idx="55" formatCode="0.0">
                  <c:v>24.3</c:v>
                </c:pt>
                <c:pt idx="56" formatCode="0.0">
                  <c:v>24.6</c:v>
                </c:pt>
                <c:pt idx="57" formatCode="0.0">
                  <c:v>24.9</c:v>
                </c:pt>
                <c:pt idx="58" formatCode="0.0">
                  <c:v>25.2</c:v>
                </c:pt>
                <c:pt idx="59" formatCode="0.0">
                  <c:v>25.5</c:v>
                </c:pt>
                <c:pt idx="60" formatCode="0.0">
                  <c:v>25.9</c:v>
                </c:pt>
                <c:pt idx="61" formatCode="0.0">
                  <c:v>26.2</c:v>
                </c:pt>
                <c:pt idx="62" formatCode="0.0">
                  <c:v>26.5</c:v>
                </c:pt>
                <c:pt idx="63" formatCode="0.0">
                  <c:v>26.8</c:v>
                </c:pt>
                <c:pt idx="64" formatCode="0.0">
                  <c:v>27.1</c:v>
                </c:pt>
                <c:pt idx="65" formatCode="0.0">
                  <c:v>27.5</c:v>
                </c:pt>
                <c:pt idx="66" formatCode="0.0">
                  <c:v>27.8</c:v>
                </c:pt>
                <c:pt idx="67" formatCode="0.0">
                  <c:v>28.1</c:v>
                </c:pt>
                <c:pt idx="68" formatCode="0.0">
                  <c:v>28.4</c:v>
                </c:pt>
                <c:pt idx="69" formatCode="0.0">
                  <c:v>28.8</c:v>
                </c:pt>
                <c:pt idx="70" formatCode="0.0">
                  <c:v>29.1</c:v>
                </c:pt>
                <c:pt idx="71" formatCode="0.0">
                  <c:v>29.5</c:v>
                </c:pt>
                <c:pt idx="72" formatCode="0.0">
                  <c:v>29.8</c:v>
                </c:pt>
                <c:pt idx="73" formatCode="0.0">
                  <c:v>30.1</c:v>
                </c:pt>
                <c:pt idx="74" formatCode="0.0">
                  <c:v>30.5</c:v>
                </c:pt>
                <c:pt idx="75" formatCode="0.0">
                  <c:v>30.8</c:v>
                </c:pt>
                <c:pt idx="76" formatCode="0.0">
                  <c:v>31.2</c:v>
                </c:pt>
                <c:pt idx="77" formatCode="0.0">
                  <c:v>31.5</c:v>
                </c:pt>
                <c:pt idx="78" formatCode="0.0">
                  <c:v>31.9</c:v>
                </c:pt>
                <c:pt idx="79" formatCode="0.0">
                  <c:v>32.200000000000003</c:v>
                </c:pt>
                <c:pt idx="80" formatCode="0.0">
                  <c:v>32.6</c:v>
                </c:pt>
                <c:pt idx="81" formatCode="0.0">
                  <c:v>32.9</c:v>
                </c:pt>
                <c:pt idx="82" formatCode="0.0">
                  <c:v>33.299999999999997</c:v>
                </c:pt>
                <c:pt idx="83" formatCode="0.0">
                  <c:v>33.6</c:v>
                </c:pt>
                <c:pt idx="84" formatCode="0.0">
                  <c:v>34</c:v>
                </c:pt>
                <c:pt idx="85" formatCode="0.0">
                  <c:v>34.4</c:v>
                </c:pt>
                <c:pt idx="86" formatCode="0.0">
                  <c:v>34.700000000000003</c:v>
                </c:pt>
                <c:pt idx="87" formatCode="0.0">
                  <c:v>35.1</c:v>
                </c:pt>
                <c:pt idx="88" formatCode="0.0">
                  <c:v>35.5</c:v>
                </c:pt>
                <c:pt idx="89" formatCode="0.0">
                  <c:v>35.799999999999997</c:v>
                </c:pt>
                <c:pt idx="90" formatCode="0.0">
                  <c:v>36.200000000000003</c:v>
                </c:pt>
                <c:pt idx="91" formatCode="0.0">
                  <c:v>36.6</c:v>
                </c:pt>
                <c:pt idx="92" formatCode="0.0">
                  <c:v>37</c:v>
                </c:pt>
                <c:pt idx="93" formatCode="0.0">
                  <c:v>37.299999999999997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38.9</c:v>
                </c:pt>
                <c:pt idx="98" formatCode="0.0">
                  <c:v>39.299999999999997</c:v>
                </c:pt>
                <c:pt idx="99" formatCode="0.0">
                  <c:v>39.700000000000003</c:v>
                </c:pt>
                <c:pt idx="100" formatCode="0.0">
                  <c:v>40</c:v>
                </c:pt>
                <c:pt idx="101" formatCode="0.0">
                  <c:v>40.4</c:v>
                </c:pt>
                <c:pt idx="102" formatCode="0.0">
                  <c:v>40.799999999999997</c:v>
                </c:pt>
                <c:pt idx="103" formatCode="0.0">
                  <c:v>41.2</c:v>
                </c:pt>
                <c:pt idx="104" formatCode="0.0">
                  <c:v>41.6</c:v>
                </c:pt>
                <c:pt idx="105" formatCode="0.0">
                  <c:v>42</c:v>
                </c:pt>
                <c:pt idx="106" formatCode="0.0">
                  <c:v>42.4</c:v>
                </c:pt>
                <c:pt idx="107" formatCode="0.0">
                  <c:v>42.8</c:v>
                </c:pt>
                <c:pt idx="108" formatCode="0.0">
                  <c:v>43.2</c:v>
                </c:pt>
                <c:pt idx="109" formatCode="0.0">
                  <c:v>43.7</c:v>
                </c:pt>
                <c:pt idx="110" formatCode="0.0">
                  <c:v>44.1</c:v>
                </c:pt>
                <c:pt idx="111" formatCode="0.0">
                  <c:v>44.5</c:v>
                </c:pt>
                <c:pt idx="112" formatCode="0.0">
                  <c:v>44.9</c:v>
                </c:pt>
                <c:pt idx="113" formatCode="0.0">
                  <c:v>45.3</c:v>
                </c:pt>
                <c:pt idx="114" formatCode="0.0">
                  <c:v>45.7</c:v>
                </c:pt>
                <c:pt idx="115" formatCode="0.0">
                  <c:v>46.1</c:v>
                </c:pt>
                <c:pt idx="116" formatCode="0.0">
                  <c:v>46.6</c:v>
                </c:pt>
                <c:pt idx="117" formatCode="0.0">
                  <c:v>47</c:v>
                </c:pt>
                <c:pt idx="118" formatCode="0.0">
                  <c:v>47.4</c:v>
                </c:pt>
                <c:pt idx="119" formatCode="0.0">
                  <c:v>47.8</c:v>
                </c:pt>
                <c:pt idx="120" formatCode="0.0">
                  <c:v>48.3</c:v>
                </c:pt>
                <c:pt idx="121" formatCode="0.0">
                  <c:v>48.7</c:v>
                </c:pt>
                <c:pt idx="122" formatCode="0.0">
                  <c:v>49.1</c:v>
                </c:pt>
                <c:pt idx="123" formatCode="0.0">
                  <c:v>49.6</c:v>
                </c:pt>
                <c:pt idx="124" formatCode="0.0">
                  <c:v>50</c:v>
                </c:pt>
                <c:pt idx="125" formatCode="0.0">
                  <c:v>50.4</c:v>
                </c:pt>
                <c:pt idx="126" formatCode="0.0">
                  <c:v>50.9</c:v>
                </c:pt>
                <c:pt idx="127" formatCode="0.0">
                  <c:v>51.3</c:v>
                </c:pt>
                <c:pt idx="128" formatCode="0.0">
                  <c:v>51.8</c:v>
                </c:pt>
                <c:pt idx="129" formatCode="0.0">
                  <c:v>52.2</c:v>
                </c:pt>
                <c:pt idx="130" formatCode="0.0">
                  <c:v>52.7</c:v>
                </c:pt>
                <c:pt idx="131" formatCode="0.0">
                  <c:v>53.1</c:v>
                </c:pt>
                <c:pt idx="132" formatCode="0.0">
                  <c:v>53.6</c:v>
                </c:pt>
                <c:pt idx="133" formatCode="0.0">
                  <c:v>54</c:v>
                </c:pt>
                <c:pt idx="134" formatCode="0.0">
                  <c:v>54.5</c:v>
                </c:pt>
                <c:pt idx="135" formatCode="0.0">
                  <c:v>54.9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2CB-4471-B79A-0A5DE05AFE6C}"/>
            </c:ext>
          </c:extLst>
        </c:ser>
        <c:ser>
          <c:idx val="9"/>
          <c:order val="9"/>
          <c:tx>
            <c:strRef>
              <c:f>'apendice B grafs'!$S$18</c:f>
              <c:strCache>
                <c:ptCount val="1"/>
                <c:pt idx="0">
                  <c:v>1.5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grafs'!$B$22:$B$159</c:f>
              <c:numCache>
                <c:formatCode>0.0</c:formatCode>
                <c:ptCount val="138"/>
                <c:pt idx="0">
                  <c:v>10.6</c:v>
                </c:pt>
                <c:pt idx="1">
                  <c:v>10.9</c:v>
                </c:pt>
                <c:pt idx="2">
                  <c:v>11.1</c:v>
                </c:pt>
                <c:pt idx="3">
                  <c:v>11.3</c:v>
                </c:pt>
                <c:pt idx="4">
                  <c:v>11.5</c:v>
                </c:pt>
                <c:pt idx="5">
                  <c:v>11.8</c:v>
                </c:pt>
                <c:pt idx="6">
                  <c:v>12</c:v>
                </c:pt>
                <c:pt idx="7">
                  <c:v>12.2</c:v>
                </c:pt>
                <c:pt idx="8">
                  <c:v>12.4</c:v>
                </c:pt>
                <c:pt idx="9">
                  <c:v>12.7</c:v>
                </c:pt>
                <c:pt idx="10">
                  <c:v>12.9</c:v>
                </c:pt>
                <c:pt idx="11">
                  <c:v>13.1</c:v>
                </c:pt>
                <c:pt idx="12">
                  <c:v>13.4</c:v>
                </c:pt>
                <c:pt idx="13">
                  <c:v>13.6</c:v>
                </c:pt>
                <c:pt idx="14">
                  <c:v>13.9</c:v>
                </c:pt>
                <c:pt idx="15">
                  <c:v>14.1</c:v>
                </c:pt>
                <c:pt idx="16">
                  <c:v>14.4</c:v>
                </c:pt>
                <c:pt idx="17">
                  <c:v>14.6</c:v>
                </c:pt>
                <c:pt idx="18">
                  <c:v>14.9</c:v>
                </c:pt>
                <c:pt idx="19">
                  <c:v>15.1</c:v>
                </c:pt>
                <c:pt idx="20">
                  <c:v>15.4</c:v>
                </c:pt>
                <c:pt idx="21">
                  <c:v>15.6</c:v>
                </c:pt>
                <c:pt idx="22">
                  <c:v>15.9</c:v>
                </c:pt>
                <c:pt idx="23">
                  <c:v>16.2</c:v>
                </c:pt>
                <c:pt idx="24">
                  <c:v>16.399999999999999</c:v>
                </c:pt>
                <c:pt idx="25">
                  <c:v>16.7</c:v>
                </c:pt>
                <c:pt idx="26">
                  <c:v>17</c:v>
                </c:pt>
                <c:pt idx="27">
                  <c:v>17.2</c:v>
                </c:pt>
                <c:pt idx="28">
                  <c:v>17.5</c:v>
                </c:pt>
                <c:pt idx="29">
                  <c:v>17.8</c:v>
                </c:pt>
                <c:pt idx="30">
                  <c:v>18</c:v>
                </c:pt>
                <c:pt idx="31">
                  <c:v>18.3</c:v>
                </c:pt>
                <c:pt idx="32">
                  <c:v>18.600000000000001</c:v>
                </c:pt>
                <c:pt idx="33">
                  <c:v>18.899999999999999</c:v>
                </c:pt>
                <c:pt idx="34">
                  <c:v>19.2</c:v>
                </c:pt>
                <c:pt idx="35">
                  <c:v>19.5</c:v>
                </c:pt>
                <c:pt idx="36">
                  <c:v>19.8</c:v>
                </c:pt>
                <c:pt idx="37">
                  <c:v>20</c:v>
                </c:pt>
                <c:pt idx="38">
                  <c:v>20.3</c:v>
                </c:pt>
                <c:pt idx="39">
                  <c:v>20.6</c:v>
                </c:pt>
                <c:pt idx="40">
                  <c:v>20.9</c:v>
                </c:pt>
                <c:pt idx="41">
                  <c:v>21.2</c:v>
                </c:pt>
                <c:pt idx="42">
                  <c:v>21.5</c:v>
                </c:pt>
                <c:pt idx="43">
                  <c:v>21.8</c:v>
                </c:pt>
                <c:pt idx="44">
                  <c:v>22.1</c:v>
                </c:pt>
                <c:pt idx="45">
                  <c:v>22.4</c:v>
                </c:pt>
                <c:pt idx="46">
                  <c:v>22.8</c:v>
                </c:pt>
                <c:pt idx="47">
                  <c:v>23.1</c:v>
                </c:pt>
                <c:pt idx="48">
                  <c:v>23.4</c:v>
                </c:pt>
                <c:pt idx="49">
                  <c:v>23.7</c:v>
                </c:pt>
                <c:pt idx="50">
                  <c:v>24</c:v>
                </c:pt>
                <c:pt idx="51">
                  <c:v>24.3</c:v>
                </c:pt>
                <c:pt idx="52">
                  <c:v>24.7</c:v>
                </c:pt>
                <c:pt idx="53">
                  <c:v>25</c:v>
                </c:pt>
                <c:pt idx="54">
                  <c:v>25.3</c:v>
                </c:pt>
                <c:pt idx="55">
                  <c:v>25.6</c:v>
                </c:pt>
                <c:pt idx="56">
                  <c:v>26</c:v>
                </c:pt>
                <c:pt idx="57">
                  <c:v>26.3</c:v>
                </c:pt>
                <c:pt idx="58">
                  <c:v>26.6</c:v>
                </c:pt>
                <c:pt idx="59">
                  <c:v>27</c:v>
                </c:pt>
                <c:pt idx="60">
                  <c:v>27.3</c:v>
                </c:pt>
                <c:pt idx="61">
                  <c:v>27.7</c:v>
                </c:pt>
                <c:pt idx="62">
                  <c:v>28</c:v>
                </c:pt>
                <c:pt idx="63">
                  <c:v>28.3</c:v>
                </c:pt>
                <c:pt idx="64">
                  <c:v>28.7</c:v>
                </c:pt>
                <c:pt idx="65">
                  <c:v>29</c:v>
                </c:pt>
                <c:pt idx="66">
                  <c:v>29.4</c:v>
                </c:pt>
                <c:pt idx="67">
                  <c:v>29.7</c:v>
                </c:pt>
                <c:pt idx="68">
                  <c:v>30.1</c:v>
                </c:pt>
                <c:pt idx="69">
                  <c:v>30.4</c:v>
                </c:pt>
                <c:pt idx="70">
                  <c:v>30.8</c:v>
                </c:pt>
                <c:pt idx="71">
                  <c:v>31.2</c:v>
                </c:pt>
                <c:pt idx="72">
                  <c:v>31.5</c:v>
                </c:pt>
                <c:pt idx="73">
                  <c:v>31.9</c:v>
                </c:pt>
                <c:pt idx="74">
                  <c:v>32.299999999999997</c:v>
                </c:pt>
                <c:pt idx="75">
                  <c:v>32.6</c:v>
                </c:pt>
                <c:pt idx="76">
                  <c:v>33</c:v>
                </c:pt>
                <c:pt idx="77">
                  <c:v>33.4</c:v>
                </c:pt>
                <c:pt idx="78">
                  <c:v>33.799999999999997</c:v>
                </c:pt>
                <c:pt idx="79">
                  <c:v>34.1</c:v>
                </c:pt>
                <c:pt idx="80">
                  <c:v>34.5</c:v>
                </c:pt>
                <c:pt idx="81">
                  <c:v>34.9</c:v>
                </c:pt>
                <c:pt idx="82">
                  <c:v>35.299999999999997</c:v>
                </c:pt>
                <c:pt idx="83">
                  <c:v>35.700000000000003</c:v>
                </c:pt>
                <c:pt idx="84">
                  <c:v>36</c:v>
                </c:pt>
                <c:pt idx="85">
                  <c:v>36.4</c:v>
                </c:pt>
                <c:pt idx="86">
                  <c:v>36.799999999999997</c:v>
                </c:pt>
                <c:pt idx="87">
                  <c:v>37.200000000000003</c:v>
                </c:pt>
                <c:pt idx="88">
                  <c:v>37.6</c:v>
                </c:pt>
                <c:pt idx="89">
                  <c:v>38</c:v>
                </c:pt>
                <c:pt idx="90">
                  <c:v>38.4</c:v>
                </c:pt>
                <c:pt idx="91">
                  <c:v>38.799999999999997</c:v>
                </c:pt>
                <c:pt idx="92">
                  <c:v>39.200000000000003</c:v>
                </c:pt>
                <c:pt idx="93">
                  <c:v>39.6</c:v>
                </c:pt>
                <c:pt idx="94">
                  <c:v>40</c:v>
                </c:pt>
                <c:pt idx="95">
                  <c:v>40.4</c:v>
                </c:pt>
                <c:pt idx="96">
                  <c:v>40.9</c:v>
                </c:pt>
                <c:pt idx="97">
                  <c:v>41.3</c:v>
                </c:pt>
                <c:pt idx="98">
                  <c:v>41.7</c:v>
                </c:pt>
                <c:pt idx="99">
                  <c:v>42.1</c:v>
                </c:pt>
                <c:pt idx="100">
                  <c:v>42.5</c:v>
                </c:pt>
                <c:pt idx="101">
                  <c:v>42.9</c:v>
                </c:pt>
                <c:pt idx="102">
                  <c:v>43.4</c:v>
                </c:pt>
                <c:pt idx="103">
                  <c:v>43.8</c:v>
                </c:pt>
                <c:pt idx="104">
                  <c:v>44.2</c:v>
                </c:pt>
                <c:pt idx="105">
                  <c:v>44.7</c:v>
                </c:pt>
                <c:pt idx="106">
                  <c:v>45.1</c:v>
                </c:pt>
                <c:pt idx="107">
                  <c:v>45.5</c:v>
                </c:pt>
                <c:pt idx="108">
                  <c:v>46</c:v>
                </c:pt>
                <c:pt idx="109">
                  <c:v>46.4</c:v>
                </c:pt>
                <c:pt idx="110">
                  <c:v>46.8</c:v>
                </c:pt>
                <c:pt idx="111">
                  <c:v>47.3</c:v>
                </c:pt>
                <c:pt idx="112">
                  <c:v>47.7</c:v>
                </c:pt>
                <c:pt idx="113">
                  <c:v>48.2</c:v>
                </c:pt>
                <c:pt idx="114">
                  <c:v>48.6</c:v>
                </c:pt>
                <c:pt idx="115">
                  <c:v>49.1</c:v>
                </c:pt>
                <c:pt idx="116">
                  <c:v>49.5</c:v>
                </c:pt>
                <c:pt idx="117">
                  <c:v>50</c:v>
                </c:pt>
                <c:pt idx="118">
                  <c:v>50.4</c:v>
                </c:pt>
                <c:pt idx="119">
                  <c:v>50.9</c:v>
                </c:pt>
                <c:pt idx="120">
                  <c:v>51.3</c:v>
                </c:pt>
                <c:pt idx="121">
                  <c:v>51.8</c:v>
                </c:pt>
                <c:pt idx="122">
                  <c:v>52.3</c:v>
                </c:pt>
                <c:pt idx="123">
                  <c:v>52.7</c:v>
                </c:pt>
                <c:pt idx="124">
                  <c:v>53.2</c:v>
                </c:pt>
                <c:pt idx="125">
                  <c:v>53.7</c:v>
                </c:pt>
                <c:pt idx="126">
                  <c:v>54.1</c:v>
                </c:pt>
                <c:pt idx="127">
                  <c:v>54.6</c:v>
                </c:pt>
                <c:pt idx="128">
                  <c:v>55.1</c:v>
                </c:pt>
                <c:pt idx="129">
                  <c:v>55.6</c:v>
                </c:pt>
                <c:pt idx="130">
                  <c:v>56.1</c:v>
                </c:pt>
                <c:pt idx="131">
                  <c:v>56.5</c:v>
                </c:pt>
                <c:pt idx="132">
                  <c:v>57</c:v>
                </c:pt>
                <c:pt idx="133">
                  <c:v>57.5</c:v>
                </c:pt>
                <c:pt idx="134">
                  <c:v>58</c:v>
                </c:pt>
                <c:pt idx="135">
                  <c:v>58.5</c:v>
                </c:pt>
                <c:pt idx="136">
                  <c:v>59</c:v>
                </c:pt>
                <c:pt idx="137">
                  <c:v>59.5</c:v>
                </c:pt>
              </c:numCache>
            </c:numRef>
          </c:xVal>
          <c:yVal>
            <c:numRef>
              <c:f>'apendice B grafs'!$E$22:$E$159</c:f>
              <c:numCache>
                <c:formatCode>General</c:formatCode>
                <c:ptCount val="138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11.7</c:v>
                </c:pt>
                <c:pt idx="9">
                  <c:v>11.9</c:v>
                </c:pt>
                <c:pt idx="10">
                  <c:v>12.2</c:v>
                </c:pt>
                <c:pt idx="11">
                  <c:v>12.4</c:v>
                </c:pt>
                <c:pt idx="12">
                  <c:v>12.6</c:v>
                </c:pt>
                <c:pt idx="13">
                  <c:v>12.8</c:v>
                </c:pt>
                <c:pt idx="14">
                  <c:v>13.1</c:v>
                </c:pt>
                <c:pt idx="15">
                  <c:v>13.3</c:v>
                </c:pt>
                <c:pt idx="16">
                  <c:v>13.5</c:v>
                </c:pt>
                <c:pt idx="17" formatCode="0.0">
                  <c:v>13.8</c:v>
                </c:pt>
                <c:pt idx="18" formatCode="0.0">
                  <c:v>14</c:v>
                </c:pt>
                <c:pt idx="19" formatCode="0.0">
                  <c:v>14.2</c:v>
                </c:pt>
                <c:pt idx="20" formatCode="0.0">
                  <c:v>14.5</c:v>
                </c:pt>
                <c:pt idx="21" formatCode="0.0">
                  <c:v>14.7</c:v>
                </c:pt>
                <c:pt idx="22" formatCode="0.0">
                  <c:v>15</c:v>
                </c:pt>
                <c:pt idx="23" formatCode="0.0">
                  <c:v>15.2</c:v>
                </c:pt>
                <c:pt idx="24" formatCode="0.0">
                  <c:v>15.5</c:v>
                </c:pt>
                <c:pt idx="25" formatCode="0.0">
                  <c:v>15.7</c:v>
                </c:pt>
                <c:pt idx="26" formatCode="0.0">
                  <c:v>16</c:v>
                </c:pt>
                <c:pt idx="27" formatCode="0.0">
                  <c:v>16.2</c:v>
                </c:pt>
                <c:pt idx="28" formatCode="0.0">
                  <c:v>16.5</c:v>
                </c:pt>
                <c:pt idx="29" formatCode="0.0">
                  <c:v>16.7</c:v>
                </c:pt>
                <c:pt idx="30" formatCode="0.0">
                  <c:v>17</c:v>
                </c:pt>
                <c:pt idx="31" formatCode="0.0">
                  <c:v>17.3</c:v>
                </c:pt>
                <c:pt idx="32" formatCode="0.0">
                  <c:v>17.5</c:v>
                </c:pt>
                <c:pt idx="33" formatCode="0.0">
                  <c:v>17.8</c:v>
                </c:pt>
                <c:pt idx="34" formatCode="0.0">
                  <c:v>18.100000000000001</c:v>
                </c:pt>
                <c:pt idx="35" formatCode="0.0">
                  <c:v>18.3</c:v>
                </c:pt>
                <c:pt idx="36" formatCode="0.0">
                  <c:v>18.600000000000001</c:v>
                </c:pt>
                <c:pt idx="37" formatCode="0.0">
                  <c:v>18.899999999999999</c:v>
                </c:pt>
                <c:pt idx="38" formatCode="0.0">
                  <c:v>19.2</c:v>
                </c:pt>
                <c:pt idx="39" formatCode="0.0">
                  <c:v>19.399999999999999</c:v>
                </c:pt>
                <c:pt idx="40" formatCode="0.0">
                  <c:v>19.7</c:v>
                </c:pt>
                <c:pt idx="41" formatCode="0.0">
                  <c:v>20</c:v>
                </c:pt>
                <c:pt idx="42" formatCode="0.0">
                  <c:v>20.3</c:v>
                </c:pt>
                <c:pt idx="43" formatCode="0.0">
                  <c:v>20.6</c:v>
                </c:pt>
                <c:pt idx="44" formatCode="0.0">
                  <c:v>20.9</c:v>
                </c:pt>
                <c:pt idx="45" formatCode="0.0">
                  <c:v>21.1</c:v>
                </c:pt>
                <c:pt idx="46" formatCode="0.0">
                  <c:v>21.4</c:v>
                </c:pt>
                <c:pt idx="47" formatCode="0.0">
                  <c:v>21.7</c:v>
                </c:pt>
                <c:pt idx="48" formatCode="0.0">
                  <c:v>22</c:v>
                </c:pt>
                <c:pt idx="49" formatCode="0.0">
                  <c:v>22.3</c:v>
                </c:pt>
                <c:pt idx="50" formatCode="0.0">
                  <c:v>22.6</c:v>
                </c:pt>
                <c:pt idx="51" formatCode="0.0">
                  <c:v>22.9</c:v>
                </c:pt>
                <c:pt idx="52" formatCode="0.0">
                  <c:v>23.2</c:v>
                </c:pt>
                <c:pt idx="53" formatCode="0.0">
                  <c:v>23.5</c:v>
                </c:pt>
                <c:pt idx="54" formatCode="0.0">
                  <c:v>23.8</c:v>
                </c:pt>
                <c:pt idx="55" formatCode="0.0">
                  <c:v>24.2</c:v>
                </c:pt>
                <c:pt idx="56" formatCode="0.0">
                  <c:v>24.5</c:v>
                </c:pt>
                <c:pt idx="57" formatCode="0.0">
                  <c:v>24.8</c:v>
                </c:pt>
                <c:pt idx="58" formatCode="0.0">
                  <c:v>25.1</c:v>
                </c:pt>
                <c:pt idx="59" formatCode="0.0">
                  <c:v>25.4</c:v>
                </c:pt>
                <c:pt idx="60" formatCode="0.0">
                  <c:v>25.7</c:v>
                </c:pt>
                <c:pt idx="61" formatCode="0.0">
                  <c:v>26</c:v>
                </c:pt>
                <c:pt idx="62" formatCode="0.0">
                  <c:v>26.4</c:v>
                </c:pt>
                <c:pt idx="63" formatCode="0.0">
                  <c:v>26.7</c:v>
                </c:pt>
                <c:pt idx="64" formatCode="0.0">
                  <c:v>27</c:v>
                </c:pt>
                <c:pt idx="65" formatCode="0.0">
                  <c:v>27.4</c:v>
                </c:pt>
                <c:pt idx="66" formatCode="0.0">
                  <c:v>27.7</c:v>
                </c:pt>
                <c:pt idx="67" formatCode="0.0">
                  <c:v>28</c:v>
                </c:pt>
                <c:pt idx="68" formatCode="0.0">
                  <c:v>28.3</c:v>
                </c:pt>
                <c:pt idx="69" formatCode="0.0">
                  <c:v>28.7</c:v>
                </c:pt>
                <c:pt idx="70" formatCode="0.0">
                  <c:v>29</c:v>
                </c:pt>
                <c:pt idx="71" formatCode="0.0">
                  <c:v>29.4</c:v>
                </c:pt>
                <c:pt idx="72" formatCode="0.0">
                  <c:v>29.7</c:v>
                </c:pt>
                <c:pt idx="73" formatCode="0.0">
                  <c:v>30</c:v>
                </c:pt>
                <c:pt idx="74" formatCode="0.0">
                  <c:v>30.4</c:v>
                </c:pt>
                <c:pt idx="75" formatCode="0.0">
                  <c:v>30.7</c:v>
                </c:pt>
                <c:pt idx="76" formatCode="0.0">
                  <c:v>31.1</c:v>
                </c:pt>
                <c:pt idx="77" formatCode="0.0">
                  <c:v>31.4</c:v>
                </c:pt>
                <c:pt idx="78" formatCode="0.0">
                  <c:v>31.8</c:v>
                </c:pt>
                <c:pt idx="79" formatCode="0.0">
                  <c:v>32.200000000000003</c:v>
                </c:pt>
                <c:pt idx="80" formatCode="0.0">
                  <c:v>32.5</c:v>
                </c:pt>
                <c:pt idx="81" formatCode="0.0">
                  <c:v>32.9</c:v>
                </c:pt>
                <c:pt idx="82" formatCode="0.0">
                  <c:v>33.200000000000003</c:v>
                </c:pt>
                <c:pt idx="83" formatCode="0.0">
                  <c:v>33.6</c:v>
                </c:pt>
                <c:pt idx="84" formatCode="0.0">
                  <c:v>34</c:v>
                </c:pt>
                <c:pt idx="85" formatCode="0.0">
                  <c:v>34.299999999999997</c:v>
                </c:pt>
                <c:pt idx="86" formatCode="0.0">
                  <c:v>34.700000000000003</c:v>
                </c:pt>
                <c:pt idx="87" formatCode="0.0">
                  <c:v>35.1</c:v>
                </c:pt>
                <c:pt idx="88" formatCode="0.0">
                  <c:v>35.4</c:v>
                </c:pt>
                <c:pt idx="89" formatCode="0.0">
                  <c:v>35.799999999999997</c:v>
                </c:pt>
                <c:pt idx="90" formatCode="0.0">
                  <c:v>36.200000000000003</c:v>
                </c:pt>
                <c:pt idx="91" formatCode="0.0">
                  <c:v>36.6</c:v>
                </c:pt>
                <c:pt idx="92" formatCode="0.0">
                  <c:v>36.9</c:v>
                </c:pt>
                <c:pt idx="93" formatCode="0.0">
                  <c:v>37.299999999999997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38.9</c:v>
                </c:pt>
                <c:pt idx="98" formatCode="0.0">
                  <c:v>39.299999999999997</c:v>
                </c:pt>
                <c:pt idx="99" formatCode="0.0">
                  <c:v>39.700000000000003</c:v>
                </c:pt>
                <c:pt idx="100" formatCode="0.0">
                  <c:v>40.1</c:v>
                </c:pt>
                <c:pt idx="101" formatCode="0.0">
                  <c:v>40.5</c:v>
                </c:pt>
                <c:pt idx="102" formatCode="0.0">
                  <c:v>40.9</c:v>
                </c:pt>
                <c:pt idx="103" formatCode="0.0">
                  <c:v>41.3</c:v>
                </c:pt>
                <c:pt idx="104" formatCode="0.0">
                  <c:v>41.7</c:v>
                </c:pt>
                <c:pt idx="105" formatCode="0.0">
                  <c:v>42.1</c:v>
                </c:pt>
                <c:pt idx="106" formatCode="0.0">
                  <c:v>42.5</c:v>
                </c:pt>
                <c:pt idx="107" formatCode="0.0">
                  <c:v>42.9</c:v>
                </c:pt>
                <c:pt idx="108" formatCode="0.0">
                  <c:v>43.3</c:v>
                </c:pt>
                <c:pt idx="109" formatCode="0.0">
                  <c:v>43.7</c:v>
                </c:pt>
                <c:pt idx="110" formatCode="0.0">
                  <c:v>44.1</c:v>
                </c:pt>
                <c:pt idx="111" formatCode="0.0">
                  <c:v>44.5</c:v>
                </c:pt>
                <c:pt idx="112" formatCode="0.0">
                  <c:v>45</c:v>
                </c:pt>
                <c:pt idx="113" formatCode="0.0">
                  <c:v>45.4</c:v>
                </c:pt>
                <c:pt idx="114" formatCode="0.0">
                  <c:v>45.8</c:v>
                </c:pt>
                <c:pt idx="115" formatCode="0.0">
                  <c:v>46.2</c:v>
                </c:pt>
                <c:pt idx="116" formatCode="0.0">
                  <c:v>46.6</c:v>
                </c:pt>
                <c:pt idx="117" formatCode="0.0">
                  <c:v>47.1</c:v>
                </c:pt>
                <c:pt idx="118" formatCode="0.0">
                  <c:v>47.5</c:v>
                </c:pt>
                <c:pt idx="119" formatCode="0.0">
                  <c:v>47.9</c:v>
                </c:pt>
                <c:pt idx="120" formatCode="0.0">
                  <c:v>48.4</c:v>
                </c:pt>
                <c:pt idx="121" formatCode="0.0">
                  <c:v>48.8</c:v>
                </c:pt>
                <c:pt idx="122" formatCode="0.0">
                  <c:v>49.2</c:v>
                </c:pt>
                <c:pt idx="123" formatCode="0.0">
                  <c:v>49.7</c:v>
                </c:pt>
                <c:pt idx="124" formatCode="0.0">
                  <c:v>50.1</c:v>
                </c:pt>
                <c:pt idx="125" formatCode="0.0">
                  <c:v>50.6</c:v>
                </c:pt>
                <c:pt idx="126" formatCode="0.0">
                  <c:v>51</c:v>
                </c:pt>
                <c:pt idx="127" formatCode="0.0">
                  <c:v>51.5</c:v>
                </c:pt>
                <c:pt idx="128" formatCode="0.0">
                  <c:v>51.9</c:v>
                </c:pt>
                <c:pt idx="129" formatCode="0.0">
                  <c:v>52.4</c:v>
                </c:pt>
                <c:pt idx="130" formatCode="0.0">
                  <c:v>52.8</c:v>
                </c:pt>
                <c:pt idx="131" formatCode="0.0">
                  <c:v>53.3</c:v>
                </c:pt>
                <c:pt idx="132" formatCode="0.0">
                  <c:v>53.7</c:v>
                </c:pt>
                <c:pt idx="133" formatCode="0.0">
                  <c:v>54.2</c:v>
                </c:pt>
                <c:pt idx="134" formatCode="0.0">
                  <c:v>54.6</c:v>
                </c:pt>
                <c:pt idx="135" formatCode="0.0">
                  <c:v>55.1</c:v>
                </c:pt>
                <c:pt idx="136" formatCode="0.0">
                  <c:v>55.6</c:v>
                </c:pt>
                <c:pt idx="137" formatCode="0.0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2CB-4471-B79A-0A5DE05AFE6C}"/>
            </c:ext>
          </c:extLst>
        </c:ser>
        <c:ser>
          <c:idx val="10"/>
          <c:order val="10"/>
          <c:tx>
            <c:strRef>
              <c:f>'apendice B grafs'!$R$18</c:f>
              <c:strCache>
                <c:ptCount val="1"/>
                <c:pt idx="0">
                  <c:v>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grafs'!$B$20:$B$159</c:f>
              <c:numCache>
                <c:formatCode>0.0</c:formatCode>
                <c:ptCount val="140"/>
                <c:pt idx="0">
                  <c:v>10.199999999999999</c:v>
                </c:pt>
                <c:pt idx="1">
                  <c:v>10.4</c:v>
                </c:pt>
                <c:pt idx="2">
                  <c:v>10.6</c:v>
                </c:pt>
                <c:pt idx="3">
                  <c:v>10.9</c:v>
                </c:pt>
                <c:pt idx="4">
                  <c:v>11.1</c:v>
                </c:pt>
                <c:pt idx="5">
                  <c:v>11.3</c:v>
                </c:pt>
                <c:pt idx="6">
                  <c:v>11.5</c:v>
                </c:pt>
                <c:pt idx="7">
                  <c:v>11.8</c:v>
                </c:pt>
                <c:pt idx="8">
                  <c:v>12</c:v>
                </c:pt>
                <c:pt idx="9">
                  <c:v>12.2</c:v>
                </c:pt>
                <c:pt idx="10">
                  <c:v>12.4</c:v>
                </c:pt>
                <c:pt idx="11">
                  <c:v>12.7</c:v>
                </c:pt>
                <c:pt idx="12">
                  <c:v>12.9</c:v>
                </c:pt>
                <c:pt idx="13">
                  <c:v>13.1</c:v>
                </c:pt>
                <c:pt idx="14">
                  <c:v>13.4</c:v>
                </c:pt>
                <c:pt idx="15">
                  <c:v>13.6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17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19.2</c:v>
                </c:pt>
                <c:pt idx="37">
                  <c:v>19.5</c:v>
                </c:pt>
                <c:pt idx="38">
                  <c:v>19.8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22.8</c:v>
                </c:pt>
                <c:pt idx="49">
                  <c:v>23.1</c:v>
                </c:pt>
                <c:pt idx="50">
                  <c:v>23.4</c:v>
                </c:pt>
                <c:pt idx="51">
                  <c:v>23.7</c:v>
                </c:pt>
                <c:pt idx="52">
                  <c:v>24</c:v>
                </c:pt>
                <c:pt idx="53">
                  <c:v>24.3</c:v>
                </c:pt>
                <c:pt idx="54">
                  <c:v>24.7</c:v>
                </c:pt>
                <c:pt idx="55">
                  <c:v>25</c:v>
                </c:pt>
                <c:pt idx="56">
                  <c:v>25.3</c:v>
                </c:pt>
                <c:pt idx="57">
                  <c:v>25.6</c:v>
                </c:pt>
                <c:pt idx="58">
                  <c:v>26</c:v>
                </c:pt>
                <c:pt idx="59">
                  <c:v>26.3</c:v>
                </c:pt>
                <c:pt idx="60">
                  <c:v>26.6</c:v>
                </c:pt>
                <c:pt idx="61">
                  <c:v>27</c:v>
                </c:pt>
                <c:pt idx="62">
                  <c:v>27.3</c:v>
                </c:pt>
                <c:pt idx="63">
                  <c:v>27.7</c:v>
                </c:pt>
                <c:pt idx="64">
                  <c:v>28</c:v>
                </c:pt>
                <c:pt idx="65">
                  <c:v>28.3</c:v>
                </c:pt>
                <c:pt idx="66">
                  <c:v>28.7</c:v>
                </c:pt>
                <c:pt idx="67">
                  <c:v>29</c:v>
                </c:pt>
                <c:pt idx="68">
                  <c:v>29.4</c:v>
                </c:pt>
                <c:pt idx="69">
                  <c:v>29.7</c:v>
                </c:pt>
                <c:pt idx="70">
                  <c:v>30.1</c:v>
                </c:pt>
                <c:pt idx="71">
                  <c:v>30.4</c:v>
                </c:pt>
                <c:pt idx="72">
                  <c:v>30.8</c:v>
                </c:pt>
                <c:pt idx="73">
                  <c:v>31.2</c:v>
                </c:pt>
                <c:pt idx="74">
                  <c:v>31.5</c:v>
                </c:pt>
                <c:pt idx="75">
                  <c:v>31.9</c:v>
                </c:pt>
                <c:pt idx="76">
                  <c:v>32.299999999999997</c:v>
                </c:pt>
                <c:pt idx="77">
                  <c:v>32.6</c:v>
                </c:pt>
                <c:pt idx="78">
                  <c:v>33</c:v>
                </c:pt>
                <c:pt idx="79">
                  <c:v>33.4</c:v>
                </c:pt>
                <c:pt idx="80">
                  <c:v>33.799999999999997</c:v>
                </c:pt>
                <c:pt idx="81">
                  <c:v>34.1</c:v>
                </c:pt>
                <c:pt idx="82">
                  <c:v>34.5</c:v>
                </c:pt>
                <c:pt idx="83">
                  <c:v>34.9</c:v>
                </c:pt>
                <c:pt idx="84">
                  <c:v>35.299999999999997</c:v>
                </c:pt>
                <c:pt idx="85">
                  <c:v>35.700000000000003</c:v>
                </c:pt>
                <c:pt idx="86">
                  <c:v>36</c:v>
                </c:pt>
                <c:pt idx="87">
                  <c:v>36.4</c:v>
                </c:pt>
                <c:pt idx="88">
                  <c:v>36.799999999999997</c:v>
                </c:pt>
                <c:pt idx="89">
                  <c:v>37.200000000000003</c:v>
                </c:pt>
                <c:pt idx="90">
                  <c:v>37.6</c:v>
                </c:pt>
                <c:pt idx="91">
                  <c:v>38</c:v>
                </c:pt>
                <c:pt idx="92">
                  <c:v>38.4</c:v>
                </c:pt>
                <c:pt idx="93">
                  <c:v>38.799999999999997</c:v>
                </c:pt>
                <c:pt idx="94">
                  <c:v>39.200000000000003</c:v>
                </c:pt>
                <c:pt idx="95">
                  <c:v>39.6</c:v>
                </c:pt>
                <c:pt idx="96">
                  <c:v>40</c:v>
                </c:pt>
                <c:pt idx="97">
                  <c:v>40.4</c:v>
                </c:pt>
                <c:pt idx="98">
                  <c:v>40.9</c:v>
                </c:pt>
                <c:pt idx="99">
                  <c:v>41.3</c:v>
                </c:pt>
                <c:pt idx="100">
                  <c:v>41.7</c:v>
                </c:pt>
                <c:pt idx="101">
                  <c:v>42.1</c:v>
                </c:pt>
                <c:pt idx="102">
                  <c:v>42.5</c:v>
                </c:pt>
                <c:pt idx="103">
                  <c:v>42.9</c:v>
                </c:pt>
                <c:pt idx="104">
                  <c:v>43.4</c:v>
                </c:pt>
                <c:pt idx="105">
                  <c:v>43.8</c:v>
                </c:pt>
                <c:pt idx="106">
                  <c:v>44.2</c:v>
                </c:pt>
                <c:pt idx="107">
                  <c:v>44.7</c:v>
                </c:pt>
                <c:pt idx="108">
                  <c:v>45.1</c:v>
                </c:pt>
                <c:pt idx="109">
                  <c:v>45.5</c:v>
                </c:pt>
                <c:pt idx="110">
                  <c:v>46</c:v>
                </c:pt>
                <c:pt idx="111">
                  <c:v>46.4</c:v>
                </c:pt>
                <c:pt idx="112">
                  <c:v>46.8</c:v>
                </c:pt>
                <c:pt idx="113">
                  <c:v>47.3</c:v>
                </c:pt>
                <c:pt idx="114">
                  <c:v>47.7</c:v>
                </c:pt>
                <c:pt idx="115">
                  <c:v>48.2</c:v>
                </c:pt>
                <c:pt idx="116">
                  <c:v>48.6</c:v>
                </c:pt>
                <c:pt idx="117">
                  <c:v>49.1</c:v>
                </c:pt>
                <c:pt idx="118">
                  <c:v>49.5</c:v>
                </c:pt>
                <c:pt idx="119">
                  <c:v>50</c:v>
                </c:pt>
                <c:pt idx="120">
                  <c:v>50.4</c:v>
                </c:pt>
                <c:pt idx="121">
                  <c:v>50.9</c:v>
                </c:pt>
                <c:pt idx="122">
                  <c:v>51.3</c:v>
                </c:pt>
                <c:pt idx="123">
                  <c:v>51.8</c:v>
                </c:pt>
                <c:pt idx="124">
                  <c:v>52.3</c:v>
                </c:pt>
                <c:pt idx="125">
                  <c:v>52.7</c:v>
                </c:pt>
                <c:pt idx="126">
                  <c:v>53.2</c:v>
                </c:pt>
                <c:pt idx="127">
                  <c:v>53.7</c:v>
                </c:pt>
                <c:pt idx="128">
                  <c:v>54.1</c:v>
                </c:pt>
                <c:pt idx="129">
                  <c:v>54.6</c:v>
                </c:pt>
                <c:pt idx="130">
                  <c:v>55.1</c:v>
                </c:pt>
                <c:pt idx="131">
                  <c:v>55.6</c:v>
                </c:pt>
                <c:pt idx="132">
                  <c:v>56.1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</c:numCache>
            </c:numRef>
          </c:xVal>
          <c:yVal>
            <c:numRef>
              <c:f>'apendice B grafs'!$D$20:$D$159</c:f>
              <c:numCache>
                <c:formatCode>General</c:formatCode>
                <c:ptCount val="140"/>
                <c:pt idx="1">
                  <c:v>10</c:v>
                </c:pt>
                <c:pt idx="2">
                  <c:v>10.199999999999999</c:v>
                </c:pt>
                <c:pt idx="3">
                  <c:v>10.4</c:v>
                </c:pt>
                <c:pt idx="4">
                  <c:v>10.6</c:v>
                </c:pt>
                <c:pt idx="5">
                  <c:v>10.9</c:v>
                </c:pt>
                <c:pt idx="6">
                  <c:v>11.1</c:v>
                </c:pt>
                <c:pt idx="7">
                  <c:v>11.3</c:v>
                </c:pt>
                <c:pt idx="8">
                  <c:v>11.5</c:v>
                </c:pt>
                <c:pt idx="9">
                  <c:v>11.7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>
                  <c:v>12.6</c:v>
                </c:pt>
                <c:pt idx="14">
                  <c:v>12.9</c:v>
                </c:pt>
                <c:pt idx="15">
                  <c:v>13.1</c:v>
                </c:pt>
                <c:pt idx="16">
                  <c:v>13.3</c:v>
                </c:pt>
                <c:pt idx="17">
                  <c:v>13.6</c:v>
                </c:pt>
                <c:pt idx="18">
                  <c:v>13.8</c:v>
                </c:pt>
                <c:pt idx="19" formatCode="0.0">
                  <c:v>14</c:v>
                </c:pt>
                <c:pt idx="20" formatCode="0.0">
                  <c:v>14.3</c:v>
                </c:pt>
                <c:pt idx="21" formatCode="0.0">
                  <c:v>14.5</c:v>
                </c:pt>
                <c:pt idx="22" formatCode="0.0">
                  <c:v>14.8</c:v>
                </c:pt>
                <c:pt idx="23" formatCode="0.0">
                  <c:v>15</c:v>
                </c:pt>
                <c:pt idx="24" formatCode="0.0">
                  <c:v>15.3</c:v>
                </c:pt>
                <c:pt idx="25" formatCode="0.0">
                  <c:v>15.5</c:v>
                </c:pt>
                <c:pt idx="26" formatCode="0.0">
                  <c:v>15.8</c:v>
                </c:pt>
                <c:pt idx="27" formatCode="0.0">
                  <c:v>16</c:v>
                </c:pt>
                <c:pt idx="28" formatCode="0.0">
                  <c:v>16.3</c:v>
                </c:pt>
                <c:pt idx="29" formatCode="0.0">
                  <c:v>16.5</c:v>
                </c:pt>
                <c:pt idx="30" formatCode="0.0">
                  <c:v>16.8</c:v>
                </c:pt>
                <c:pt idx="31" formatCode="0.0">
                  <c:v>17.100000000000001</c:v>
                </c:pt>
                <c:pt idx="32" formatCode="0.0">
                  <c:v>17.3</c:v>
                </c:pt>
                <c:pt idx="33" formatCode="0.0">
                  <c:v>17.600000000000001</c:v>
                </c:pt>
                <c:pt idx="34" formatCode="0.0">
                  <c:v>17.899999999999999</c:v>
                </c:pt>
                <c:pt idx="35" formatCode="0.0">
                  <c:v>18.2</c:v>
                </c:pt>
                <c:pt idx="36" formatCode="0.0">
                  <c:v>18.399999999999999</c:v>
                </c:pt>
                <c:pt idx="37" formatCode="0.0">
                  <c:v>18.7</c:v>
                </c:pt>
                <c:pt idx="38" formatCode="0.0">
                  <c:v>19</c:v>
                </c:pt>
                <c:pt idx="39" formatCode="0.0">
                  <c:v>19.3</c:v>
                </c:pt>
                <c:pt idx="40" formatCode="0.0">
                  <c:v>19.5</c:v>
                </c:pt>
                <c:pt idx="41" formatCode="0.0">
                  <c:v>19.8</c:v>
                </c:pt>
                <c:pt idx="42" formatCode="0.0">
                  <c:v>20.100000000000001</c:v>
                </c:pt>
                <c:pt idx="43" formatCode="0.0">
                  <c:v>20.399999999999999</c:v>
                </c:pt>
                <c:pt idx="44" formatCode="0.0">
                  <c:v>20.7</c:v>
                </c:pt>
                <c:pt idx="45" formatCode="0.0">
                  <c:v>21</c:v>
                </c:pt>
                <c:pt idx="46" formatCode="0.0">
                  <c:v>21.3</c:v>
                </c:pt>
                <c:pt idx="47" formatCode="0.0">
                  <c:v>21.6</c:v>
                </c:pt>
                <c:pt idx="48" formatCode="0.0">
                  <c:v>21.9</c:v>
                </c:pt>
                <c:pt idx="49" formatCode="0.0">
                  <c:v>22.2</c:v>
                </c:pt>
                <c:pt idx="50" formatCode="0.0">
                  <c:v>22.5</c:v>
                </c:pt>
                <c:pt idx="51" formatCode="0.0">
                  <c:v>22.8</c:v>
                </c:pt>
                <c:pt idx="52" formatCode="0.0">
                  <c:v>23.1</c:v>
                </c:pt>
                <c:pt idx="53" formatCode="0.0">
                  <c:v>23.4</c:v>
                </c:pt>
                <c:pt idx="54" formatCode="0.0">
                  <c:v>23.7</c:v>
                </c:pt>
                <c:pt idx="55" formatCode="0.0">
                  <c:v>24</c:v>
                </c:pt>
                <c:pt idx="56" formatCode="0.0">
                  <c:v>24.3</c:v>
                </c:pt>
                <c:pt idx="57" formatCode="0.0">
                  <c:v>24.6</c:v>
                </c:pt>
                <c:pt idx="58" formatCode="0.0">
                  <c:v>25</c:v>
                </c:pt>
                <c:pt idx="59" formatCode="0.0">
                  <c:v>25.3</c:v>
                </c:pt>
                <c:pt idx="60" formatCode="0.0">
                  <c:v>25.6</c:v>
                </c:pt>
                <c:pt idx="61" formatCode="0.0">
                  <c:v>25.9</c:v>
                </c:pt>
                <c:pt idx="62" formatCode="0.0">
                  <c:v>26.2</c:v>
                </c:pt>
                <c:pt idx="63" formatCode="0.0">
                  <c:v>26.6</c:v>
                </c:pt>
                <c:pt idx="64" formatCode="0.0">
                  <c:v>26.9</c:v>
                </c:pt>
                <c:pt idx="65" formatCode="0.0">
                  <c:v>27.2</c:v>
                </c:pt>
                <c:pt idx="66" formatCode="0.0">
                  <c:v>27.6</c:v>
                </c:pt>
                <c:pt idx="67" formatCode="0.0">
                  <c:v>27.9</c:v>
                </c:pt>
                <c:pt idx="68" formatCode="0.0">
                  <c:v>28.2</c:v>
                </c:pt>
                <c:pt idx="69" formatCode="0.0">
                  <c:v>28.6</c:v>
                </c:pt>
                <c:pt idx="70" formatCode="0.0">
                  <c:v>28.9</c:v>
                </c:pt>
                <c:pt idx="71" formatCode="0.0">
                  <c:v>29.3</c:v>
                </c:pt>
                <c:pt idx="72" formatCode="0.0">
                  <c:v>29.6</c:v>
                </c:pt>
                <c:pt idx="73" formatCode="0.0">
                  <c:v>30</c:v>
                </c:pt>
                <c:pt idx="74" formatCode="0.0">
                  <c:v>30.3</c:v>
                </c:pt>
                <c:pt idx="75" formatCode="0.0">
                  <c:v>30.7</c:v>
                </c:pt>
                <c:pt idx="76" formatCode="0.0">
                  <c:v>31</c:v>
                </c:pt>
                <c:pt idx="77" formatCode="0.0">
                  <c:v>31.4</c:v>
                </c:pt>
                <c:pt idx="78" formatCode="0.0">
                  <c:v>31.7</c:v>
                </c:pt>
                <c:pt idx="79" formatCode="0.0">
                  <c:v>32.1</c:v>
                </c:pt>
                <c:pt idx="80" formatCode="0.0">
                  <c:v>32.4</c:v>
                </c:pt>
                <c:pt idx="81" formatCode="0.0">
                  <c:v>32.799999999999997</c:v>
                </c:pt>
                <c:pt idx="82" formatCode="0.0">
                  <c:v>33.200000000000003</c:v>
                </c:pt>
                <c:pt idx="83" formatCode="0.0">
                  <c:v>33.5</c:v>
                </c:pt>
                <c:pt idx="84" formatCode="0.0">
                  <c:v>33.9</c:v>
                </c:pt>
                <c:pt idx="85" formatCode="0.0">
                  <c:v>34.299999999999997</c:v>
                </c:pt>
                <c:pt idx="86" formatCode="0.0">
                  <c:v>34.6</c:v>
                </c:pt>
                <c:pt idx="87" formatCode="0.0">
                  <c:v>35</c:v>
                </c:pt>
                <c:pt idx="88" formatCode="0.0">
                  <c:v>35.4</c:v>
                </c:pt>
                <c:pt idx="89" formatCode="0.0">
                  <c:v>35.799999999999997</c:v>
                </c:pt>
                <c:pt idx="90" formatCode="0.0">
                  <c:v>36.200000000000003</c:v>
                </c:pt>
                <c:pt idx="91" formatCode="0.0">
                  <c:v>36.5</c:v>
                </c:pt>
                <c:pt idx="92" formatCode="0.0">
                  <c:v>36.9</c:v>
                </c:pt>
                <c:pt idx="93" formatCode="0.0">
                  <c:v>37.299999999999997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38.9</c:v>
                </c:pt>
                <c:pt idx="98" formatCode="0.0">
                  <c:v>39.299999999999997</c:v>
                </c:pt>
                <c:pt idx="99" formatCode="0.0">
                  <c:v>39.700000000000003</c:v>
                </c:pt>
                <c:pt idx="100" formatCode="0.0">
                  <c:v>40.1</c:v>
                </c:pt>
                <c:pt idx="101" formatCode="0.0">
                  <c:v>40.5</c:v>
                </c:pt>
                <c:pt idx="102" formatCode="0.0">
                  <c:v>40.9</c:v>
                </c:pt>
                <c:pt idx="103" formatCode="0.0">
                  <c:v>41.3</c:v>
                </c:pt>
                <c:pt idx="104" formatCode="0.0">
                  <c:v>41.7</c:v>
                </c:pt>
                <c:pt idx="105" formatCode="0.0">
                  <c:v>42.1</c:v>
                </c:pt>
                <c:pt idx="106" formatCode="0.0">
                  <c:v>42.5</c:v>
                </c:pt>
                <c:pt idx="107" formatCode="0.0">
                  <c:v>42.9</c:v>
                </c:pt>
                <c:pt idx="108" formatCode="0.0">
                  <c:v>43.3</c:v>
                </c:pt>
                <c:pt idx="109" formatCode="0.0">
                  <c:v>43.7</c:v>
                </c:pt>
                <c:pt idx="110" formatCode="0.0">
                  <c:v>44.2</c:v>
                </c:pt>
                <c:pt idx="111" formatCode="0.0">
                  <c:v>44.6</c:v>
                </c:pt>
                <c:pt idx="112" formatCode="0.0">
                  <c:v>45</c:v>
                </c:pt>
                <c:pt idx="113" formatCode="0.0">
                  <c:v>45.4</c:v>
                </c:pt>
                <c:pt idx="114" formatCode="0.0">
                  <c:v>45.9</c:v>
                </c:pt>
                <c:pt idx="115" formatCode="0.0">
                  <c:v>46.3</c:v>
                </c:pt>
                <c:pt idx="116" formatCode="0.0">
                  <c:v>46.7</c:v>
                </c:pt>
                <c:pt idx="117" formatCode="0.0">
                  <c:v>47.1</c:v>
                </c:pt>
                <c:pt idx="118" formatCode="0.0">
                  <c:v>47.6</c:v>
                </c:pt>
                <c:pt idx="119" formatCode="0.0">
                  <c:v>48</c:v>
                </c:pt>
                <c:pt idx="120" formatCode="0.0">
                  <c:v>48.5</c:v>
                </c:pt>
                <c:pt idx="121" formatCode="0.0">
                  <c:v>48.9</c:v>
                </c:pt>
                <c:pt idx="122" formatCode="0.0">
                  <c:v>49.3</c:v>
                </c:pt>
                <c:pt idx="123" formatCode="0.0">
                  <c:v>49.8</c:v>
                </c:pt>
                <c:pt idx="124" formatCode="0.0">
                  <c:v>50.2</c:v>
                </c:pt>
                <c:pt idx="125" formatCode="0.0">
                  <c:v>50.7</c:v>
                </c:pt>
                <c:pt idx="126" formatCode="0.0">
                  <c:v>51.1</c:v>
                </c:pt>
                <c:pt idx="127" formatCode="0.0">
                  <c:v>51.6</c:v>
                </c:pt>
                <c:pt idx="128" formatCode="0.0">
                  <c:v>52</c:v>
                </c:pt>
                <c:pt idx="129" formatCode="0.0">
                  <c:v>52.5</c:v>
                </c:pt>
                <c:pt idx="130" formatCode="0.0">
                  <c:v>52.9</c:v>
                </c:pt>
                <c:pt idx="131" formatCode="0.0">
                  <c:v>53.4</c:v>
                </c:pt>
                <c:pt idx="132" formatCode="0.0">
                  <c:v>53.9</c:v>
                </c:pt>
                <c:pt idx="133" formatCode="0.0">
                  <c:v>54.3</c:v>
                </c:pt>
                <c:pt idx="134" formatCode="0.0">
                  <c:v>54.8</c:v>
                </c:pt>
                <c:pt idx="135" formatCode="0.0">
                  <c:v>55.3</c:v>
                </c:pt>
                <c:pt idx="136" formatCode="0.0">
                  <c:v>55.7</c:v>
                </c:pt>
                <c:pt idx="137" formatCode="0.0">
                  <c:v>56.2</c:v>
                </c:pt>
                <c:pt idx="138" formatCode="0.0">
                  <c:v>56.7</c:v>
                </c:pt>
                <c:pt idx="139" formatCode="0.0">
                  <c:v>57.2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42CB-4471-B79A-0A5DE05AFE6C}"/>
            </c:ext>
          </c:extLst>
        </c:ser>
        <c:ser>
          <c:idx val="11"/>
          <c:order val="11"/>
          <c:tx>
            <c:strRef>
              <c:f>'apendice B grafs'!$Q$18</c:f>
              <c:strCache>
                <c:ptCount val="1"/>
                <c:pt idx="0">
                  <c:v>0.5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grafs'!$B$19:$B$159</c:f>
              <c:numCache>
                <c:formatCode>0.0</c:formatCode>
                <c:ptCount val="141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13.9</c:v>
                </c:pt>
                <c:pt idx="18">
                  <c:v>14.1</c:v>
                </c:pt>
                <c:pt idx="19">
                  <c:v>14.4</c:v>
                </c:pt>
                <c:pt idx="20">
                  <c:v>14.6</c:v>
                </c:pt>
                <c:pt idx="21">
                  <c:v>14.9</c:v>
                </c:pt>
                <c:pt idx="22">
                  <c:v>15.1</c:v>
                </c:pt>
                <c:pt idx="23">
                  <c:v>15.4</c:v>
                </c:pt>
                <c:pt idx="24">
                  <c:v>15.6</c:v>
                </c:pt>
                <c:pt idx="25">
                  <c:v>15.9</c:v>
                </c:pt>
                <c:pt idx="26">
                  <c:v>16.2</c:v>
                </c:pt>
                <c:pt idx="27">
                  <c:v>16.399999999999999</c:v>
                </c:pt>
                <c:pt idx="28">
                  <c:v>16.7</c:v>
                </c:pt>
                <c:pt idx="29">
                  <c:v>17</c:v>
                </c:pt>
                <c:pt idx="30">
                  <c:v>17.2</c:v>
                </c:pt>
                <c:pt idx="31">
                  <c:v>17.5</c:v>
                </c:pt>
                <c:pt idx="32">
                  <c:v>17.8</c:v>
                </c:pt>
                <c:pt idx="33">
                  <c:v>18</c:v>
                </c:pt>
                <c:pt idx="34">
                  <c:v>18.3</c:v>
                </c:pt>
                <c:pt idx="35">
                  <c:v>18.600000000000001</c:v>
                </c:pt>
                <c:pt idx="36">
                  <c:v>18.899999999999999</c:v>
                </c:pt>
                <c:pt idx="37">
                  <c:v>19.2</c:v>
                </c:pt>
                <c:pt idx="38">
                  <c:v>19.5</c:v>
                </c:pt>
                <c:pt idx="39">
                  <c:v>19.8</c:v>
                </c:pt>
                <c:pt idx="40">
                  <c:v>20</c:v>
                </c:pt>
                <c:pt idx="41">
                  <c:v>20.3</c:v>
                </c:pt>
                <c:pt idx="42">
                  <c:v>20.6</c:v>
                </c:pt>
                <c:pt idx="43">
                  <c:v>20.9</c:v>
                </c:pt>
                <c:pt idx="44">
                  <c:v>21.2</c:v>
                </c:pt>
                <c:pt idx="45">
                  <c:v>21.5</c:v>
                </c:pt>
                <c:pt idx="46">
                  <c:v>21.8</c:v>
                </c:pt>
                <c:pt idx="47">
                  <c:v>22.1</c:v>
                </c:pt>
                <c:pt idx="48">
                  <c:v>22.4</c:v>
                </c:pt>
                <c:pt idx="49">
                  <c:v>22.8</c:v>
                </c:pt>
                <c:pt idx="50">
                  <c:v>23.1</c:v>
                </c:pt>
                <c:pt idx="51">
                  <c:v>23.4</c:v>
                </c:pt>
                <c:pt idx="52">
                  <c:v>23.7</c:v>
                </c:pt>
                <c:pt idx="53">
                  <c:v>24</c:v>
                </c:pt>
                <c:pt idx="54">
                  <c:v>24.3</c:v>
                </c:pt>
                <c:pt idx="55">
                  <c:v>24.7</c:v>
                </c:pt>
                <c:pt idx="56">
                  <c:v>25</c:v>
                </c:pt>
                <c:pt idx="57">
                  <c:v>25.3</c:v>
                </c:pt>
                <c:pt idx="58">
                  <c:v>25.6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27</c:v>
                </c:pt>
                <c:pt idx="63">
                  <c:v>27.3</c:v>
                </c:pt>
                <c:pt idx="64">
                  <c:v>27.7</c:v>
                </c:pt>
                <c:pt idx="65">
                  <c:v>28</c:v>
                </c:pt>
                <c:pt idx="66">
                  <c:v>28.3</c:v>
                </c:pt>
                <c:pt idx="67">
                  <c:v>28.7</c:v>
                </c:pt>
                <c:pt idx="68">
                  <c:v>29</c:v>
                </c:pt>
                <c:pt idx="69">
                  <c:v>29.4</c:v>
                </c:pt>
                <c:pt idx="70">
                  <c:v>29.7</c:v>
                </c:pt>
                <c:pt idx="71">
                  <c:v>30.1</c:v>
                </c:pt>
                <c:pt idx="72">
                  <c:v>30.4</c:v>
                </c:pt>
                <c:pt idx="73">
                  <c:v>30.8</c:v>
                </c:pt>
                <c:pt idx="74">
                  <c:v>31.2</c:v>
                </c:pt>
                <c:pt idx="75">
                  <c:v>31.5</c:v>
                </c:pt>
                <c:pt idx="76">
                  <c:v>31.9</c:v>
                </c:pt>
                <c:pt idx="77">
                  <c:v>32.299999999999997</c:v>
                </c:pt>
                <c:pt idx="78">
                  <c:v>32.6</c:v>
                </c:pt>
                <c:pt idx="79">
                  <c:v>33</c:v>
                </c:pt>
                <c:pt idx="80">
                  <c:v>33.4</c:v>
                </c:pt>
                <c:pt idx="81">
                  <c:v>33.799999999999997</c:v>
                </c:pt>
                <c:pt idx="82">
                  <c:v>34.1</c:v>
                </c:pt>
                <c:pt idx="83">
                  <c:v>34.5</c:v>
                </c:pt>
                <c:pt idx="84">
                  <c:v>34.9</c:v>
                </c:pt>
                <c:pt idx="85">
                  <c:v>35.299999999999997</c:v>
                </c:pt>
                <c:pt idx="86">
                  <c:v>35.700000000000003</c:v>
                </c:pt>
                <c:pt idx="87">
                  <c:v>36</c:v>
                </c:pt>
                <c:pt idx="88">
                  <c:v>36.4</c:v>
                </c:pt>
                <c:pt idx="89">
                  <c:v>36.799999999999997</c:v>
                </c:pt>
                <c:pt idx="90">
                  <c:v>37.200000000000003</c:v>
                </c:pt>
                <c:pt idx="91">
                  <c:v>37.6</c:v>
                </c:pt>
                <c:pt idx="92">
                  <c:v>38</c:v>
                </c:pt>
                <c:pt idx="93">
                  <c:v>38.4</c:v>
                </c:pt>
                <c:pt idx="94">
                  <c:v>38.799999999999997</c:v>
                </c:pt>
                <c:pt idx="95">
                  <c:v>39.200000000000003</c:v>
                </c:pt>
                <c:pt idx="96">
                  <c:v>39.6</c:v>
                </c:pt>
                <c:pt idx="97">
                  <c:v>40</c:v>
                </c:pt>
                <c:pt idx="98">
                  <c:v>40.4</c:v>
                </c:pt>
                <c:pt idx="99">
                  <c:v>40.9</c:v>
                </c:pt>
                <c:pt idx="100">
                  <c:v>41.3</c:v>
                </c:pt>
                <c:pt idx="101">
                  <c:v>41.7</c:v>
                </c:pt>
                <c:pt idx="102">
                  <c:v>42.1</c:v>
                </c:pt>
                <c:pt idx="103">
                  <c:v>42.5</c:v>
                </c:pt>
                <c:pt idx="104">
                  <c:v>42.9</c:v>
                </c:pt>
                <c:pt idx="105">
                  <c:v>43.4</c:v>
                </c:pt>
                <c:pt idx="106">
                  <c:v>43.8</c:v>
                </c:pt>
                <c:pt idx="107">
                  <c:v>44.2</c:v>
                </c:pt>
                <c:pt idx="108">
                  <c:v>44.7</c:v>
                </c:pt>
                <c:pt idx="109">
                  <c:v>45.1</c:v>
                </c:pt>
                <c:pt idx="110">
                  <c:v>45.5</c:v>
                </c:pt>
                <c:pt idx="111">
                  <c:v>46</c:v>
                </c:pt>
                <c:pt idx="112">
                  <c:v>46.4</c:v>
                </c:pt>
                <c:pt idx="113">
                  <c:v>46.8</c:v>
                </c:pt>
                <c:pt idx="114">
                  <c:v>47.3</c:v>
                </c:pt>
                <c:pt idx="115">
                  <c:v>47.7</c:v>
                </c:pt>
                <c:pt idx="116">
                  <c:v>48.2</c:v>
                </c:pt>
                <c:pt idx="117">
                  <c:v>48.6</c:v>
                </c:pt>
                <c:pt idx="118">
                  <c:v>49.1</c:v>
                </c:pt>
                <c:pt idx="119">
                  <c:v>49.5</c:v>
                </c:pt>
                <c:pt idx="120">
                  <c:v>50</c:v>
                </c:pt>
                <c:pt idx="121">
                  <c:v>50.4</c:v>
                </c:pt>
                <c:pt idx="122">
                  <c:v>50.9</c:v>
                </c:pt>
                <c:pt idx="123">
                  <c:v>51.3</c:v>
                </c:pt>
                <c:pt idx="124">
                  <c:v>51.8</c:v>
                </c:pt>
                <c:pt idx="125">
                  <c:v>52.3</c:v>
                </c:pt>
                <c:pt idx="126">
                  <c:v>52.7</c:v>
                </c:pt>
                <c:pt idx="127">
                  <c:v>53.2</c:v>
                </c:pt>
                <c:pt idx="128">
                  <c:v>53.7</c:v>
                </c:pt>
                <c:pt idx="129">
                  <c:v>54.1</c:v>
                </c:pt>
                <c:pt idx="130">
                  <c:v>54.6</c:v>
                </c:pt>
                <c:pt idx="131">
                  <c:v>55.1</c:v>
                </c:pt>
                <c:pt idx="132">
                  <c:v>55.6</c:v>
                </c:pt>
                <c:pt idx="133">
                  <c:v>56.1</c:v>
                </c:pt>
                <c:pt idx="134">
                  <c:v>56.5</c:v>
                </c:pt>
                <c:pt idx="135">
                  <c:v>57</c:v>
                </c:pt>
                <c:pt idx="136">
                  <c:v>57.5</c:v>
                </c:pt>
                <c:pt idx="137">
                  <c:v>58</c:v>
                </c:pt>
                <c:pt idx="138">
                  <c:v>58.5</c:v>
                </c:pt>
                <c:pt idx="139">
                  <c:v>59</c:v>
                </c:pt>
                <c:pt idx="140">
                  <c:v>59.5</c:v>
                </c:pt>
              </c:numCache>
            </c:numRef>
          </c:xVal>
          <c:yVal>
            <c:numRef>
              <c:f>'apendice B grafs'!$C$19:$C$159</c:f>
              <c:numCache>
                <c:formatCode>General</c:formatCode>
                <c:ptCount val="141"/>
                <c:pt idx="1">
                  <c:v>10</c:v>
                </c:pt>
                <c:pt idx="2">
                  <c:v>10.199999999999999</c:v>
                </c:pt>
                <c:pt idx="3">
                  <c:v>10.4</c:v>
                </c:pt>
                <c:pt idx="4">
                  <c:v>10.7</c:v>
                </c:pt>
                <c:pt idx="5">
                  <c:v>10.9</c:v>
                </c:pt>
                <c:pt idx="6">
                  <c:v>11.1</c:v>
                </c:pt>
                <c:pt idx="7">
                  <c:v>11.3</c:v>
                </c:pt>
                <c:pt idx="8">
                  <c:v>11.5</c:v>
                </c:pt>
                <c:pt idx="9">
                  <c:v>11.7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>
                  <c:v>12.7</c:v>
                </c:pt>
                <c:pt idx="14">
                  <c:v>12.9</c:v>
                </c:pt>
                <c:pt idx="15">
                  <c:v>13.1</c:v>
                </c:pt>
                <c:pt idx="16">
                  <c:v>13.4</c:v>
                </c:pt>
                <c:pt idx="17">
                  <c:v>13.6</c:v>
                </c:pt>
                <c:pt idx="18">
                  <c:v>13.8</c:v>
                </c:pt>
                <c:pt idx="19">
                  <c:v>14.1</c:v>
                </c:pt>
                <c:pt idx="20" formatCode="0.0">
                  <c:v>14.3</c:v>
                </c:pt>
                <c:pt idx="21" formatCode="0.0">
                  <c:v>14.6</c:v>
                </c:pt>
                <c:pt idx="22" formatCode="0.0">
                  <c:v>14.8</c:v>
                </c:pt>
                <c:pt idx="23" formatCode="0.0">
                  <c:v>15.1</c:v>
                </c:pt>
                <c:pt idx="24" formatCode="0.0">
                  <c:v>15.3</c:v>
                </c:pt>
                <c:pt idx="25" formatCode="0.0">
                  <c:v>15.6</c:v>
                </c:pt>
                <c:pt idx="26" formatCode="0.0">
                  <c:v>15.8</c:v>
                </c:pt>
                <c:pt idx="27" formatCode="0.0">
                  <c:v>16.100000000000001</c:v>
                </c:pt>
                <c:pt idx="28" formatCode="0.0">
                  <c:v>16.399999999999999</c:v>
                </c:pt>
                <c:pt idx="29" formatCode="0.0">
                  <c:v>16.600000000000001</c:v>
                </c:pt>
                <c:pt idx="30" formatCode="0.0">
                  <c:v>16.899999999999999</c:v>
                </c:pt>
                <c:pt idx="31" formatCode="0.0">
                  <c:v>17.100000000000001</c:v>
                </c:pt>
                <c:pt idx="32" formatCode="0.0">
                  <c:v>17.399999999999999</c:v>
                </c:pt>
                <c:pt idx="33" formatCode="0.0">
                  <c:v>17.7</c:v>
                </c:pt>
                <c:pt idx="34" formatCode="0.0">
                  <c:v>18</c:v>
                </c:pt>
                <c:pt idx="35" formatCode="0.0">
                  <c:v>18.2</c:v>
                </c:pt>
                <c:pt idx="36" formatCode="0.0">
                  <c:v>18.5</c:v>
                </c:pt>
                <c:pt idx="37" formatCode="0.0">
                  <c:v>18.8</c:v>
                </c:pt>
                <c:pt idx="38" formatCode="0.0">
                  <c:v>19.100000000000001</c:v>
                </c:pt>
                <c:pt idx="39" formatCode="0.0">
                  <c:v>19.399999999999999</c:v>
                </c:pt>
                <c:pt idx="40" formatCode="0.0">
                  <c:v>19.600000000000001</c:v>
                </c:pt>
                <c:pt idx="41" formatCode="0.0">
                  <c:v>19.899999999999999</c:v>
                </c:pt>
                <c:pt idx="42" formatCode="0.0">
                  <c:v>20.2</c:v>
                </c:pt>
                <c:pt idx="43" formatCode="0.0">
                  <c:v>20.5</c:v>
                </c:pt>
                <c:pt idx="44" formatCode="0.0">
                  <c:v>20.8</c:v>
                </c:pt>
                <c:pt idx="45" formatCode="0.0">
                  <c:v>21.1</c:v>
                </c:pt>
                <c:pt idx="46" formatCode="0.0">
                  <c:v>21.4</c:v>
                </c:pt>
                <c:pt idx="47" formatCode="0.0">
                  <c:v>21.7</c:v>
                </c:pt>
                <c:pt idx="48" formatCode="0.0">
                  <c:v>22</c:v>
                </c:pt>
                <c:pt idx="49" formatCode="0.0">
                  <c:v>22.3</c:v>
                </c:pt>
                <c:pt idx="50" formatCode="0.0">
                  <c:v>22.6</c:v>
                </c:pt>
                <c:pt idx="51" formatCode="0.0">
                  <c:v>22.9</c:v>
                </c:pt>
                <c:pt idx="52" formatCode="0.0">
                  <c:v>23.2</c:v>
                </c:pt>
                <c:pt idx="53" formatCode="0.0">
                  <c:v>23.5</c:v>
                </c:pt>
                <c:pt idx="54" formatCode="0.0">
                  <c:v>23.9</c:v>
                </c:pt>
                <c:pt idx="55" formatCode="0.0">
                  <c:v>24.2</c:v>
                </c:pt>
                <c:pt idx="56" formatCode="0.0">
                  <c:v>24.5</c:v>
                </c:pt>
                <c:pt idx="57" formatCode="0.0">
                  <c:v>24.8</c:v>
                </c:pt>
                <c:pt idx="58" formatCode="0.0">
                  <c:v>25.1</c:v>
                </c:pt>
                <c:pt idx="59" formatCode="0.0">
                  <c:v>25.5</c:v>
                </c:pt>
                <c:pt idx="60" formatCode="0.0">
                  <c:v>25.8</c:v>
                </c:pt>
                <c:pt idx="61" formatCode="0.0">
                  <c:v>26.1</c:v>
                </c:pt>
                <c:pt idx="62" formatCode="0.0">
                  <c:v>26.4</c:v>
                </c:pt>
                <c:pt idx="63" formatCode="0.0">
                  <c:v>26.8</c:v>
                </c:pt>
                <c:pt idx="64" formatCode="0.0">
                  <c:v>27.1</c:v>
                </c:pt>
                <c:pt idx="65" formatCode="0.0">
                  <c:v>27.4</c:v>
                </c:pt>
                <c:pt idx="66" formatCode="0.0">
                  <c:v>27.8</c:v>
                </c:pt>
                <c:pt idx="67" formatCode="0.0">
                  <c:v>28.1</c:v>
                </c:pt>
                <c:pt idx="68" formatCode="0.0">
                  <c:v>28.5</c:v>
                </c:pt>
                <c:pt idx="69" formatCode="0.0">
                  <c:v>28.8</c:v>
                </c:pt>
                <c:pt idx="70" formatCode="0.0">
                  <c:v>29.2</c:v>
                </c:pt>
                <c:pt idx="71" formatCode="0.0">
                  <c:v>29.5</c:v>
                </c:pt>
                <c:pt idx="72" formatCode="0.0">
                  <c:v>29.8</c:v>
                </c:pt>
                <c:pt idx="73" formatCode="0.0">
                  <c:v>30.2</c:v>
                </c:pt>
                <c:pt idx="74" formatCode="0.0">
                  <c:v>30.6</c:v>
                </c:pt>
                <c:pt idx="75" formatCode="0.0">
                  <c:v>30.9</c:v>
                </c:pt>
                <c:pt idx="76" formatCode="0.0">
                  <c:v>31.3</c:v>
                </c:pt>
                <c:pt idx="77" formatCode="0.0">
                  <c:v>31.6</c:v>
                </c:pt>
                <c:pt idx="78" formatCode="0.0">
                  <c:v>32</c:v>
                </c:pt>
                <c:pt idx="79" formatCode="0.0">
                  <c:v>32.4</c:v>
                </c:pt>
                <c:pt idx="80" formatCode="0.0">
                  <c:v>32.700000000000003</c:v>
                </c:pt>
                <c:pt idx="81" formatCode="0.0">
                  <c:v>33.1</c:v>
                </c:pt>
                <c:pt idx="82" formatCode="0.0">
                  <c:v>33.5</c:v>
                </c:pt>
                <c:pt idx="83" formatCode="0.0">
                  <c:v>33.799999999999997</c:v>
                </c:pt>
                <c:pt idx="84" formatCode="0.0">
                  <c:v>34.200000000000003</c:v>
                </c:pt>
                <c:pt idx="85" formatCode="0.0">
                  <c:v>34.6</c:v>
                </c:pt>
                <c:pt idx="86" formatCode="0.0">
                  <c:v>35</c:v>
                </c:pt>
                <c:pt idx="87" formatCode="0.0">
                  <c:v>35.299999999999997</c:v>
                </c:pt>
                <c:pt idx="88" formatCode="0.0">
                  <c:v>35.700000000000003</c:v>
                </c:pt>
                <c:pt idx="89" formatCode="0.0">
                  <c:v>36.1</c:v>
                </c:pt>
                <c:pt idx="90" formatCode="0.0">
                  <c:v>36.5</c:v>
                </c:pt>
                <c:pt idx="91" formatCode="0.0">
                  <c:v>36.9</c:v>
                </c:pt>
                <c:pt idx="92" formatCode="0.0">
                  <c:v>37.299999999999997</c:v>
                </c:pt>
                <c:pt idx="93" formatCode="0.0">
                  <c:v>37.700000000000003</c:v>
                </c:pt>
                <c:pt idx="94" formatCode="0.0">
                  <c:v>38.1</c:v>
                </c:pt>
                <c:pt idx="95" formatCode="0.0">
                  <c:v>38.4</c:v>
                </c:pt>
                <c:pt idx="96" formatCode="0.0">
                  <c:v>38.799999999999997</c:v>
                </c:pt>
                <c:pt idx="97" formatCode="0.0">
                  <c:v>39.200000000000003</c:v>
                </c:pt>
                <c:pt idx="98" formatCode="0.0">
                  <c:v>39.6</c:v>
                </c:pt>
                <c:pt idx="99" formatCode="0.0">
                  <c:v>40.1</c:v>
                </c:pt>
                <c:pt idx="100" formatCode="0.0">
                  <c:v>40.5</c:v>
                </c:pt>
                <c:pt idx="101" formatCode="0.0">
                  <c:v>40.9</c:v>
                </c:pt>
                <c:pt idx="102" formatCode="0.0">
                  <c:v>41.3</c:v>
                </c:pt>
                <c:pt idx="103" formatCode="0.0">
                  <c:v>41.7</c:v>
                </c:pt>
                <c:pt idx="104" formatCode="0.0">
                  <c:v>42.1</c:v>
                </c:pt>
                <c:pt idx="105" formatCode="0.0">
                  <c:v>42.5</c:v>
                </c:pt>
                <c:pt idx="106" formatCode="0.0">
                  <c:v>42.9</c:v>
                </c:pt>
                <c:pt idx="107" formatCode="0.0">
                  <c:v>43.4</c:v>
                </c:pt>
                <c:pt idx="108" formatCode="0.0">
                  <c:v>43.8</c:v>
                </c:pt>
                <c:pt idx="109" formatCode="0.0">
                  <c:v>44.2</c:v>
                </c:pt>
                <c:pt idx="110" formatCode="0.0">
                  <c:v>44.6</c:v>
                </c:pt>
                <c:pt idx="111" formatCode="0.0">
                  <c:v>45.1</c:v>
                </c:pt>
                <c:pt idx="112" formatCode="0.0">
                  <c:v>45.5</c:v>
                </c:pt>
                <c:pt idx="113" formatCode="0.0">
                  <c:v>45.9</c:v>
                </c:pt>
                <c:pt idx="114" formatCode="0.0">
                  <c:v>46.3</c:v>
                </c:pt>
                <c:pt idx="115" formatCode="0.0">
                  <c:v>46.8</c:v>
                </c:pt>
                <c:pt idx="116" formatCode="0.0">
                  <c:v>47.2</c:v>
                </c:pt>
                <c:pt idx="117" formatCode="0.0">
                  <c:v>47.7</c:v>
                </c:pt>
                <c:pt idx="118" formatCode="0.0">
                  <c:v>48.1</c:v>
                </c:pt>
                <c:pt idx="119" formatCode="0.0">
                  <c:v>48.5</c:v>
                </c:pt>
                <c:pt idx="120" formatCode="0.0">
                  <c:v>49</c:v>
                </c:pt>
                <c:pt idx="121" formatCode="0.0">
                  <c:v>49.4</c:v>
                </c:pt>
                <c:pt idx="122" formatCode="0.0">
                  <c:v>49.9</c:v>
                </c:pt>
                <c:pt idx="123" formatCode="0.0">
                  <c:v>50.3</c:v>
                </c:pt>
                <c:pt idx="124" formatCode="0.0">
                  <c:v>50.8</c:v>
                </c:pt>
                <c:pt idx="125" formatCode="0.0">
                  <c:v>51.2</c:v>
                </c:pt>
                <c:pt idx="126" formatCode="0.0">
                  <c:v>51.7</c:v>
                </c:pt>
                <c:pt idx="127" formatCode="0.0">
                  <c:v>52.2</c:v>
                </c:pt>
                <c:pt idx="128" formatCode="0.0">
                  <c:v>52.6</c:v>
                </c:pt>
                <c:pt idx="129" formatCode="0.0">
                  <c:v>53.1</c:v>
                </c:pt>
                <c:pt idx="130" formatCode="0.0">
                  <c:v>53.5</c:v>
                </c:pt>
                <c:pt idx="131" formatCode="0.0">
                  <c:v>54</c:v>
                </c:pt>
                <c:pt idx="132" formatCode="0.0">
                  <c:v>54.5</c:v>
                </c:pt>
                <c:pt idx="133" formatCode="0.0">
                  <c:v>55</c:v>
                </c:pt>
                <c:pt idx="134" formatCode="0.0">
                  <c:v>55.4</c:v>
                </c:pt>
                <c:pt idx="135" formatCode="0.0">
                  <c:v>55.9</c:v>
                </c:pt>
                <c:pt idx="136" formatCode="0.0">
                  <c:v>56.4</c:v>
                </c:pt>
                <c:pt idx="137" formatCode="0.0">
                  <c:v>56.9</c:v>
                </c:pt>
                <c:pt idx="138" formatCode="0.0">
                  <c:v>57.3</c:v>
                </c:pt>
                <c:pt idx="139" formatCode="0.0">
                  <c:v>57.8</c:v>
                </c:pt>
                <c:pt idx="140" formatCode="0.0">
                  <c:v>58.3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42CB-4471-B79A-0A5DE05AFE6C}"/>
            </c:ext>
          </c:extLst>
        </c:ser>
        <c:ser>
          <c:idx val="12"/>
          <c:order val="12"/>
          <c:tx>
            <c:strRef>
              <c:f>'apendice B grafs'!$P$18</c:f>
              <c:strCache>
                <c:ptCount val="1"/>
                <c:pt idx="0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'apendice B grafs'!$B$19:$B$159</c:f>
              <c:numCache>
                <c:formatCode>0.0</c:formatCode>
                <c:ptCount val="141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13.9</c:v>
                </c:pt>
                <c:pt idx="18">
                  <c:v>14.1</c:v>
                </c:pt>
                <c:pt idx="19">
                  <c:v>14.4</c:v>
                </c:pt>
                <c:pt idx="20">
                  <c:v>14.6</c:v>
                </c:pt>
                <c:pt idx="21">
                  <c:v>14.9</c:v>
                </c:pt>
                <c:pt idx="22">
                  <c:v>15.1</c:v>
                </c:pt>
                <c:pt idx="23">
                  <c:v>15.4</c:v>
                </c:pt>
                <c:pt idx="24">
                  <c:v>15.6</c:v>
                </c:pt>
                <c:pt idx="25">
                  <c:v>15.9</c:v>
                </c:pt>
                <c:pt idx="26">
                  <c:v>16.2</c:v>
                </c:pt>
                <c:pt idx="27">
                  <c:v>16.399999999999999</c:v>
                </c:pt>
                <c:pt idx="28">
                  <c:v>16.7</c:v>
                </c:pt>
                <c:pt idx="29">
                  <c:v>17</c:v>
                </c:pt>
                <c:pt idx="30">
                  <c:v>17.2</c:v>
                </c:pt>
                <c:pt idx="31">
                  <c:v>17.5</c:v>
                </c:pt>
                <c:pt idx="32">
                  <c:v>17.8</c:v>
                </c:pt>
                <c:pt idx="33">
                  <c:v>18</c:v>
                </c:pt>
                <c:pt idx="34">
                  <c:v>18.3</c:v>
                </c:pt>
                <c:pt idx="35">
                  <c:v>18.600000000000001</c:v>
                </c:pt>
                <c:pt idx="36">
                  <c:v>18.899999999999999</c:v>
                </c:pt>
                <c:pt idx="37">
                  <c:v>19.2</c:v>
                </c:pt>
                <c:pt idx="38">
                  <c:v>19.5</c:v>
                </c:pt>
                <c:pt idx="39">
                  <c:v>19.8</c:v>
                </c:pt>
                <c:pt idx="40">
                  <c:v>20</c:v>
                </c:pt>
                <c:pt idx="41">
                  <c:v>20.3</c:v>
                </c:pt>
                <c:pt idx="42">
                  <c:v>20.6</c:v>
                </c:pt>
                <c:pt idx="43">
                  <c:v>20.9</c:v>
                </c:pt>
                <c:pt idx="44">
                  <c:v>21.2</c:v>
                </c:pt>
                <c:pt idx="45">
                  <c:v>21.5</c:v>
                </c:pt>
                <c:pt idx="46">
                  <c:v>21.8</c:v>
                </c:pt>
                <c:pt idx="47">
                  <c:v>22.1</c:v>
                </c:pt>
                <c:pt idx="48">
                  <c:v>22.4</c:v>
                </c:pt>
                <c:pt idx="49">
                  <c:v>22.8</c:v>
                </c:pt>
                <c:pt idx="50">
                  <c:v>23.1</c:v>
                </c:pt>
                <c:pt idx="51">
                  <c:v>23.4</c:v>
                </c:pt>
                <c:pt idx="52">
                  <c:v>23.7</c:v>
                </c:pt>
                <c:pt idx="53">
                  <c:v>24</c:v>
                </c:pt>
                <c:pt idx="54">
                  <c:v>24.3</c:v>
                </c:pt>
                <c:pt idx="55">
                  <c:v>24.7</c:v>
                </c:pt>
                <c:pt idx="56">
                  <c:v>25</c:v>
                </c:pt>
                <c:pt idx="57">
                  <c:v>25.3</c:v>
                </c:pt>
                <c:pt idx="58">
                  <c:v>25.6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27</c:v>
                </c:pt>
                <c:pt idx="63">
                  <c:v>27.3</c:v>
                </c:pt>
                <c:pt idx="64">
                  <c:v>27.7</c:v>
                </c:pt>
                <c:pt idx="65">
                  <c:v>28</c:v>
                </c:pt>
                <c:pt idx="66">
                  <c:v>28.3</c:v>
                </c:pt>
                <c:pt idx="67">
                  <c:v>28.7</c:v>
                </c:pt>
                <c:pt idx="68">
                  <c:v>29</c:v>
                </c:pt>
                <c:pt idx="69">
                  <c:v>29.4</c:v>
                </c:pt>
                <c:pt idx="70">
                  <c:v>29.7</c:v>
                </c:pt>
                <c:pt idx="71">
                  <c:v>30.1</c:v>
                </c:pt>
                <c:pt idx="72">
                  <c:v>30.4</c:v>
                </c:pt>
                <c:pt idx="73">
                  <c:v>30.8</c:v>
                </c:pt>
                <c:pt idx="74">
                  <c:v>31.2</c:v>
                </c:pt>
                <c:pt idx="75">
                  <c:v>31.5</c:v>
                </c:pt>
                <c:pt idx="76">
                  <c:v>31.9</c:v>
                </c:pt>
                <c:pt idx="77">
                  <c:v>32.299999999999997</c:v>
                </c:pt>
                <c:pt idx="78">
                  <c:v>32.6</c:v>
                </c:pt>
                <c:pt idx="79">
                  <c:v>33</c:v>
                </c:pt>
                <c:pt idx="80">
                  <c:v>33.4</c:v>
                </c:pt>
                <c:pt idx="81">
                  <c:v>33.799999999999997</c:v>
                </c:pt>
                <c:pt idx="82">
                  <c:v>34.1</c:v>
                </c:pt>
                <c:pt idx="83">
                  <c:v>34.5</c:v>
                </c:pt>
                <c:pt idx="84">
                  <c:v>34.9</c:v>
                </c:pt>
                <c:pt idx="85">
                  <c:v>35.299999999999997</c:v>
                </c:pt>
                <c:pt idx="86">
                  <c:v>35.700000000000003</c:v>
                </c:pt>
                <c:pt idx="87">
                  <c:v>36</c:v>
                </c:pt>
                <c:pt idx="88">
                  <c:v>36.4</c:v>
                </c:pt>
                <c:pt idx="89">
                  <c:v>36.799999999999997</c:v>
                </c:pt>
                <c:pt idx="90">
                  <c:v>37.200000000000003</c:v>
                </c:pt>
                <c:pt idx="91">
                  <c:v>37.6</c:v>
                </c:pt>
                <c:pt idx="92">
                  <c:v>38</c:v>
                </c:pt>
                <c:pt idx="93">
                  <c:v>38.4</c:v>
                </c:pt>
                <c:pt idx="94">
                  <c:v>38.799999999999997</c:v>
                </c:pt>
                <c:pt idx="95">
                  <c:v>39.200000000000003</c:v>
                </c:pt>
                <c:pt idx="96">
                  <c:v>39.6</c:v>
                </c:pt>
                <c:pt idx="97">
                  <c:v>40</c:v>
                </c:pt>
                <c:pt idx="98">
                  <c:v>40.4</c:v>
                </c:pt>
                <c:pt idx="99">
                  <c:v>40.9</c:v>
                </c:pt>
                <c:pt idx="100">
                  <c:v>41.3</c:v>
                </c:pt>
                <c:pt idx="101">
                  <c:v>41.7</c:v>
                </c:pt>
                <c:pt idx="102">
                  <c:v>42.1</c:v>
                </c:pt>
                <c:pt idx="103">
                  <c:v>42.5</c:v>
                </c:pt>
                <c:pt idx="104">
                  <c:v>42.9</c:v>
                </c:pt>
                <c:pt idx="105">
                  <c:v>43.4</c:v>
                </c:pt>
                <c:pt idx="106">
                  <c:v>43.8</c:v>
                </c:pt>
                <c:pt idx="107">
                  <c:v>44.2</c:v>
                </c:pt>
                <c:pt idx="108">
                  <c:v>44.7</c:v>
                </c:pt>
                <c:pt idx="109">
                  <c:v>45.1</c:v>
                </c:pt>
                <c:pt idx="110">
                  <c:v>45.5</c:v>
                </c:pt>
                <c:pt idx="111">
                  <c:v>46</c:v>
                </c:pt>
                <c:pt idx="112">
                  <c:v>46.4</c:v>
                </c:pt>
                <c:pt idx="113">
                  <c:v>46.8</c:v>
                </c:pt>
                <c:pt idx="114">
                  <c:v>47.3</c:v>
                </c:pt>
                <c:pt idx="115">
                  <c:v>47.7</c:v>
                </c:pt>
                <c:pt idx="116">
                  <c:v>48.2</c:v>
                </c:pt>
                <c:pt idx="117">
                  <c:v>48.6</c:v>
                </c:pt>
                <c:pt idx="118">
                  <c:v>49.1</c:v>
                </c:pt>
                <c:pt idx="119">
                  <c:v>49.5</c:v>
                </c:pt>
                <c:pt idx="120">
                  <c:v>50</c:v>
                </c:pt>
                <c:pt idx="121">
                  <c:v>50.4</c:v>
                </c:pt>
                <c:pt idx="122">
                  <c:v>50.9</c:v>
                </c:pt>
                <c:pt idx="123">
                  <c:v>51.3</c:v>
                </c:pt>
                <c:pt idx="124">
                  <c:v>51.8</c:v>
                </c:pt>
                <c:pt idx="125">
                  <c:v>52.3</c:v>
                </c:pt>
                <c:pt idx="126">
                  <c:v>52.7</c:v>
                </c:pt>
                <c:pt idx="127">
                  <c:v>53.2</c:v>
                </c:pt>
                <c:pt idx="128">
                  <c:v>53.7</c:v>
                </c:pt>
                <c:pt idx="129">
                  <c:v>54.1</c:v>
                </c:pt>
                <c:pt idx="130">
                  <c:v>54.6</c:v>
                </c:pt>
                <c:pt idx="131">
                  <c:v>55.1</c:v>
                </c:pt>
                <c:pt idx="132">
                  <c:v>55.6</c:v>
                </c:pt>
                <c:pt idx="133">
                  <c:v>56.1</c:v>
                </c:pt>
                <c:pt idx="134">
                  <c:v>56.5</c:v>
                </c:pt>
                <c:pt idx="135">
                  <c:v>57</c:v>
                </c:pt>
                <c:pt idx="136">
                  <c:v>57.5</c:v>
                </c:pt>
                <c:pt idx="137">
                  <c:v>58</c:v>
                </c:pt>
                <c:pt idx="138">
                  <c:v>58.5</c:v>
                </c:pt>
                <c:pt idx="139">
                  <c:v>59</c:v>
                </c:pt>
                <c:pt idx="140">
                  <c:v>59.5</c:v>
                </c:pt>
              </c:numCache>
            </c:numRef>
          </c:xVal>
          <c:yVal>
            <c:numRef>
              <c:f>'apendice B grafs'!$B$19:$B$159</c:f>
              <c:numCache>
                <c:formatCode>0.0</c:formatCode>
                <c:ptCount val="141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13.9</c:v>
                </c:pt>
                <c:pt idx="18">
                  <c:v>14.1</c:v>
                </c:pt>
                <c:pt idx="19">
                  <c:v>14.4</c:v>
                </c:pt>
                <c:pt idx="20">
                  <c:v>14.6</c:v>
                </c:pt>
                <c:pt idx="21">
                  <c:v>14.9</c:v>
                </c:pt>
                <c:pt idx="22">
                  <c:v>15.1</c:v>
                </c:pt>
                <c:pt idx="23">
                  <c:v>15.4</c:v>
                </c:pt>
                <c:pt idx="24">
                  <c:v>15.6</c:v>
                </c:pt>
                <c:pt idx="25">
                  <c:v>15.9</c:v>
                </c:pt>
                <c:pt idx="26">
                  <c:v>16.2</c:v>
                </c:pt>
                <c:pt idx="27">
                  <c:v>16.399999999999999</c:v>
                </c:pt>
                <c:pt idx="28">
                  <c:v>16.7</c:v>
                </c:pt>
                <c:pt idx="29">
                  <c:v>17</c:v>
                </c:pt>
                <c:pt idx="30">
                  <c:v>17.2</c:v>
                </c:pt>
                <c:pt idx="31">
                  <c:v>17.5</c:v>
                </c:pt>
                <c:pt idx="32">
                  <c:v>17.8</c:v>
                </c:pt>
                <c:pt idx="33">
                  <c:v>18</c:v>
                </c:pt>
                <c:pt idx="34">
                  <c:v>18.3</c:v>
                </c:pt>
                <c:pt idx="35">
                  <c:v>18.600000000000001</c:v>
                </c:pt>
                <c:pt idx="36">
                  <c:v>18.899999999999999</c:v>
                </c:pt>
                <c:pt idx="37">
                  <c:v>19.2</c:v>
                </c:pt>
                <c:pt idx="38">
                  <c:v>19.5</c:v>
                </c:pt>
                <c:pt idx="39">
                  <c:v>19.8</c:v>
                </c:pt>
                <c:pt idx="40">
                  <c:v>20</c:v>
                </c:pt>
                <c:pt idx="41">
                  <c:v>20.3</c:v>
                </c:pt>
                <c:pt idx="42">
                  <c:v>20.6</c:v>
                </c:pt>
                <c:pt idx="43">
                  <c:v>20.9</c:v>
                </c:pt>
                <c:pt idx="44">
                  <c:v>21.2</c:v>
                </c:pt>
                <c:pt idx="45">
                  <c:v>21.5</c:v>
                </c:pt>
                <c:pt idx="46">
                  <c:v>21.8</c:v>
                </c:pt>
                <c:pt idx="47">
                  <c:v>22.1</c:v>
                </c:pt>
                <c:pt idx="48">
                  <c:v>22.4</c:v>
                </c:pt>
                <c:pt idx="49">
                  <c:v>22.8</c:v>
                </c:pt>
                <c:pt idx="50">
                  <c:v>23.1</c:v>
                </c:pt>
                <c:pt idx="51">
                  <c:v>23.4</c:v>
                </c:pt>
                <c:pt idx="52">
                  <c:v>23.7</c:v>
                </c:pt>
                <c:pt idx="53">
                  <c:v>24</c:v>
                </c:pt>
                <c:pt idx="54">
                  <c:v>24.3</c:v>
                </c:pt>
                <c:pt idx="55">
                  <c:v>24.7</c:v>
                </c:pt>
                <c:pt idx="56">
                  <c:v>25</c:v>
                </c:pt>
                <c:pt idx="57">
                  <c:v>25.3</c:v>
                </c:pt>
                <c:pt idx="58">
                  <c:v>25.6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27</c:v>
                </c:pt>
                <c:pt idx="63">
                  <c:v>27.3</c:v>
                </c:pt>
                <c:pt idx="64">
                  <c:v>27.7</c:v>
                </c:pt>
                <c:pt idx="65">
                  <c:v>28</c:v>
                </c:pt>
                <c:pt idx="66">
                  <c:v>28.3</c:v>
                </c:pt>
                <c:pt idx="67">
                  <c:v>28.7</c:v>
                </c:pt>
                <c:pt idx="68">
                  <c:v>29</c:v>
                </c:pt>
                <c:pt idx="69">
                  <c:v>29.4</c:v>
                </c:pt>
                <c:pt idx="70">
                  <c:v>29.7</c:v>
                </c:pt>
                <c:pt idx="71">
                  <c:v>30.1</c:v>
                </c:pt>
                <c:pt idx="72">
                  <c:v>30.4</c:v>
                </c:pt>
                <c:pt idx="73">
                  <c:v>30.8</c:v>
                </c:pt>
                <c:pt idx="74">
                  <c:v>31.2</c:v>
                </c:pt>
                <c:pt idx="75">
                  <c:v>31.5</c:v>
                </c:pt>
                <c:pt idx="76">
                  <c:v>31.9</c:v>
                </c:pt>
                <c:pt idx="77">
                  <c:v>32.299999999999997</c:v>
                </c:pt>
                <c:pt idx="78">
                  <c:v>32.6</c:v>
                </c:pt>
                <c:pt idx="79">
                  <c:v>33</c:v>
                </c:pt>
                <c:pt idx="80">
                  <c:v>33.4</c:v>
                </c:pt>
                <c:pt idx="81">
                  <c:v>33.799999999999997</c:v>
                </c:pt>
                <c:pt idx="82">
                  <c:v>34.1</c:v>
                </c:pt>
                <c:pt idx="83">
                  <c:v>34.5</c:v>
                </c:pt>
                <c:pt idx="84">
                  <c:v>34.9</c:v>
                </c:pt>
                <c:pt idx="85">
                  <c:v>35.299999999999997</c:v>
                </c:pt>
                <c:pt idx="86">
                  <c:v>35.700000000000003</c:v>
                </c:pt>
                <c:pt idx="87">
                  <c:v>36</c:v>
                </c:pt>
                <c:pt idx="88">
                  <c:v>36.4</c:v>
                </c:pt>
                <c:pt idx="89">
                  <c:v>36.799999999999997</c:v>
                </c:pt>
                <c:pt idx="90">
                  <c:v>37.200000000000003</c:v>
                </c:pt>
                <c:pt idx="91">
                  <c:v>37.6</c:v>
                </c:pt>
                <c:pt idx="92">
                  <c:v>38</c:v>
                </c:pt>
                <c:pt idx="93">
                  <c:v>38.4</c:v>
                </c:pt>
                <c:pt idx="94">
                  <c:v>38.799999999999997</c:v>
                </c:pt>
                <c:pt idx="95">
                  <c:v>39.200000000000003</c:v>
                </c:pt>
                <c:pt idx="96">
                  <c:v>39.6</c:v>
                </c:pt>
                <c:pt idx="97">
                  <c:v>40</c:v>
                </c:pt>
                <c:pt idx="98">
                  <c:v>40.4</c:v>
                </c:pt>
                <c:pt idx="99">
                  <c:v>40.9</c:v>
                </c:pt>
                <c:pt idx="100">
                  <c:v>41.3</c:v>
                </c:pt>
                <c:pt idx="101">
                  <c:v>41.7</c:v>
                </c:pt>
                <c:pt idx="102">
                  <c:v>42.1</c:v>
                </c:pt>
                <c:pt idx="103">
                  <c:v>42.5</c:v>
                </c:pt>
                <c:pt idx="104">
                  <c:v>42.9</c:v>
                </c:pt>
                <c:pt idx="105">
                  <c:v>43.4</c:v>
                </c:pt>
                <c:pt idx="106">
                  <c:v>43.8</c:v>
                </c:pt>
                <c:pt idx="107">
                  <c:v>44.2</c:v>
                </c:pt>
                <c:pt idx="108">
                  <c:v>44.7</c:v>
                </c:pt>
                <c:pt idx="109">
                  <c:v>45.1</c:v>
                </c:pt>
                <c:pt idx="110">
                  <c:v>45.5</c:v>
                </c:pt>
                <c:pt idx="111">
                  <c:v>46</c:v>
                </c:pt>
                <c:pt idx="112">
                  <c:v>46.4</c:v>
                </c:pt>
                <c:pt idx="113">
                  <c:v>46.8</c:v>
                </c:pt>
                <c:pt idx="114">
                  <c:v>47.3</c:v>
                </c:pt>
                <c:pt idx="115">
                  <c:v>47.7</c:v>
                </c:pt>
                <c:pt idx="116">
                  <c:v>48.2</c:v>
                </c:pt>
                <c:pt idx="117">
                  <c:v>48.6</c:v>
                </c:pt>
                <c:pt idx="118">
                  <c:v>49.1</c:v>
                </c:pt>
                <c:pt idx="119">
                  <c:v>49.5</c:v>
                </c:pt>
                <c:pt idx="120">
                  <c:v>50</c:v>
                </c:pt>
                <c:pt idx="121">
                  <c:v>50.4</c:v>
                </c:pt>
                <c:pt idx="122">
                  <c:v>50.9</c:v>
                </c:pt>
                <c:pt idx="123">
                  <c:v>51.3</c:v>
                </c:pt>
                <c:pt idx="124">
                  <c:v>51.8</c:v>
                </c:pt>
                <c:pt idx="125">
                  <c:v>52.3</c:v>
                </c:pt>
                <c:pt idx="126">
                  <c:v>52.7</c:v>
                </c:pt>
                <c:pt idx="127">
                  <c:v>53.2</c:v>
                </c:pt>
                <c:pt idx="128">
                  <c:v>53.7</c:v>
                </c:pt>
                <c:pt idx="129">
                  <c:v>54.1</c:v>
                </c:pt>
                <c:pt idx="130">
                  <c:v>54.6</c:v>
                </c:pt>
                <c:pt idx="131">
                  <c:v>55.1</c:v>
                </c:pt>
                <c:pt idx="132">
                  <c:v>55.6</c:v>
                </c:pt>
                <c:pt idx="133">
                  <c:v>56.1</c:v>
                </c:pt>
                <c:pt idx="134">
                  <c:v>56.5</c:v>
                </c:pt>
                <c:pt idx="135">
                  <c:v>57</c:v>
                </c:pt>
                <c:pt idx="136">
                  <c:v>57.5</c:v>
                </c:pt>
                <c:pt idx="137">
                  <c:v>58</c:v>
                </c:pt>
                <c:pt idx="138">
                  <c:v>58.5</c:v>
                </c:pt>
                <c:pt idx="139">
                  <c:v>59</c:v>
                </c:pt>
                <c:pt idx="140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42CB-4471-B79A-0A5DE05AF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2300861298924837E-2"/>
          <c:y val="6.9378974934530505E-2"/>
          <c:w val="0.89947494494928915"/>
          <c:h val="0.8872273331153470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2073923980699764"/>
                  <c:y val="8.2389483617918549E-2"/>
                </c:manualLayout>
              </c:layout>
              <c:numFmt formatCode="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'apendice B grafs'!$B$39:$B$159</c:f>
              <c:numCache>
                <c:formatCode>0.0</c:formatCode>
                <c:ptCount val="121"/>
                <c:pt idx="0">
                  <c:v>14.6</c:v>
                </c:pt>
                <c:pt idx="1">
                  <c:v>14.9</c:v>
                </c:pt>
                <c:pt idx="2">
                  <c:v>15.1</c:v>
                </c:pt>
                <c:pt idx="3">
                  <c:v>15.4</c:v>
                </c:pt>
                <c:pt idx="4">
                  <c:v>15.6</c:v>
                </c:pt>
                <c:pt idx="5">
                  <c:v>15.9</c:v>
                </c:pt>
                <c:pt idx="6">
                  <c:v>16.2</c:v>
                </c:pt>
                <c:pt idx="7">
                  <c:v>16.399999999999999</c:v>
                </c:pt>
                <c:pt idx="8">
                  <c:v>16.7</c:v>
                </c:pt>
                <c:pt idx="9">
                  <c:v>17</c:v>
                </c:pt>
                <c:pt idx="10">
                  <c:v>17.2</c:v>
                </c:pt>
                <c:pt idx="11">
                  <c:v>17.5</c:v>
                </c:pt>
                <c:pt idx="12">
                  <c:v>17.8</c:v>
                </c:pt>
                <c:pt idx="13">
                  <c:v>18</c:v>
                </c:pt>
                <c:pt idx="14">
                  <c:v>18.3</c:v>
                </c:pt>
                <c:pt idx="15">
                  <c:v>18.600000000000001</c:v>
                </c:pt>
                <c:pt idx="16">
                  <c:v>18.899999999999999</c:v>
                </c:pt>
                <c:pt idx="17">
                  <c:v>19.2</c:v>
                </c:pt>
                <c:pt idx="18">
                  <c:v>19.5</c:v>
                </c:pt>
                <c:pt idx="19">
                  <c:v>19.8</c:v>
                </c:pt>
                <c:pt idx="20">
                  <c:v>20</c:v>
                </c:pt>
                <c:pt idx="21">
                  <c:v>20.3</c:v>
                </c:pt>
                <c:pt idx="22">
                  <c:v>20.6</c:v>
                </c:pt>
                <c:pt idx="23">
                  <c:v>20.9</c:v>
                </c:pt>
                <c:pt idx="24">
                  <c:v>21.2</c:v>
                </c:pt>
                <c:pt idx="25">
                  <c:v>21.5</c:v>
                </c:pt>
                <c:pt idx="26">
                  <c:v>21.8</c:v>
                </c:pt>
                <c:pt idx="27">
                  <c:v>22.1</c:v>
                </c:pt>
                <c:pt idx="28">
                  <c:v>22.4</c:v>
                </c:pt>
                <c:pt idx="29">
                  <c:v>22.8</c:v>
                </c:pt>
                <c:pt idx="30">
                  <c:v>23.1</c:v>
                </c:pt>
                <c:pt idx="31">
                  <c:v>23.4</c:v>
                </c:pt>
                <c:pt idx="32">
                  <c:v>23.7</c:v>
                </c:pt>
                <c:pt idx="33">
                  <c:v>24</c:v>
                </c:pt>
                <c:pt idx="34">
                  <c:v>24.3</c:v>
                </c:pt>
                <c:pt idx="35">
                  <c:v>24.7</c:v>
                </c:pt>
                <c:pt idx="36">
                  <c:v>25</c:v>
                </c:pt>
                <c:pt idx="37">
                  <c:v>25.3</c:v>
                </c:pt>
                <c:pt idx="38">
                  <c:v>25.6</c:v>
                </c:pt>
                <c:pt idx="39">
                  <c:v>26</c:v>
                </c:pt>
                <c:pt idx="40">
                  <c:v>26.3</c:v>
                </c:pt>
                <c:pt idx="41">
                  <c:v>26.6</c:v>
                </c:pt>
                <c:pt idx="42">
                  <c:v>27</c:v>
                </c:pt>
                <c:pt idx="43">
                  <c:v>27.3</c:v>
                </c:pt>
                <c:pt idx="44">
                  <c:v>27.7</c:v>
                </c:pt>
                <c:pt idx="45">
                  <c:v>28</c:v>
                </c:pt>
                <c:pt idx="46">
                  <c:v>28.3</c:v>
                </c:pt>
                <c:pt idx="47">
                  <c:v>28.7</c:v>
                </c:pt>
                <c:pt idx="48">
                  <c:v>29</c:v>
                </c:pt>
                <c:pt idx="49">
                  <c:v>29.4</c:v>
                </c:pt>
                <c:pt idx="50">
                  <c:v>29.7</c:v>
                </c:pt>
                <c:pt idx="51">
                  <c:v>30.1</c:v>
                </c:pt>
                <c:pt idx="52">
                  <c:v>30.4</c:v>
                </c:pt>
                <c:pt idx="53">
                  <c:v>30.8</c:v>
                </c:pt>
                <c:pt idx="54">
                  <c:v>31.2</c:v>
                </c:pt>
                <c:pt idx="55">
                  <c:v>31.5</c:v>
                </c:pt>
                <c:pt idx="56">
                  <c:v>31.9</c:v>
                </c:pt>
                <c:pt idx="57">
                  <c:v>32.299999999999997</c:v>
                </c:pt>
                <c:pt idx="58">
                  <c:v>32.6</c:v>
                </c:pt>
                <c:pt idx="59">
                  <c:v>33</c:v>
                </c:pt>
                <c:pt idx="60">
                  <c:v>33.4</c:v>
                </c:pt>
                <c:pt idx="61">
                  <c:v>33.799999999999997</c:v>
                </c:pt>
                <c:pt idx="62">
                  <c:v>34.1</c:v>
                </c:pt>
                <c:pt idx="63">
                  <c:v>34.5</c:v>
                </c:pt>
                <c:pt idx="64">
                  <c:v>34.9</c:v>
                </c:pt>
                <c:pt idx="65">
                  <c:v>35.299999999999997</c:v>
                </c:pt>
                <c:pt idx="66">
                  <c:v>35.700000000000003</c:v>
                </c:pt>
                <c:pt idx="67">
                  <c:v>36</c:v>
                </c:pt>
                <c:pt idx="68">
                  <c:v>36.4</c:v>
                </c:pt>
                <c:pt idx="69">
                  <c:v>36.799999999999997</c:v>
                </c:pt>
                <c:pt idx="70">
                  <c:v>37.200000000000003</c:v>
                </c:pt>
                <c:pt idx="71">
                  <c:v>37.6</c:v>
                </c:pt>
                <c:pt idx="72">
                  <c:v>38</c:v>
                </c:pt>
                <c:pt idx="73">
                  <c:v>38.4</c:v>
                </c:pt>
                <c:pt idx="74">
                  <c:v>38.799999999999997</c:v>
                </c:pt>
                <c:pt idx="75">
                  <c:v>39.200000000000003</c:v>
                </c:pt>
                <c:pt idx="76">
                  <c:v>39.6</c:v>
                </c:pt>
                <c:pt idx="77">
                  <c:v>40</c:v>
                </c:pt>
                <c:pt idx="78">
                  <c:v>40.4</c:v>
                </c:pt>
                <c:pt idx="79">
                  <c:v>40.9</c:v>
                </c:pt>
                <c:pt idx="80">
                  <c:v>41.3</c:v>
                </c:pt>
                <c:pt idx="81">
                  <c:v>41.7</c:v>
                </c:pt>
                <c:pt idx="82">
                  <c:v>42.1</c:v>
                </c:pt>
                <c:pt idx="83">
                  <c:v>42.5</c:v>
                </c:pt>
                <c:pt idx="84">
                  <c:v>42.9</c:v>
                </c:pt>
                <c:pt idx="85">
                  <c:v>43.4</c:v>
                </c:pt>
                <c:pt idx="86">
                  <c:v>43.8</c:v>
                </c:pt>
                <c:pt idx="87">
                  <c:v>44.2</c:v>
                </c:pt>
                <c:pt idx="88">
                  <c:v>44.7</c:v>
                </c:pt>
                <c:pt idx="89">
                  <c:v>45.1</c:v>
                </c:pt>
                <c:pt idx="90">
                  <c:v>45.5</c:v>
                </c:pt>
                <c:pt idx="91">
                  <c:v>46</c:v>
                </c:pt>
                <c:pt idx="92">
                  <c:v>46.4</c:v>
                </c:pt>
                <c:pt idx="93">
                  <c:v>46.8</c:v>
                </c:pt>
                <c:pt idx="94">
                  <c:v>47.3</c:v>
                </c:pt>
                <c:pt idx="95">
                  <c:v>47.7</c:v>
                </c:pt>
                <c:pt idx="96">
                  <c:v>48.2</c:v>
                </c:pt>
                <c:pt idx="97">
                  <c:v>48.6</c:v>
                </c:pt>
                <c:pt idx="98">
                  <c:v>49.1</c:v>
                </c:pt>
                <c:pt idx="99">
                  <c:v>49.5</c:v>
                </c:pt>
                <c:pt idx="100">
                  <c:v>50</c:v>
                </c:pt>
                <c:pt idx="101">
                  <c:v>50.4</c:v>
                </c:pt>
                <c:pt idx="102">
                  <c:v>50.9</c:v>
                </c:pt>
                <c:pt idx="103">
                  <c:v>51.3</c:v>
                </c:pt>
                <c:pt idx="104">
                  <c:v>51.8</c:v>
                </c:pt>
                <c:pt idx="105">
                  <c:v>52.3</c:v>
                </c:pt>
                <c:pt idx="106">
                  <c:v>52.7</c:v>
                </c:pt>
                <c:pt idx="107">
                  <c:v>53.2</c:v>
                </c:pt>
                <c:pt idx="108">
                  <c:v>53.7</c:v>
                </c:pt>
                <c:pt idx="109">
                  <c:v>54.1</c:v>
                </c:pt>
                <c:pt idx="110">
                  <c:v>54.6</c:v>
                </c:pt>
                <c:pt idx="111">
                  <c:v>55.1</c:v>
                </c:pt>
                <c:pt idx="112">
                  <c:v>55.6</c:v>
                </c:pt>
                <c:pt idx="113">
                  <c:v>56.1</c:v>
                </c:pt>
                <c:pt idx="114">
                  <c:v>56.5</c:v>
                </c:pt>
                <c:pt idx="115">
                  <c:v>57</c:v>
                </c:pt>
                <c:pt idx="116">
                  <c:v>57.5</c:v>
                </c:pt>
                <c:pt idx="117">
                  <c:v>58</c:v>
                </c:pt>
                <c:pt idx="118">
                  <c:v>58.5</c:v>
                </c:pt>
                <c:pt idx="119">
                  <c:v>59</c:v>
                </c:pt>
                <c:pt idx="120">
                  <c:v>59.5</c:v>
                </c:pt>
              </c:numCache>
            </c:numRef>
          </c:xVal>
          <c:yVal>
            <c:numRef>
              <c:f>'apendice B grafs'!$N$39:$N$159</c:f>
              <c:numCache>
                <c:formatCode>0.0</c:formatCode>
                <c:ptCount val="121"/>
                <c:pt idx="0">
                  <c:v>11.5</c:v>
                </c:pt>
                <c:pt idx="1">
                  <c:v>11.7</c:v>
                </c:pt>
                <c:pt idx="2">
                  <c:v>11.9</c:v>
                </c:pt>
                <c:pt idx="3">
                  <c:v>12.1</c:v>
                </c:pt>
                <c:pt idx="4">
                  <c:v>12.3</c:v>
                </c:pt>
                <c:pt idx="5">
                  <c:v>12.5</c:v>
                </c:pt>
                <c:pt idx="6">
                  <c:v>12.7</c:v>
                </c:pt>
                <c:pt idx="7">
                  <c:v>12.9</c:v>
                </c:pt>
                <c:pt idx="8">
                  <c:v>13.1</c:v>
                </c:pt>
                <c:pt idx="9">
                  <c:v>13.3</c:v>
                </c:pt>
                <c:pt idx="10">
                  <c:v>13.6</c:v>
                </c:pt>
                <c:pt idx="11">
                  <c:v>13.8</c:v>
                </c:pt>
                <c:pt idx="12">
                  <c:v>14</c:v>
                </c:pt>
                <c:pt idx="13">
                  <c:v>14.2</c:v>
                </c:pt>
                <c:pt idx="14">
                  <c:v>14.4</c:v>
                </c:pt>
                <c:pt idx="15">
                  <c:v>14.7</c:v>
                </c:pt>
                <c:pt idx="16">
                  <c:v>14.9</c:v>
                </c:pt>
                <c:pt idx="17">
                  <c:v>15.1</c:v>
                </c:pt>
                <c:pt idx="18">
                  <c:v>15.3</c:v>
                </c:pt>
                <c:pt idx="19">
                  <c:v>15.6</c:v>
                </c:pt>
                <c:pt idx="20">
                  <c:v>15.8</c:v>
                </c:pt>
                <c:pt idx="21">
                  <c:v>16</c:v>
                </c:pt>
                <c:pt idx="22">
                  <c:v>16.2</c:v>
                </c:pt>
                <c:pt idx="23">
                  <c:v>16.5</c:v>
                </c:pt>
                <c:pt idx="24">
                  <c:v>16.7</c:v>
                </c:pt>
                <c:pt idx="25">
                  <c:v>17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17.7</c:v>
                </c:pt>
                <c:pt idx="29">
                  <c:v>17.899999999999999</c:v>
                </c:pt>
                <c:pt idx="30">
                  <c:v>18.2</c:v>
                </c:pt>
                <c:pt idx="31">
                  <c:v>18.399999999999999</c:v>
                </c:pt>
                <c:pt idx="32">
                  <c:v>18.7</c:v>
                </c:pt>
                <c:pt idx="33">
                  <c:v>18.899999999999999</c:v>
                </c:pt>
                <c:pt idx="34">
                  <c:v>19.2</c:v>
                </c:pt>
                <c:pt idx="35">
                  <c:v>19.399999999999999</c:v>
                </c:pt>
                <c:pt idx="36">
                  <c:v>19.7</c:v>
                </c:pt>
                <c:pt idx="37">
                  <c:v>19.899999999999999</c:v>
                </c:pt>
                <c:pt idx="38">
                  <c:v>20.2</c:v>
                </c:pt>
                <c:pt idx="39">
                  <c:v>20.399999999999999</c:v>
                </c:pt>
                <c:pt idx="40">
                  <c:v>20.7</c:v>
                </c:pt>
                <c:pt idx="41">
                  <c:v>21</c:v>
                </c:pt>
                <c:pt idx="42">
                  <c:v>21.2</c:v>
                </c:pt>
                <c:pt idx="43">
                  <c:v>21.5</c:v>
                </c:pt>
                <c:pt idx="44">
                  <c:v>21.8</c:v>
                </c:pt>
                <c:pt idx="45">
                  <c:v>22</c:v>
                </c:pt>
                <c:pt idx="46">
                  <c:v>22.3</c:v>
                </c:pt>
                <c:pt idx="47">
                  <c:v>22.6</c:v>
                </c:pt>
                <c:pt idx="48">
                  <c:v>22.9</c:v>
                </c:pt>
                <c:pt idx="49">
                  <c:v>23.1</c:v>
                </c:pt>
                <c:pt idx="50">
                  <c:v>23.4</c:v>
                </c:pt>
                <c:pt idx="51">
                  <c:v>23.7</c:v>
                </c:pt>
                <c:pt idx="52">
                  <c:v>24</c:v>
                </c:pt>
                <c:pt idx="53">
                  <c:v>24.3</c:v>
                </c:pt>
                <c:pt idx="54">
                  <c:v>24.5</c:v>
                </c:pt>
                <c:pt idx="55">
                  <c:v>24.8</c:v>
                </c:pt>
                <c:pt idx="56">
                  <c:v>25.1</c:v>
                </c:pt>
                <c:pt idx="57">
                  <c:v>25.4</c:v>
                </c:pt>
                <c:pt idx="58">
                  <c:v>25.7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26.9</c:v>
                </c:pt>
                <c:pt idx="63">
                  <c:v>27.2</c:v>
                </c:pt>
                <c:pt idx="64">
                  <c:v>27.5</c:v>
                </c:pt>
                <c:pt idx="65">
                  <c:v>27.8</c:v>
                </c:pt>
                <c:pt idx="66">
                  <c:v>28.1</c:v>
                </c:pt>
                <c:pt idx="67">
                  <c:v>28.4</c:v>
                </c:pt>
                <c:pt idx="68">
                  <c:v>28.7</c:v>
                </c:pt>
                <c:pt idx="69">
                  <c:v>29</c:v>
                </c:pt>
                <c:pt idx="70">
                  <c:v>29.3</c:v>
                </c:pt>
                <c:pt idx="71">
                  <c:v>29.6</c:v>
                </c:pt>
                <c:pt idx="72">
                  <c:v>29.9</c:v>
                </c:pt>
                <c:pt idx="73">
                  <c:v>30.2</c:v>
                </c:pt>
                <c:pt idx="74">
                  <c:v>30.6</c:v>
                </c:pt>
                <c:pt idx="75">
                  <c:v>30.9</c:v>
                </c:pt>
                <c:pt idx="76">
                  <c:v>31.2</c:v>
                </c:pt>
                <c:pt idx="77">
                  <c:v>31.5</c:v>
                </c:pt>
                <c:pt idx="78">
                  <c:v>31.8</c:v>
                </c:pt>
                <c:pt idx="79">
                  <c:v>32.200000000000003</c:v>
                </c:pt>
                <c:pt idx="80">
                  <c:v>32.5</c:v>
                </c:pt>
                <c:pt idx="81">
                  <c:v>32.799999999999997</c:v>
                </c:pt>
                <c:pt idx="82">
                  <c:v>33.200000000000003</c:v>
                </c:pt>
                <c:pt idx="83">
                  <c:v>33.5</c:v>
                </c:pt>
                <c:pt idx="84">
                  <c:v>33.799999999999997</c:v>
                </c:pt>
                <c:pt idx="85">
                  <c:v>34.200000000000003</c:v>
                </c:pt>
                <c:pt idx="86">
                  <c:v>34.5</c:v>
                </c:pt>
                <c:pt idx="87">
                  <c:v>34.799999999999997</c:v>
                </c:pt>
                <c:pt idx="88">
                  <c:v>35.200000000000003</c:v>
                </c:pt>
                <c:pt idx="89">
                  <c:v>35.5</c:v>
                </c:pt>
                <c:pt idx="90">
                  <c:v>35.799999999999997</c:v>
                </c:pt>
                <c:pt idx="91">
                  <c:v>36.200000000000003</c:v>
                </c:pt>
                <c:pt idx="92">
                  <c:v>36.5</c:v>
                </c:pt>
                <c:pt idx="93">
                  <c:v>36.9</c:v>
                </c:pt>
                <c:pt idx="94">
                  <c:v>37.200000000000003</c:v>
                </c:pt>
                <c:pt idx="95">
                  <c:v>37.6</c:v>
                </c:pt>
                <c:pt idx="96">
                  <c:v>37.9</c:v>
                </c:pt>
                <c:pt idx="97">
                  <c:v>38.299999999999997</c:v>
                </c:pt>
                <c:pt idx="98">
                  <c:v>38.6</c:v>
                </c:pt>
                <c:pt idx="99">
                  <c:v>39</c:v>
                </c:pt>
                <c:pt idx="100">
                  <c:v>39.299999999999997</c:v>
                </c:pt>
                <c:pt idx="101">
                  <c:v>39.700000000000003</c:v>
                </c:pt>
                <c:pt idx="102">
                  <c:v>40.1</c:v>
                </c:pt>
                <c:pt idx="103">
                  <c:v>40.4</c:v>
                </c:pt>
                <c:pt idx="104">
                  <c:v>40.799999999999997</c:v>
                </c:pt>
                <c:pt idx="105">
                  <c:v>41.2</c:v>
                </c:pt>
                <c:pt idx="106">
                  <c:v>41.5</c:v>
                </c:pt>
                <c:pt idx="107">
                  <c:v>41.9</c:v>
                </c:pt>
                <c:pt idx="108">
                  <c:v>42.3</c:v>
                </c:pt>
                <c:pt idx="109">
                  <c:v>42.6</c:v>
                </c:pt>
                <c:pt idx="110">
                  <c:v>43</c:v>
                </c:pt>
                <c:pt idx="111">
                  <c:v>43.4</c:v>
                </c:pt>
                <c:pt idx="112">
                  <c:v>43.8</c:v>
                </c:pt>
                <c:pt idx="113">
                  <c:v>44.1</c:v>
                </c:pt>
                <c:pt idx="114">
                  <c:v>44.5</c:v>
                </c:pt>
                <c:pt idx="115">
                  <c:v>44.9</c:v>
                </c:pt>
                <c:pt idx="116">
                  <c:v>45.3</c:v>
                </c:pt>
                <c:pt idx="117">
                  <c:v>45.7</c:v>
                </c:pt>
                <c:pt idx="118">
                  <c:v>46.1</c:v>
                </c:pt>
                <c:pt idx="119">
                  <c:v>46.4</c:v>
                </c:pt>
                <c:pt idx="120">
                  <c:v>46.8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6B-49BE-A85B-158DE49ED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7.2300861298924837E-2"/>
          <c:y val="6.9378974934530505E-2"/>
          <c:w val="0.89947494494928915"/>
          <c:h val="0.88722733311534707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poly"/>
            <c:order val="3"/>
            <c:dispRSqr val="1"/>
            <c:dispEq val="1"/>
            <c:trendlineLbl>
              <c:layout>
                <c:manualLayout>
                  <c:x val="-0.26740064462199759"/>
                  <c:y val="0.13451178451178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'apendice B grafs'!$B$39:$B$159</c:f>
              <c:numCache>
                <c:formatCode>0.0</c:formatCode>
                <c:ptCount val="121"/>
                <c:pt idx="0">
                  <c:v>14.6</c:v>
                </c:pt>
                <c:pt idx="1">
                  <c:v>14.9</c:v>
                </c:pt>
                <c:pt idx="2">
                  <c:v>15.1</c:v>
                </c:pt>
                <c:pt idx="3">
                  <c:v>15.4</c:v>
                </c:pt>
                <c:pt idx="4">
                  <c:v>15.6</c:v>
                </c:pt>
                <c:pt idx="5">
                  <c:v>15.9</c:v>
                </c:pt>
                <c:pt idx="6">
                  <c:v>16.2</c:v>
                </c:pt>
                <c:pt idx="7">
                  <c:v>16.399999999999999</c:v>
                </c:pt>
                <c:pt idx="8">
                  <c:v>16.7</c:v>
                </c:pt>
                <c:pt idx="9">
                  <c:v>17</c:v>
                </c:pt>
                <c:pt idx="10">
                  <c:v>17.2</c:v>
                </c:pt>
                <c:pt idx="11">
                  <c:v>17.5</c:v>
                </c:pt>
                <c:pt idx="12">
                  <c:v>17.8</c:v>
                </c:pt>
                <c:pt idx="13">
                  <c:v>18</c:v>
                </c:pt>
                <c:pt idx="14">
                  <c:v>18.3</c:v>
                </c:pt>
                <c:pt idx="15">
                  <c:v>18.600000000000001</c:v>
                </c:pt>
                <c:pt idx="16">
                  <c:v>18.899999999999999</c:v>
                </c:pt>
                <c:pt idx="17">
                  <c:v>19.2</c:v>
                </c:pt>
                <c:pt idx="18">
                  <c:v>19.5</c:v>
                </c:pt>
                <c:pt idx="19">
                  <c:v>19.8</c:v>
                </c:pt>
                <c:pt idx="20">
                  <c:v>20</c:v>
                </c:pt>
                <c:pt idx="21">
                  <c:v>20.3</c:v>
                </c:pt>
                <c:pt idx="22">
                  <c:v>20.6</c:v>
                </c:pt>
                <c:pt idx="23">
                  <c:v>20.9</c:v>
                </c:pt>
                <c:pt idx="24">
                  <c:v>21.2</c:v>
                </c:pt>
                <c:pt idx="25">
                  <c:v>21.5</c:v>
                </c:pt>
                <c:pt idx="26">
                  <c:v>21.8</c:v>
                </c:pt>
                <c:pt idx="27">
                  <c:v>22.1</c:v>
                </c:pt>
                <c:pt idx="28">
                  <c:v>22.4</c:v>
                </c:pt>
                <c:pt idx="29">
                  <c:v>22.8</c:v>
                </c:pt>
                <c:pt idx="30">
                  <c:v>23.1</c:v>
                </c:pt>
                <c:pt idx="31">
                  <c:v>23.4</c:v>
                </c:pt>
                <c:pt idx="32">
                  <c:v>23.7</c:v>
                </c:pt>
                <c:pt idx="33">
                  <c:v>24</c:v>
                </c:pt>
                <c:pt idx="34">
                  <c:v>24.3</c:v>
                </c:pt>
                <c:pt idx="35">
                  <c:v>24.7</c:v>
                </c:pt>
                <c:pt idx="36">
                  <c:v>25</c:v>
                </c:pt>
                <c:pt idx="37">
                  <c:v>25.3</c:v>
                </c:pt>
                <c:pt idx="38">
                  <c:v>25.6</c:v>
                </c:pt>
                <c:pt idx="39">
                  <c:v>26</c:v>
                </c:pt>
                <c:pt idx="40">
                  <c:v>26.3</c:v>
                </c:pt>
                <c:pt idx="41">
                  <c:v>26.6</c:v>
                </c:pt>
                <c:pt idx="42">
                  <c:v>27</c:v>
                </c:pt>
                <c:pt idx="43">
                  <c:v>27.3</c:v>
                </c:pt>
                <c:pt idx="44">
                  <c:v>27.7</c:v>
                </c:pt>
                <c:pt idx="45">
                  <c:v>28</c:v>
                </c:pt>
                <c:pt idx="46">
                  <c:v>28.3</c:v>
                </c:pt>
                <c:pt idx="47">
                  <c:v>28.7</c:v>
                </c:pt>
                <c:pt idx="48">
                  <c:v>29</c:v>
                </c:pt>
                <c:pt idx="49">
                  <c:v>29.4</c:v>
                </c:pt>
                <c:pt idx="50">
                  <c:v>29.7</c:v>
                </c:pt>
                <c:pt idx="51">
                  <c:v>30.1</c:v>
                </c:pt>
                <c:pt idx="52">
                  <c:v>30.4</c:v>
                </c:pt>
                <c:pt idx="53">
                  <c:v>30.8</c:v>
                </c:pt>
                <c:pt idx="54">
                  <c:v>31.2</c:v>
                </c:pt>
                <c:pt idx="55">
                  <c:v>31.5</c:v>
                </c:pt>
                <c:pt idx="56">
                  <c:v>31.9</c:v>
                </c:pt>
                <c:pt idx="57">
                  <c:v>32.299999999999997</c:v>
                </c:pt>
                <c:pt idx="58">
                  <c:v>32.6</c:v>
                </c:pt>
                <c:pt idx="59">
                  <c:v>33</c:v>
                </c:pt>
                <c:pt idx="60">
                  <c:v>33.4</c:v>
                </c:pt>
                <c:pt idx="61">
                  <c:v>33.799999999999997</c:v>
                </c:pt>
                <c:pt idx="62">
                  <c:v>34.1</c:v>
                </c:pt>
                <c:pt idx="63">
                  <c:v>34.5</c:v>
                </c:pt>
                <c:pt idx="64">
                  <c:v>34.9</c:v>
                </c:pt>
                <c:pt idx="65">
                  <c:v>35.299999999999997</c:v>
                </c:pt>
                <c:pt idx="66">
                  <c:v>35.700000000000003</c:v>
                </c:pt>
                <c:pt idx="67">
                  <c:v>36</c:v>
                </c:pt>
                <c:pt idx="68">
                  <c:v>36.4</c:v>
                </c:pt>
                <c:pt idx="69">
                  <c:v>36.799999999999997</c:v>
                </c:pt>
                <c:pt idx="70">
                  <c:v>37.200000000000003</c:v>
                </c:pt>
                <c:pt idx="71">
                  <c:v>37.6</c:v>
                </c:pt>
                <c:pt idx="72">
                  <c:v>38</c:v>
                </c:pt>
                <c:pt idx="73">
                  <c:v>38.4</c:v>
                </c:pt>
                <c:pt idx="74">
                  <c:v>38.799999999999997</c:v>
                </c:pt>
                <c:pt idx="75">
                  <c:v>39.200000000000003</c:v>
                </c:pt>
                <c:pt idx="76">
                  <c:v>39.6</c:v>
                </c:pt>
                <c:pt idx="77">
                  <c:v>40</c:v>
                </c:pt>
                <c:pt idx="78">
                  <c:v>40.4</c:v>
                </c:pt>
                <c:pt idx="79">
                  <c:v>40.9</c:v>
                </c:pt>
                <c:pt idx="80">
                  <c:v>41.3</c:v>
                </c:pt>
                <c:pt idx="81">
                  <c:v>41.7</c:v>
                </c:pt>
                <c:pt idx="82">
                  <c:v>42.1</c:v>
                </c:pt>
                <c:pt idx="83">
                  <c:v>42.5</c:v>
                </c:pt>
                <c:pt idx="84">
                  <c:v>42.9</c:v>
                </c:pt>
                <c:pt idx="85">
                  <c:v>43.4</c:v>
                </c:pt>
                <c:pt idx="86">
                  <c:v>43.8</c:v>
                </c:pt>
                <c:pt idx="87">
                  <c:v>44.2</c:v>
                </c:pt>
                <c:pt idx="88">
                  <c:v>44.7</c:v>
                </c:pt>
                <c:pt idx="89">
                  <c:v>45.1</c:v>
                </c:pt>
                <c:pt idx="90">
                  <c:v>45.5</c:v>
                </c:pt>
                <c:pt idx="91">
                  <c:v>46</c:v>
                </c:pt>
                <c:pt idx="92">
                  <c:v>46.4</c:v>
                </c:pt>
                <c:pt idx="93">
                  <c:v>46.8</c:v>
                </c:pt>
                <c:pt idx="94">
                  <c:v>47.3</c:v>
                </c:pt>
                <c:pt idx="95">
                  <c:v>47.7</c:v>
                </c:pt>
                <c:pt idx="96">
                  <c:v>48.2</c:v>
                </c:pt>
                <c:pt idx="97">
                  <c:v>48.6</c:v>
                </c:pt>
                <c:pt idx="98">
                  <c:v>49.1</c:v>
                </c:pt>
                <c:pt idx="99">
                  <c:v>49.5</c:v>
                </c:pt>
                <c:pt idx="100">
                  <c:v>50</c:v>
                </c:pt>
                <c:pt idx="101">
                  <c:v>50.4</c:v>
                </c:pt>
                <c:pt idx="102">
                  <c:v>50.9</c:v>
                </c:pt>
                <c:pt idx="103">
                  <c:v>51.3</c:v>
                </c:pt>
                <c:pt idx="104">
                  <c:v>51.8</c:v>
                </c:pt>
                <c:pt idx="105">
                  <c:v>52.3</c:v>
                </c:pt>
                <c:pt idx="106">
                  <c:v>52.7</c:v>
                </c:pt>
                <c:pt idx="107">
                  <c:v>53.2</c:v>
                </c:pt>
                <c:pt idx="108">
                  <c:v>53.7</c:v>
                </c:pt>
                <c:pt idx="109">
                  <c:v>54.1</c:v>
                </c:pt>
                <c:pt idx="110">
                  <c:v>54.6</c:v>
                </c:pt>
                <c:pt idx="111">
                  <c:v>55.1</c:v>
                </c:pt>
                <c:pt idx="112">
                  <c:v>55.6</c:v>
                </c:pt>
                <c:pt idx="113">
                  <c:v>56.1</c:v>
                </c:pt>
                <c:pt idx="114">
                  <c:v>56.5</c:v>
                </c:pt>
                <c:pt idx="115">
                  <c:v>57</c:v>
                </c:pt>
                <c:pt idx="116">
                  <c:v>57.5</c:v>
                </c:pt>
                <c:pt idx="117">
                  <c:v>58</c:v>
                </c:pt>
                <c:pt idx="118">
                  <c:v>58.5</c:v>
                </c:pt>
                <c:pt idx="119">
                  <c:v>59</c:v>
                </c:pt>
                <c:pt idx="120">
                  <c:v>59.5</c:v>
                </c:pt>
              </c:numCache>
            </c:numRef>
          </c:xVal>
          <c:yVal>
            <c:numRef>
              <c:f>'apendice B grafs'!$N$39:$N$159</c:f>
              <c:numCache>
                <c:formatCode>0.0</c:formatCode>
                <c:ptCount val="121"/>
                <c:pt idx="0">
                  <c:v>11.5</c:v>
                </c:pt>
                <c:pt idx="1">
                  <c:v>11.7</c:v>
                </c:pt>
                <c:pt idx="2">
                  <c:v>11.9</c:v>
                </c:pt>
                <c:pt idx="3">
                  <c:v>12.1</c:v>
                </c:pt>
                <c:pt idx="4">
                  <c:v>12.3</c:v>
                </c:pt>
                <c:pt idx="5">
                  <c:v>12.5</c:v>
                </c:pt>
                <c:pt idx="6">
                  <c:v>12.7</c:v>
                </c:pt>
                <c:pt idx="7">
                  <c:v>12.9</c:v>
                </c:pt>
                <c:pt idx="8">
                  <c:v>13.1</c:v>
                </c:pt>
                <c:pt idx="9">
                  <c:v>13.3</c:v>
                </c:pt>
                <c:pt idx="10">
                  <c:v>13.6</c:v>
                </c:pt>
                <c:pt idx="11">
                  <c:v>13.8</c:v>
                </c:pt>
                <c:pt idx="12">
                  <c:v>14</c:v>
                </c:pt>
                <c:pt idx="13">
                  <c:v>14.2</c:v>
                </c:pt>
                <c:pt idx="14">
                  <c:v>14.4</c:v>
                </c:pt>
                <c:pt idx="15">
                  <c:v>14.7</c:v>
                </c:pt>
                <c:pt idx="16">
                  <c:v>14.9</c:v>
                </c:pt>
                <c:pt idx="17">
                  <c:v>15.1</c:v>
                </c:pt>
                <c:pt idx="18">
                  <c:v>15.3</c:v>
                </c:pt>
                <c:pt idx="19">
                  <c:v>15.6</c:v>
                </c:pt>
                <c:pt idx="20">
                  <c:v>15.8</c:v>
                </c:pt>
                <c:pt idx="21">
                  <c:v>16</c:v>
                </c:pt>
                <c:pt idx="22">
                  <c:v>16.2</c:v>
                </c:pt>
                <c:pt idx="23">
                  <c:v>16.5</c:v>
                </c:pt>
                <c:pt idx="24">
                  <c:v>16.7</c:v>
                </c:pt>
                <c:pt idx="25">
                  <c:v>17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17.7</c:v>
                </c:pt>
                <c:pt idx="29">
                  <c:v>17.899999999999999</c:v>
                </c:pt>
                <c:pt idx="30">
                  <c:v>18.2</c:v>
                </c:pt>
                <c:pt idx="31">
                  <c:v>18.399999999999999</c:v>
                </c:pt>
                <c:pt idx="32">
                  <c:v>18.7</c:v>
                </c:pt>
                <c:pt idx="33">
                  <c:v>18.899999999999999</c:v>
                </c:pt>
                <c:pt idx="34">
                  <c:v>19.2</c:v>
                </c:pt>
                <c:pt idx="35">
                  <c:v>19.399999999999999</c:v>
                </c:pt>
                <c:pt idx="36">
                  <c:v>19.7</c:v>
                </c:pt>
                <c:pt idx="37">
                  <c:v>19.899999999999999</c:v>
                </c:pt>
                <c:pt idx="38">
                  <c:v>20.2</c:v>
                </c:pt>
                <c:pt idx="39">
                  <c:v>20.399999999999999</c:v>
                </c:pt>
                <c:pt idx="40">
                  <c:v>20.7</c:v>
                </c:pt>
                <c:pt idx="41">
                  <c:v>21</c:v>
                </c:pt>
                <c:pt idx="42">
                  <c:v>21.2</c:v>
                </c:pt>
                <c:pt idx="43">
                  <c:v>21.5</c:v>
                </c:pt>
                <c:pt idx="44">
                  <c:v>21.8</c:v>
                </c:pt>
                <c:pt idx="45">
                  <c:v>22</c:v>
                </c:pt>
                <c:pt idx="46">
                  <c:v>22.3</c:v>
                </c:pt>
                <c:pt idx="47">
                  <c:v>22.6</c:v>
                </c:pt>
                <c:pt idx="48">
                  <c:v>22.9</c:v>
                </c:pt>
                <c:pt idx="49">
                  <c:v>23.1</c:v>
                </c:pt>
                <c:pt idx="50">
                  <c:v>23.4</c:v>
                </c:pt>
                <c:pt idx="51">
                  <c:v>23.7</c:v>
                </c:pt>
                <c:pt idx="52">
                  <c:v>24</c:v>
                </c:pt>
                <c:pt idx="53">
                  <c:v>24.3</c:v>
                </c:pt>
                <c:pt idx="54">
                  <c:v>24.5</c:v>
                </c:pt>
                <c:pt idx="55">
                  <c:v>24.8</c:v>
                </c:pt>
                <c:pt idx="56">
                  <c:v>25.1</c:v>
                </c:pt>
                <c:pt idx="57">
                  <c:v>25.4</c:v>
                </c:pt>
                <c:pt idx="58">
                  <c:v>25.7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26.9</c:v>
                </c:pt>
                <c:pt idx="63">
                  <c:v>27.2</c:v>
                </c:pt>
                <c:pt idx="64">
                  <c:v>27.5</c:v>
                </c:pt>
                <c:pt idx="65">
                  <c:v>27.8</c:v>
                </c:pt>
                <c:pt idx="66">
                  <c:v>28.1</c:v>
                </c:pt>
                <c:pt idx="67">
                  <c:v>28.4</c:v>
                </c:pt>
                <c:pt idx="68">
                  <c:v>28.7</c:v>
                </c:pt>
                <c:pt idx="69">
                  <c:v>29</c:v>
                </c:pt>
                <c:pt idx="70">
                  <c:v>29.3</c:v>
                </c:pt>
                <c:pt idx="71">
                  <c:v>29.6</c:v>
                </c:pt>
                <c:pt idx="72">
                  <c:v>29.9</c:v>
                </c:pt>
                <c:pt idx="73">
                  <c:v>30.2</c:v>
                </c:pt>
                <c:pt idx="74">
                  <c:v>30.6</c:v>
                </c:pt>
                <c:pt idx="75">
                  <c:v>30.9</c:v>
                </c:pt>
                <c:pt idx="76">
                  <c:v>31.2</c:v>
                </c:pt>
                <c:pt idx="77">
                  <c:v>31.5</c:v>
                </c:pt>
                <c:pt idx="78">
                  <c:v>31.8</c:v>
                </c:pt>
                <c:pt idx="79">
                  <c:v>32.200000000000003</c:v>
                </c:pt>
                <c:pt idx="80">
                  <c:v>32.5</c:v>
                </c:pt>
                <c:pt idx="81">
                  <c:v>32.799999999999997</c:v>
                </c:pt>
                <c:pt idx="82">
                  <c:v>33.200000000000003</c:v>
                </c:pt>
                <c:pt idx="83">
                  <c:v>33.5</c:v>
                </c:pt>
                <c:pt idx="84">
                  <c:v>33.799999999999997</c:v>
                </c:pt>
                <c:pt idx="85">
                  <c:v>34.200000000000003</c:v>
                </c:pt>
                <c:pt idx="86">
                  <c:v>34.5</c:v>
                </c:pt>
                <c:pt idx="87">
                  <c:v>34.799999999999997</c:v>
                </c:pt>
                <c:pt idx="88">
                  <c:v>35.200000000000003</c:v>
                </c:pt>
                <c:pt idx="89">
                  <c:v>35.5</c:v>
                </c:pt>
                <c:pt idx="90">
                  <c:v>35.799999999999997</c:v>
                </c:pt>
                <c:pt idx="91">
                  <c:v>36.200000000000003</c:v>
                </c:pt>
                <c:pt idx="92">
                  <c:v>36.5</c:v>
                </c:pt>
                <c:pt idx="93">
                  <c:v>36.9</c:v>
                </c:pt>
                <c:pt idx="94">
                  <c:v>37.200000000000003</c:v>
                </c:pt>
                <c:pt idx="95">
                  <c:v>37.6</c:v>
                </c:pt>
                <c:pt idx="96">
                  <c:v>37.9</c:v>
                </c:pt>
                <c:pt idx="97">
                  <c:v>38.299999999999997</c:v>
                </c:pt>
                <c:pt idx="98">
                  <c:v>38.6</c:v>
                </c:pt>
                <c:pt idx="99">
                  <c:v>39</c:v>
                </c:pt>
                <c:pt idx="100">
                  <c:v>39.299999999999997</c:v>
                </c:pt>
                <c:pt idx="101">
                  <c:v>39.700000000000003</c:v>
                </c:pt>
                <c:pt idx="102">
                  <c:v>40.1</c:v>
                </c:pt>
                <c:pt idx="103">
                  <c:v>40.4</c:v>
                </c:pt>
                <c:pt idx="104">
                  <c:v>40.799999999999997</c:v>
                </c:pt>
                <c:pt idx="105">
                  <c:v>41.2</c:v>
                </c:pt>
                <c:pt idx="106">
                  <c:v>41.5</c:v>
                </c:pt>
                <c:pt idx="107">
                  <c:v>41.9</c:v>
                </c:pt>
                <c:pt idx="108">
                  <c:v>42.3</c:v>
                </c:pt>
                <c:pt idx="109">
                  <c:v>42.6</c:v>
                </c:pt>
                <c:pt idx="110">
                  <c:v>43</c:v>
                </c:pt>
                <c:pt idx="111">
                  <c:v>43.4</c:v>
                </c:pt>
                <c:pt idx="112">
                  <c:v>43.8</c:v>
                </c:pt>
                <c:pt idx="113">
                  <c:v>44.1</c:v>
                </c:pt>
                <c:pt idx="114">
                  <c:v>44.5</c:v>
                </c:pt>
                <c:pt idx="115">
                  <c:v>44.9</c:v>
                </c:pt>
                <c:pt idx="116">
                  <c:v>45.3</c:v>
                </c:pt>
                <c:pt idx="117">
                  <c:v>45.7</c:v>
                </c:pt>
                <c:pt idx="118">
                  <c:v>46.1</c:v>
                </c:pt>
                <c:pt idx="119">
                  <c:v>46.4</c:v>
                </c:pt>
                <c:pt idx="120">
                  <c:v>46.8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65-4A64-8A32-99EF31974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  <c:max val="35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2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'apendice B grafs'!$AB$18</c:f>
              <c:strCache>
                <c:ptCount val="1"/>
                <c:pt idx="0">
                  <c:v>≥6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'apendice B grafs'!$B$39:$B$159</c:f>
              <c:numCache>
                <c:formatCode>0.0</c:formatCode>
                <c:ptCount val="121"/>
                <c:pt idx="0">
                  <c:v>14.6</c:v>
                </c:pt>
                <c:pt idx="1">
                  <c:v>14.9</c:v>
                </c:pt>
                <c:pt idx="2">
                  <c:v>15.1</c:v>
                </c:pt>
                <c:pt idx="3">
                  <c:v>15.4</c:v>
                </c:pt>
                <c:pt idx="4">
                  <c:v>15.6</c:v>
                </c:pt>
                <c:pt idx="5">
                  <c:v>15.9</c:v>
                </c:pt>
                <c:pt idx="6">
                  <c:v>16.2</c:v>
                </c:pt>
                <c:pt idx="7">
                  <c:v>16.399999999999999</c:v>
                </c:pt>
                <c:pt idx="8">
                  <c:v>16.7</c:v>
                </c:pt>
                <c:pt idx="9">
                  <c:v>17</c:v>
                </c:pt>
                <c:pt idx="10">
                  <c:v>17.2</c:v>
                </c:pt>
                <c:pt idx="11">
                  <c:v>17.5</c:v>
                </c:pt>
                <c:pt idx="12">
                  <c:v>17.8</c:v>
                </c:pt>
                <c:pt idx="13">
                  <c:v>18</c:v>
                </c:pt>
                <c:pt idx="14">
                  <c:v>18.3</c:v>
                </c:pt>
                <c:pt idx="15">
                  <c:v>18.600000000000001</c:v>
                </c:pt>
                <c:pt idx="16">
                  <c:v>18.899999999999999</c:v>
                </c:pt>
                <c:pt idx="17">
                  <c:v>19.2</c:v>
                </c:pt>
                <c:pt idx="18">
                  <c:v>19.5</c:v>
                </c:pt>
                <c:pt idx="19">
                  <c:v>19.8</c:v>
                </c:pt>
                <c:pt idx="20">
                  <c:v>20</c:v>
                </c:pt>
                <c:pt idx="21">
                  <c:v>20.3</c:v>
                </c:pt>
                <c:pt idx="22">
                  <c:v>20.6</c:v>
                </c:pt>
                <c:pt idx="23">
                  <c:v>20.9</c:v>
                </c:pt>
                <c:pt idx="24">
                  <c:v>21.2</c:v>
                </c:pt>
                <c:pt idx="25">
                  <c:v>21.5</c:v>
                </c:pt>
                <c:pt idx="26">
                  <c:v>21.8</c:v>
                </c:pt>
                <c:pt idx="27">
                  <c:v>22.1</c:v>
                </c:pt>
                <c:pt idx="28">
                  <c:v>22.4</c:v>
                </c:pt>
                <c:pt idx="29">
                  <c:v>22.8</c:v>
                </c:pt>
                <c:pt idx="30">
                  <c:v>23.1</c:v>
                </c:pt>
                <c:pt idx="31">
                  <c:v>23.4</c:v>
                </c:pt>
                <c:pt idx="32">
                  <c:v>23.7</c:v>
                </c:pt>
                <c:pt idx="33">
                  <c:v>24</c:v>
                </c:pt>
                <c:pt idx="34">
                  <c:v>24.3</c:v>
                </c:pt>
                <c:pt idx="35">
                  <c:v>24.7</c:v>
                </c:pt>
                <c:pt idx="36">
                  <c:v>25</c:v>
                </c:pt>
                <c:pt idx="37">
                  <c:v>25.3</c:v>
                </c:pt>
                <c:pt idx="38">
                  <c:v>25.6</c:v>
                </c:pt>
                <c:pt idx="39">
                  <c:v>26</c:v>
                </c:pt>
                <c:pt idx="40">
                  <c:v>26.3</c:v>
                </c:pt>
                <c:pt idx="41">
                  <c:v>26.6</c:v>
                </c:pt>
                <c:pt idx="42">
                  <c:v>27</c:v>
                </c:pt>
                <c:pt idx="43">
                  <c:v>27.3</c:v>
                </c:pt>
                <c:pt idx="44">
                  <c:v>27.7</c:v>
                </c:pt>
                <c:pt idx="45">
                  <c:v>28</c:v>
                </c:pt>
                <c:pt idx="46">
                  <c:v>28.3</c:v>
                </c:pt>
                <c:pt idx="47">
                  <c:v>28.7</c:v>
                </c:pt>
                <c:pt idx="48">
                  <c:v>29</c:v>
                </c:pt>
                <c:pt idx="49">
                  <c:v>29.4</c:v>
                </c:pt>
                <c:pt idx="50">
                  <c:v>29.7</c:v>
                </c:pt>
                <c:pt idx="51">
                  <c:v>30.1</c:v>
                </c:pt>
                <c:pt idx="52">
                  <c:v>30.4</c:v>
                </c:pt>
                <c:pt idx="53">
                  <c:v>30.8</c:v>
                </c:pt>
                <c:pt idx="54">
                  <c:v>31.2</c:v>
                </c:pt>
                <c:pt idx="55">
                  <c:v>31.5</c:v>
                </c:pt>
                <c:pt idx="56">
                  <c:v>31.9</c:v>
                </c:pt>
                <c:pt idx="57">
                  <c:v>32.299999999999997</c:v>
                </c:pt>
                <c:pt idx="58">
                  <c:v>32.6</c:v>
                </c:pt>
                <c:pt idx="59">
                  <c:v>33</c:v>
                </c:pt>
                <c:pt idx="60">
                  <c:v>33.4</c:v>
                </c:pt>
                <c:pt idx="61">
                  <c:v>33.799999999999997</c:v>
                </c:pt>
                <c:pt idx="62">
                  <c:v>34.1</c:v>
                </c:pt>
                <c:pt idx="63">
                  <c:v>34.5</c:v>
                </c:pt>
                <c:pt idx="64">
                  <c:v>34.9</c:v>
                </c:pt>
                <c:pt idx="65">
                  <c:v>35.299999999999997</c:v>
                </c:pt>
                <c:pt idx="66">
                  <c:v>35.700000000000003</c:v>
                </c:pt>
                <c:pt idx="67">
                  <c:v>36</c:v>
                </c:pt>
                <c:pt idx="68">
                  <c:v>36.4</c:v>
                </c:pt>
                <c:pt idx="69">
                  <c:v>36.799999999999997</c:v>
                </c:pt>
                <c:pt idx="70">
                  <c:v>37.200000000000003</c:v>
                </c:pt>
                <c:pt idx="71">
                  <c:v>37.6</c:v>
                </c:pt>
                <c:pt idx="72">
                  <c:v>38</c:v>
                </c:pt>
                <c:pt idx="73">
                  <c:v>38.4</c:v>
                </c:pt>
                <c:pt idx="74">
                  <c:v>38.799999999999997</c:v>
                </c:pt>
                <c:pt idx="75">
                  <c:v>39.200000000000003</c:v>
                </c:pt>
                <c:pt idx="76">
                  <c:v>39.6</c:v>
                </c:pt>
                <c:pt idx="77">
                  <c:v>40</c:v>
                </c:pt>
                <c:pt idx="78">
                  <c:v>40.4</c:v>
                </c:pt>
                <c:pt idx="79">
                  <c:v>40.9</c:v>
                </c:pt>
                <c:pt idx="80">
                  <c:v>41.3</c:v>
                </c:pt>
                <c:pt idx="81">
                  <c:v>41.7</c:v>
                </c:pt>
                <c:pt idx="82">
                  <c:v>42.1</c:v>
                </c:pt>
                <c:pt idx="83">
                  <c:v>42.5</c:v>
                </c:pt>
                <c:pt idx="84">
                  <c:v>42.9</c:v>
                </c:pt>
                <c:pt idx="85">
                  <c:v>43.4</c:v>
                </c:pt>
                <c:pt idx="86">
                  <c:v>43.8</c:v>
                </c:pt>
                <c:pt idx="87">
                  <c:v>44.2</c:v>
                </c:pt>
                <c:pt idx="88">
                  <c:v>44.7</c:v>
                </c:pt>
                <c:pt idx="89">
                  <c:v>45.1</c:v>
                </c:pt>
                <c:pt idx="90">
                  <c:v>45.5</c:v>
                </c:pt>
                <c:pt idx="91">
                  <c:v>46</c:v>
                </c:pt>
                <c:pt idx="92">
                  <c:v>46.4</c:v>
                </c:pt>
                <c:pt idx="93">
                  <c:v>46.8</c:v>
                </c:pt>
                <c:pt idx="94">
                  <c:v>47.3</c:v>
                </c:pt>
                <c:pt idx="95">
                  <c:v>47.7</c:v>
                </c:pt>
                <c:pt idx="96">
                  <c:v>48.2</c:v>
                </c:pt>
                <c:pt idx="97">
                  <c:v>48.6</c:v>
                </c:pt>
                <c:pt idx="98">
                  <c:v>49.1</c:v>
                </c:pt>
                <c:pt idx="99">
                  <c:v>49.5</c:v>
                </c:pt>
                <c:pt idx="100">
                  <c:v>50</c:v>
                </c:pt>
                <c:pt idx="101">
                  <c:v>50.4</c:v>
                </c:pt>
                <c:pt idx="102">
                  <c:v>50.9</c:v>
                </c:pt>
                <c:pt idx="103">
                  <c:v>51.3</c:v>
                </c:pt>
                <c:pt idx="104">
                  <c:v>51.8</c:v>
                </c:pt>
                <c:pt idx="105">
                  <c:v>52.3</c:v>
                </c:pt>
                <c:pt idx="106">
                  <c:v>52.7</c:v>
                </c:pt>
                <c:pt idx="107">
                  <c:v>53.2</c:v>
                </c:pt>
                <c:pt idx="108">
                  <c:v>53.7</c:v>
                </c:pt>
                <c:pt idx="109">
                  <c:v>54.1</c:v>
                </c:pt>
                <c:pt idx="110">
                  <c:v>54.6</c:v>
                </c:pt>
                <c:pt idx="111">
                  <c:v>55.1</c:v>
                </c:pt>
                <c:pt idx="112">
                  <c:v>55.6</c:v>
                </c:pt>
                <c:pt idx="113">
                  <c:v>56.1</c:v>
                </c:pt>
                <c:pt idx="114">
                  <c:v>56.5</c:v>
                </c:pt>
                <c:pt idx="115">
                  <c:v>57</c:v>
                </c:pt>
                <c:pt idx="116">
                  <c:v>57.5</c:v>
                </c:pt>
                <c:pt idx="117">
                  <c:v>58</c:v>
                </c:pt>
                <c:pt idx="118">
                  <c:v>58.5</c:v>
                </c:pt>
                <c:pt idx="119">
                  <c:v>59</c:v>
                </c:pt>
                <c:pt idx="120">
                  <c:v>59.5</c:v>
                </c:pt>
              </c:numCache>
            </c:numRef>
          </c:xVal>
          <c:yVal>
            <c:numRef>
              <c:f>'apendice B grafs'!$AB$39:$AB$159</c:f>
              <c:numCache>
                <c:formatCode>0.0000</c:formatCode>
                <c:ptCount val="121"/>
                <c:pt idx="0">
                  <c:v>0.78767123287671237</c:v>
                </c:pt>
                <c:pt idx="1">
                  <c:v>0.78523489932885904</c:v>
                </c:pt>
                <c:pt idx="2">
                  <c:v>0.78807947019867552</c:v>
                </c:pt>
                <c:pt idx="3">
                  <c:v>0.7857142857142857</c:v>
                </c:pt>
                <c:pt idx="4">
                  <c:v>0.78846153846153855</c:v>
                </c:pt>
                <c:pt idx="5">
                  <c:v>0.78616352201257855</c:v>
                </c:pt>
                <c:pt idx="6">
                  <c:v>0.78395061728395066</c:v>
                </c:pt>
                <c:pt idx="7">
                  <c:v>0.78658536585365868</c:v>
                </c:pt>
                <c:pt idx="8">
                  <c:v>0.78443113772455086</c:v>
                </c:pt>
                <c:pt idx="9">
                  <c:v>0.78235294117647058</c:v>
                </c:pt>
                <c:pt idx="10">
                  <c:v>0.79069767441860461</c:v>
                </c:pt>
                <c:pt idx="11">
                  <c:v>0.78857142857142859</c:v>
                </c:pt>
                <c:pt idx="12">
                  <c:v>0.78651685393258419</c:v>
                </c:pt>
                <c:pt idx="13">
                  <c:v>0.78888888888888886</c:v>
                </c:pt>
                <c:pt idx="14">
                  <c:v>0.78688524590163933</c:v>
                </c:pt>
                <c:pt idx="15">
                  <c:v>0.79032258064516114</c:v>
                </c:pt>
                <c:pt idx="16">
                  <c:v>0.78835978835978848</c:v>
                </c:pt>
                <c:pt idx="17">
                  <c:v>0.78645833333333337</c:v>
                </c:pt>
                <c:pt idx="18">
                  <c:v>0.7846153846153846</c:v>
                </c:pt>
                <c:pt idx="19">
                  <c:v>0.78787878787878785</c:v>
                </c:pt>
                <c:pt idx="20">
                  <c:v>0.79</c:v>
                </c:pt>
                <c:pt idx="21">
                  <c:v>0.78817733990147776</c:v>
                </c:pt>
                <c:pt idx="22">
                  <c:v>0.78640776699029113</c:v>
                </c:pt>
                <c:pt idx="23">
                  <c:v>0.78947368421052633</c:v>
                </c:pt>
                <c:pt idx="24">
                  <c:v>0.78773584905660377</c:v>
                </c:pt>
                <c:pt idx="25">
                  <c:v>0.79069767441860461</c:v>
                </c:pt>
                <c:pt idx="26">
                  <c:v>0.78899082568807333</c:v>
                </c:pt>
                <c:pt idx="27">
                  <c:v>0.78733031674208132</c:v>
                </c:pt>
                <c:pt idx="28">
                  <c:v>0.7901785714285714</c:v>
                </c:pt>
                <c:pt idx="29">
                  <c:v>0.7850877192982455</c:v>
                </c:pt>
                <c:pt idx="30">
                  <c:v>0.78787878787878785</c:v>
                </c:pt>
                <c:pt idx="31">
                  <c:v>0.78632478632478631</c:v>
                </c:pt>
                <c:pt idx="32">
                  <c:v>0.78902953586497893</c:v>
                </c:pt>
                <c:pt idx="33">
                  <c:v>0.78749999999999998</c:v>
                </c:pt>
                <c:pt idx="34">
                  <c:v>0.79012345679012341</c:v>
                </c:pt>
                <c:pt idx="35">
                  <c:v>0.78542510121457487</c:v>
                </c:pt>
                <c:pt idx="36">
                  <c:v>0.78799999999999992</c:v>
                </c:pt>
                <c:pt idx="37">
                  <c:v>0.78656126482213429</c:v>
                </c:pt>
                <c:pt idx="38">
                  <c:v>0.78906249999999989</c:v>
                </c:pt>
                <c:pt idx="39">
                  <c:v>0.7846153846153846</c:v>
                </c:pt>
                <c:pt idx="40">
                  <c:v>0.78707224334600756</c:v>
                </c:pt>
                <c:pt idx="41">
                  <c:v>0.78947368421052633</c:v>
                </c:pt>
                <c:pt idx="42">
                  <c:v>0.78518518518518521</c:v>
                </c:pt>
                <c:pt idx="43">
                  <c:v>0.78754578754578752</c:v>
                </c:pt>
                <c:pt idx="44">
                  <c:v>0.78700361010830333</c:v>
                </c:pt>
                <c:pt idx="45">
                  <c:v>0.7857142857142857</c:v>
                </c:pt>
                <c:pt idx="46">
                  <c:v>0.78798586572438167</c:v>
                </c:pt>
                <c:pt idx="47">
                  <c:v>0.78745644599303144</c:v>
                </c:pt>
                <c:pt idx="48">
                  <c:v>0.78965517241379302</c:v>
                </c:pt>
                <c:pt idx="49">
                  <c:v>0.78571428571428581</c:v>
                </c:pt>
                <c:pt idx="50">
                  <c:v>0.78787878787878785</c:v>
                </c:pt>
                <c:pt idx="51">
                  <c:v>0.78737541528239197</c:v>
                </c:pt>
                <c:pt idx="52">
                  <c:v>0.78947368421052633</c:v>
                </c:pt>
                <c:pt idx="53">
                  <c:v>0.78896103896103897</c:v>
                </c:pt>
                <c:pt idx="54">
                  <c:v>0.78525641025641024</c:v>
                </c:pt>
                <c:pt idx="55">
                  <c:v>0.78730158730158728</c:v>
                </c:pt>
                <c:pt idx="56">
                  <c:v>0.78683385579937315</c:v>
                </c:pt>
                <c:pt idx="57">
                  <c:v>0.78637770897832815</c:v>
                </c:pt>
                <c:pt idx="58">
                  <c:v>0.78834355828220848</c:v>
                </c:pt>
                <c:pt idx="59">
                  <c:v>0.78787878787878785</c:v>
                </c:pt>
                <c:pt idx="60">
                  <c:v>0.78742514970059885</c:v>
                </c:pt>
                <c:pt idx="61">
                  <c:v>0.78698224852071019</c:v>
                </c:pt>
                <c:pt idx="62">
                  <c:v>0.78885630498533721</c:v>
                </c:pt>
                <c:pt idx="63">
                  <c:v>0.7884057971014492</c:v>
                </c:pt>
                <c:pt idx="64">
                  <c:v>0.78796561604584525</c:v>
                </c:pt>
                <c:pt idx="65">
                  <c:v>0.78753541076487266</c:v>
                </c:pt>
                <c:pt idx="66">
                  <c:v>0.78711484593837533</c:v>
                </c:pt>
                <c:pt idx="67">
                  <c:v>0.78888888888888886</c:v>
                </c:pt>
                <c:pt idx="68">
                  <c:v>0.78846153846153844</c:v>
                </c:pt>
                <c:pt idx="69">
                  <c:v>0.78804347826086962</c:v>
                </c:pt>
                <c:pt idx="70">
                  <c:v>0.7876344086021505</c:v>
                </c:pt>
                <c:pt idx="71">
                  <c:v>0.78723404255319152</c:v>
                </c:pt>
                <c:pt idx="72">
                  <c:v>0.7868421052631579</c:v>
                </c:pt>
                <c:pt idx="73">
                  <c:v>0.78645833333333337</c:v>
                </c:pt>
                <c:pt idx="74">
                  <c:v>0.78865979381443307</c:v>
                </c:pt>
                <c:pt idx="75">
                  <c:v>0.78826530612244894</c:v>
                </c:pt>
                <c:pt idx="76">
                  <c:v>0.78787878787878785</c:v>
                </c:pt>
                <c:pt idx="77">
                  <c:v>0.78749999999999998</c:v>
                </c:pt>
                <c:pt idx="78">
                  <c:v>0.78712871287128716</c:v>
                </c:pt>
                <c:pt idx="79">
                  <c:v>0.78728606356968223</c:v>
                </c:pt>
                <c:pt idx="80">
                  <c:v>0.78692493946731246</c:v>
                </c:pt>
                <c:pt idx="81">
                  <c:v>0.78657074340527566</c:v>
                </c:pt>
                <c:pt idx="82">
                  <c:v>0.7885985748218528</c:v>
                </c:pt>
                <c:pt idx="83">
                  <c:v>0.78823529411764703</c:v>
                </c:pt>
                <c:pt idx="84">
                  <c:v>0.78787878787878785</c:v>
                </c:pt>
                <c:pt idx="85">
                  <c:v>0.78801843317972364</c:v>
                </c:pt>
                <c:pt idx="86">
                  <c:v>0.78767123287671237</c:v>
                </c:pt>
                <c:pt idx="87">
                  <c:v>0.78733031674208132</c:v>
                </c:pt>
                <c:pt idx="88">
                  <c:v>0.78747203579418346</c:v>
                </c:pt>
                <c:pt idx="89">
                  <c:v>0.78713968957871394</c:v>
                </c:pt>
                <c:pt idx="90">
                  <c:v>0.78681318681318679</c:v>
                </c:pt>
                <c:pt idx="91">
                  <c:v>0.78695652173913044</c:v>
                </c:pt>
                <c:pt idx="92">
                  <c:v>0.78663793103448276</c:v>
                </c:pt>
                <c:pt idx="93">
                  <c:v>0.78846153846153844</c:v>
                </c:pt>
                <c:pt idx="94">
                  <c:v>0.78646934460887963</c:v>
                </c:pt>
                <c:pt idx="95">
                  <c:v>0.7882599580712788</c:v>
                </c:pt>
                <c:pt idx="96">
                  <c:v>0.78630705394190858</c:v>
                </c:pt>
                <c:pt idx="97">
                  <c:v>0.78806584362139909</c:v>
                </c:pt>
                <c:pt idx="98">
                  <c:v>0.78615071283095728</c:v>
                </c:pt>
                <c:pt idx="99">
                  <c:v>0.78787878787878785</c:v>
                </c:pt>
                <c:pt idx="100">
                  <c:v>0.78599999999999992</c:v>
                </c:pt>
                <c:pt idx="101">
                  <c:v>0.78769841269841279</c:v>
                </c:pt>
                <c:pt idx="102">
                  <c:v>0.78781925343811399</c:v>
                </c:pt>
                <c:pt idx="103">
                  <c:v>0.78752436647173496</c:v>
                </c:pt>
                <c:pt idx="104">
                  <c:v>0.78764478764478763</c:v>
                </c:pt>
                <c:pt idx="105">
                  <c:v>0.78776290630975154</c:v>
                </c:pt>
                <c:pt idx="106">
                  <c:v>0.78747628083491461</c:v>
                </c:pt>
                <c:pt idx="107">
                  <c:v>0.78759398496240596</c:v>
                </c:pt>
                <c:pt idx="108">
                  <c:v>0.7877094972067038</c:v>
                </c:pt>
                <c:pt idx="109">
                  <c:v>0.78743068391866911</c:v>
                </c:pt>
                <c:pt idx="110">
                  <c:v>0.78754578754578752</c:v>
                </c:pt>
                <c:pt idx="111">
                  <c:v>0.78765880217785844</c:v>
                </c:pt>
                <c:pt idx="112">
                  <c:v>0.78776978417266175</c:v>
                </c:pt>
                <c:pt idx="113">
                  <c:v>0.78609625668449201</c:v>
                </c:pt>
                <c:pt idx="114">
                  <c:v>0.78761061946902655</c:v>
                </c:pt>
                <c:pt idx="115">
                  <c:v>0.78771929824561404</c:v>
                </c:pt>
                <c:pt idx="116">
                  <c:v>0.78782608695652168</c:v>
                </c:pt>
                <c:pt idx="117">
                  <c:v>0.7879310344827587</c:v>
                </c:pt>
                <c:pt idx="118">
                  <c:v>0.78803418803418801</c:v>
                </c:pt>
                <c:pt idx="119">
                  <c:v>0.78644067796610162</c:v>
                </c:pt>
                <c:pt idx="120">
                  <c:v>0.78655462184873948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95-4B53-B9CB-B25D19C8F428}"/>
            </c:ext>
          </c:extLst>
        </c:ser>
        <c:ser>
          <c:idx val="1"/>
          <c:order val="1"/>
          <c:tx>
            <c:strRef>
              <c:f>'apendice B grafs'!$AA$18</c:f>
              <c:strCache>
                <c:ptCount val="1"/>
                <c:pt idx="0">
                  <c:v>5.5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'apendice B grafs'!$B$37:$B$159</c:f>
              <c:numCache>
                <c:formatCode>0.0</c:formatCode>
                <c:ptCount val="123"/>
                <c:pt idx="0">
                  <c:v>14.1</c:v>
                </c:pt>
                <c:pt idx="1">
                  <c:v>14.4</c:v>
                </c:pt>
                <c:pt idx="2">
                  <c:v>14.6</c:v>
                </c:pt>
                <c:pt idx="3">
                  <c:v>14.9</c:v>
                </c:pt>
                <c:pt idx="4">
                  <c:v>15.1</c:v>
                </c:pt>
                <c:pt idx="5">
                  <c:v>15.4</c:v>
                </c:pt>
                <c:pt idx="6">
                  <c:v>15.6</c:v>
                </c:pt>
                <c:pt idx="7">
                  <c:v>15.9</c:v>
                </c:pt>
                <c:pt idx="8">
                  <c:v>16.2</c:v>
                </c:pt>
                <c:pt idx="9">
                  <c:v>16.399999999999999</c:v>
                </c:pt>
                <c:pt idx="10">
                  <c:v>16.7</c:v>
                </c:pt>
                <c:pt idx="11">
                  <c:v>17</c:v>
                </c:pt>
                <c:pt idx="12">
                  <c:v>17.2</c:v>
                </c:pt>
                <c:pt idx="13">
                  <c:v>17.5</c:v>
                </c:pt>
                <c:pt idx="14">
                  <c:v>17.8</c:v>
                </c:pt>
                <c:pt idx="15">
                  <c:v>18</c:v>
                </c:pt>
                <c:pt idx="16">
                  <c:v>18.3</c:v>
                </c:pt>
                <c:pt idx="17">
                  <c:v>18.600000000000001</c:v>
                </c:pt>
                <c:pt idx="18">
                  <c:v>18.899999999999999</c:v>
                </c:pt>
                <c:pt idx="19">
                  <c:v>19.2</c:v>
                </c:pt>
                <c:pt idx="20">
                  <c:v>19.5</c:v>
                </c:pt>
                <c:pt idx="21">
                  <c:v>19.8</c:v>
                </c:pt>
                <c:pt idx="22">
                  <c:v>20</c:v>
                </c:pt>
                <c:pt idx="23">
                  <c:v>20.3</c:v>
                </c:pt>
                <c:pt idx="24">
                  <c:v>20.6</c:v>
                </c:pt>
                <c:pt idx="25">
                  <c:v>20.9</c:v>
                </c:pt>
                <c:pt idx="26">
                  <c:v>21.2</c:v>
                </c:pt>
                <c:pt idx="27">
                  <c:v>21.5</c:v>
                </c:pt>
                <c:pt idx="28">
                  <c:v>21.8</c:v>
                </c:pt>
                <c:pt idx="29">
                  <c:v>22.1</c:v>
                </c:pt>
                <c:pt idx="30">
                  <c:v>22.4</c:v>
                </c:pt>
                <c:pt idx="31">
                  <c:v>22.8</c:v>
                </c:pt>
                <c:pt idx="32">
                  <c:v>23.1</c:v>
                </c:pt>
                <c:pt idx="33">
                  <c:v>23.4</c:v>
                </c:pt>
                <c:pt idx="34">
                  <c:v>23.7</c:v>
                </c:pt>
                <c:pt idx="35">
                  <c:v>24</c:v>
                </c:pt>
                <c:pt idx="36">
                  <c:v>24.3</c:v>
                </c:pt>
                <c:pt idx="37">
                  <c:v>24.7</c:v>
                </c:pt>
                <c:pt idx="38">
                  <c:v>25</c:v>
                </c:pt>
                <c:pt idx="39">
                  <c:v>25.3</c:v>
                </c:pt>
                <c:pt idx="40">
                  <c:v>25.6</c:v>
                </c:pt>
                <c:pt idx="41">
                  <c:v>26</c:v>
                </c:pt>
                <c:pt idx="42">
                  <c:v>26.3</c:v>
                </c:pt>
                <c:pt idx="43">
                  <c:v>26.6</c:v>
                </c:pt>
                <c:pt idx="44">
                  <c:v>27</c:v>
                </c:pt>
                <c:pt idx="45">
                  <c:v>27.3</c:v>
                </c:pt>
                <c:pt idx="46">
                  <c:v>27.7</c:v>
                </c:pt>
                <c:pt idx="47">
                  <c:v>28</c:v>
                </c:pt>
                <c:pt idx="48">
                  <c:v>28.3</c:v>
                </c:pt>
                <c:pt idx="49">
                  <c:v>28.7</c:v>
                </c:pt>
                <c:pt idx="50">
                  <c:v>29</c:v>
                </c:pt>
                <c:pt idx="51">
                  <c:v>29.4</c:v>
                </c:pt>
                <c:pt idx="52">
                  <c:v>29.7</c:v>
                </c:pt>
                <c:pt idx="53">
                  <c:v>30.1</c:v>
                </c:pt>
                <c:pt idx="54">
                  <c:v>30.4</c:v>
                </c:pt>
                <c:pt idx="55">
                  <c:v>30.8</c:v>
                </c:pt>
                <c:pt idx="56">
                  <c:v>31.2</c:v>
                </c:pt>
                <c:pt idx="57">
                  <c:v>31.5</c:v>
                </c:pt>
                <c:pt idx="58">
                  <c:v>31.9</c:v>
                </c:pt>
                <c:pt idx="59">
                  <c:v>32.299999999999997</c:v>
                </c:pt>
                <c:pt idx="60">
                  <c:v>32.6</c:v>
                </c:pt>
                <c:pt idx="61">
                  <c:v>33</c:v>
                </c:pt>
                <c:pt idx="62">
                  <c:v>33.4</c:v>
                </c:pt>
                <c:pt idx="63">
                  <c:v>33.799999999999997</c:v>
                </c:pt>
                <c:pt idx="64">
                  <c:v>34.1</c:v>
                </c:pt>
                <c:pt idx="65">
                  <c:v>34.5</c:v>
                </c:pt>
                <c:pt idx="66">
                  <c:v>34.9</c:v>
                </c:pt>
                <c:pt idx="67">
                  <c:v>35.299999999999997</c:v>
                </c:pt>
                <c:pt idx="68">
                  <c:v>35.700000000000003</c:v>
                </c:pt>
                <c:pt idx="69">
                  <c:v>36</c:v>
                </c:pt>
                <c:pt idx="70">
                  <c:v>36.4</c:v>
                </c:pt>
                <c:pt idx="71">
                  <c:v>36.799999999999997</c:v>
                </c:pt>
                <c:pt idx="72">
                  <c:v>37.200000000000003</c:v>
                </c:pt>
                <c:pt idx="73">
                  <c:v>37.6</c:v>
                </c:pt>
                <c:pt idx="74">
                  <c:v>38</c:v>
                </c:pt>
                <c:pt idx="75">
                  <c:v>38.4</c:v>
                </c:pt>
                <c:pt idx="76">
                  <c:v>38.799999999999997</c:v>
                </c:pt>
                <c:pt idx="77">
                  <c:v>39.200000000000003</c:v>
                </c:pt>
                <c:pt idx="78">
                  <c:v>39.6</c:v>
                </c:pt>
                <c:pt idx="79">
                  <c:v>40</c:v>
                </c:pt>
                <c:pt idx="80">
                  <c:v>40.4</c:v>
                </c:pt>
                <c:pt idx="81">
                  <c:v>40.9</c:v>
                </c:pt>
                <c:pt idx="82">
                  <c:v>41.3</c:v>
                </c:pt>
                <c:pt idx="83">
                  <c:v>41.7</c:v>
                </c:pt>
                <c:pt idx="84">
                  <c:v>42.1</c:v>
                </c:pt>
                <c:pt idx="85">
                  <c:v>42.5</c:v>
                </c:pt>
                <c:pt idx="86">
                  <c:v>42.9</c:v>
                </c:pt>
                <c:pt idx="87">
                  <c:v>43.4</c:v>
                </c:pt>
                <c:pt idx="88">
                  <c:v>43.8</c:v>
                </c:pt>
                <c:pt idx="89">
                  <c:v>44.2</c:v>
                </c:pt>
                <c:pt idx="90">
                  <c:v>44.7</c:v>
                </c:pt>
                <c:pt idx="91">
                  <c:v>45.1</c:v>
                </c:pt>
                <c:pt idx="92">
                  <c:v>45.5</c:v>
                </c:pt>
                <c:pt idx="93">
                  <c:v>46</c:v>
                </c:pt>
                <c:pt idx="94">
                  <c:v>46.4</c:v>
                </c:pt>
                <c:pt idx="95">
                  <c:v>46.8</c:v>
                </c:pt>
                <c:pt idx="96">
                  <c:v>47.3</c:v>
                </c:pt>
                <c:pt idx="97">
                  <c:v>47.7</c:v>
                </c:pt>
                <c:pt idx="98">
                  <c:v>48.2</c:v>
                </c:pt>
                <c:pt idx="99">
                  <c:v>48.6</c:v>
                </c:pt>
                <c:pt idx="100">
                  <c:v>49.1</c:v>
                </c:pt>
                <c:pt idx="101">
                  <c:v>49.5</c:v>
                </c:pt>
                <c:pt idx="102">
                  <c:v>50</c:v>
                </c:pt>
                <c:pt idx="103">
                  <c:v>50.4</c:v>
                </c:pt>
                <c:pt idx="104">
                  <c:v>50.9</c:v>
                </c:pt>
                <c:pt idx="105">
                  <c:v>51.3</c:v>
                </c:pt>
                <c:pt idx="106">
                  <c:v>51.8</c:v>
                </c:pt>
                <c:pt idx="107">
                  <c:v>52.3</c:v>
                </c:pt>
                <c:pt idx="108">
                  <c:v>52.7</c:v>
                </c:pt>
                <c:pt idx="109">
                  <c:v>53.2</c:v>
                </c:pt>
                <c:pt idx="110">
                  <c:v>53.7</c:v>
                </c:pt>
                <c:pt idx="111">
                  <c:v>54.1</c:v>
                </c:pt>
                <c:pt idx="112">
                  <c:v>54.6</c:v>
                </c:pt>
                <c:pt idx="113">
                  <c:v>55.1</c:v>
                </c:pt>
                <c:pt idx="114">
                  <c:v>55.6</c:v>
                </c:pt>
                <c:pt idx="115">
                  <c:v>56.1</c:v>
                </c:pt>
                <c:pt idx="116">
                  <c:v>56.5</c:v>
                </c:pt>
                <c:pt idx="117">
                  <c:v>57</c:v>
                </c:pt>
                <c:pt idx="118">
                  <c:v>57.5</c:v>
                </c:pt>
                <c:pt idx="119">
                  <c:v>58</c:v>
                </c:pt>
                <c:pt idx="120">
                  <c:v>58.5</c:v>
                </c:pt>
                <c:pt idx="121">
                  <c:v>59</c:v>
                </c:pt>
                <c:pt idx="122">
                  <c:v>59.5</c:v>
                </c:pt>
              </c:numCache>
            </c:numRef>
          </c:xVal>
          <c:yVal>
            <c:numRef>
              <c:f>'apendice B grafs'!$AA$37:$AA$159</c:f>
              <c:numCache>
                <c:formatCode>0.0000</c:formatCode>
                <c:ptCount val="123"/>
                <c:pt idx="0">
                  <c:v>0.8014184397163121</c:v>
                </c:pt>
                <c:pt idx="1">
                  <c:v>0.79861111111111105</c:v>
                </c:pt>
                <c:pt idx="2">
                  <c:v>0.80136986301369861</c:v>
                </c:pt>
                <c:pt idx="3">
                  <c:v>0.79865771812080533</c:v>
                </c:pt>
                <c:pt idx="4">
                  <c:v>0.80132450331125826</c:v>
                </c:pt>
                <c:pt idx="5">
                  <c:v>0.79870129870129869</c:v>
                </c:pt>
                <c:pt idx="6">
                  <c:v>0.80769230769230771</c:v>
                </c:pt>
                <c:pt idx="7">
                  <c:v>0.80503144654088055</c:v>
                </c:pt>
                <c:pt idx="8">
                  <c:v>0.80246913580246915</c:v>
                </c:pt>
                <c:pt idx="9">
                  <c:v>0.80487804878048785</c:v>
                </c:pt>
                <c:pt idx="10">
                  <c:v>0.80239520958083843</c:v>
                </c:pt>
                <c:pt idx="11">
                  <c:v>0.79999999999999993</c:v>
                </c:pt>
                <c:pt idx="12">
                  <c:v>0.80232558139534893</c:v>
                </c:pt>
                <c:pt idx="13">
                  <c:v>0.80571428571428572</c:v>
                </c:pt>
                <c:pt idx="14">
                  <c:v>0.8033707865168539</c:v>
                </c:pt>
                <c:pt idx="15">
                  <c:v>0.80555555555555558</c:v>
                </c:pt>
                <c:pt idx="16">
                  <c:v>0.80327868852459006</c:v>
                </c:pt>
                <c:pt idx="17">
                  <c:v>0.80107526881720426</c:v>
                </c:pt>
                <c:pt idx="18">
                  <c:v>0.8042328042328043</c:v>
                </c:pt>
                <c:pt idx="19">
                  <c:v>0.80208333333333337</c:v>
                </c:pt>
                <c:pt idx="20">
                  <c:v>0.79999999999999993</c:v>
                </c:pt>
                <c:pt idx="21">
                  <c:v>0.80303030303030298</c:v>
                </c:pt>
                <c:pt idx="22">
                  <c:v>0.80500000000000005</c:v>
                </c:pt>
                <c:pt idx="23">
                  <c:v>0.80295566502463056</c:v>
                </c:pt>
                <c:pt idx="24">
                  <c:v>0.80582524271844658</c:v>
                </c:pt>
                <c:pt idx="25">
                  <c:v>0.80382775119617234</c:v>
                </c:pt>
                <c:pt idx="26">
                  <c:v>0.80660377358490576</c:v>
                </c:pt>
                <c:pt idx="27">
                  <c:v>0.8046511627906977</c:v>
                </c:pt>
                <c:pt idx="28">
                  <c:v>0.80275229357798161</c:v>
                </c:pt>
                <c:pt idx="29">
                  <c:v>0.80542986425339369</c:v>
                </c:pt>
                <c:pt idx="30">
                  <c:v>0.8035714285714286</c:v>
                </c:pt>
                <c:pt idx="31">
                  <c:v>0.80263157894736847</c:v>
                </c:pt>
                <c:pt idx="32">
                  <c:v>0.80086580086580084</c:v>
                </c:pt>
                <c:pt idx="33">
                  <c:v>0.80341880341880345</c:v>
                </c:pt>
                <c:pt idx="34">
                  <c:v>0.80168776371308015</c:v>
                </c:pt>
                <c:pt idx="35">
                  <c:v>0.8041666666666667</c:v>
                </c:pt>
                <c:pt idx="36">
                  <c:v>0.80246913580246915</c:v>
                </c:pt>
                <c:pt idx="37">
                  <c:v>0.80161943319838058</c:v>
                </c:pt>
                <c:pt idx="38">
                  <c:v>0.80400000000000005</c:v>
                </c:pt>
                <c:pt idx="39">
                  <c:v>0.80237154150197632</c:v>
                </c:pt>
                <c:pt idx="40">
                  <c:v>0.8046875</c:v>
                </c:pt>
                <c:pt idx="41">
                  <c:v>0.80384615384615377</c:v>
                </c:pt>
                <c:pt idx="42">
                  <c:v>0.80228136882129286</c:v>
                </c:pt>
                <c:pt idx="43">
                  <c:v>0.80451127819548862</c:v>
                </c:pt>
                <c:pt idx="44">
                  <c:v>0.8037037037037037</c:v>
                </c:pt>
                <c:pt idx="45">
                  <c:v>0.80219780219780212</c:v>
                </c:pt>
                <c:pt idx="46">
                  <c:v>0.80144404332129959</c:v>
                </c:pt>
                <c:pt idx="47">
                  <c:v>0.8035714285714286</c:v>
                </c:pt>
                <c:pt idx="48">
                  <c:v>0.80565371024734977</c:v>
                </c:pt>
                <c:pt idx="49">
                  <c:v>0.80139372822299648</c:v>
                </c:pt>
                <c:pt idx="50">
                  <c:v>0.80344827586206902</c:v>
                </c:pt>
                <c:pt idx="51">
                  <c:v>0.80272108843537426</c:v>
                </c:pt>
                <c:pt idx="52">
                  <c:v>0.80471380471380471</c:v>
                </c:pt>
                <c:pt idx="53">
                  <c:v>0.80398671096345509</c:v>
                </c:pt>
                <c:pt idx="54">
                  <c:v>0.80592105263157898</c:v>
                </c:pt>
                <c:pt idx="55">
                  <c:v>0.80194805194805185</c:v>
                </c:pt>
                <c:pt idx="56">
                  <c:v>0.80128205128205132</c:v>
                </c:pt>
                <c:pt idx="57">
                  <c:v>0.80317460317460321</c:v>
                </c:pt>
                <c:pt idx="58">
                  <c:v>0.80250783699059569</c:v>
                </c:pt>
                <c:pt idx="59">
                  <c:v>0.80185758513931893</c:v>
                </c:pt>
                <c:pt idx="60">
                  <c:v>0.80368098159509194</c:v>
                </c:pt>
                <c:pt idx="61">
                  <c:v>0.80303030303030298</c:v>
                </c:pt>
                <c:pt idx="62">
                  <c:v>0.80239520958083843</c:v>
                </c:pt>
                <c:pt idx="63">
                  <c:v>0.80177514792899418</c:v>
                </c:pt>
                <c:pt idx="64">
                  <c:v>0.80351906158357767</c:v>
                </c:pt>
                <c:pt idx="65">
                  <c:v>0.80289855072463767</c:v>
                </c:pt>
                <c:pt idx="66">
                  <c:v>0.80229226361031525</c:v>
                </c:pt>
                <c:pt idx="67">
                  <c:v>0.80169971671388107</c:v>
                </c:pt>
                <c:pt idx="68">
                  <c:v>0.80112044817927164</c:v>
                </c:pt>
                <c:pt idx="69">
                  <c:v>0.80555555555555558</c:v>
                </c:pt>
                <c:pt idx="70">
                  <c:v>0.80494505494505497</c:v>
                </c:pt>
                <c:pt idx="71">
                  <c:v>0.80434782608695665</c:v>
                </c:pt>
                <c:pt idx="72">
                  <c:v>0.80376344086021501</c:v>
                </c:pt>
                <c:pt idx="73">
                  <c:v>0.80319148936170204</c:v>
                </c:pt>
                <c:pt idx="74">
                  <c:v>0.80263157894736847</c:v>
                </c:pt>
                <c:pt idx="75">
                  <c:v>0.8046875</c:v>
                </c:pt>
                <c:pt idx="76">
                  <c:v>0.80412371134020622</c:v>
                </c:pt>
                <c:pt idx="77">
                  <c:v>0.80357142857142849</c:v>
                </c:pt>
                <c:pt idx="78">
                  <c:v>0.80303030303030298</c:v>
                </c:pt>
                <c:pt idx="79">
                  <c:v>0.80500000000000005</c:v>
                </c:pt>
                <c:pt idx="80">
                  <c:v>0.8044554455445545</c:v>
                </c:pt>
                <c:pt idx="81">
                  <c:v>0.80195599022004882</c:v>
                </c:pt>
                <c:pt idx="82">
                  <c:v>0.8038740920096854</c:v>
                </c:pt>
                <c:pt idx="83">
                  <c:v>0.80335731414868095</c:v>
                </c:pt>
                <c:pt idx="84">
                  <c:v>0.80285035629453672</c:v>
                </c:pt>
                <c:pt idx="85">
                  <c:v>0.80470588235294127</c:v>
                </c:pt>
                <c:pt idx="86">
                  <c:v>0.80419580419580428</c:v>
                </c:pt>
                <c:pt idx="87">
                  <c:v>0.8018433179723502</c:v>
                </c:pt>
                <c:pt idx="88">
                  <c:v>0.80365296803652975</c:v>
                </c:pt>
                <c:pt idx="89">
                  <c:v>0.80316742081447956</c:v>
                </c:pt>
                <c:pt idx="90">
                  <c:v>0.80313199105145405</c:v>
                </c:pt>
                <c:pt idx="91">
                  <c:v>0.80266075388026614</c:v>
                </c:pt>
                <c:pt idx="92">
                  <c:v>0.80439560439560442</c:v>
                </c:pt>
                <c:pt idx="93">
                  <c:v>0.80217391304347818</c:v>
                </c:pt>
                <c:pt idx="94">
                  <c:v>0.80387931034482751</c:v>
                </c:pt>
                <c:pt idx="95">
                  <c:v>0.80341880341880345</c:v>
                </c:pt>
                <c:pt idx="96">
                  <c:v>0.80338266384778012</c:v>
                </c:pt>
                <c:pt idx="97">
                  <c:v>0.80293501048218019</c:v>
                </c:pt>
                <c:pt idx="98">
                  <c:v>0.80290456431535273</c:v>
                </c:pt>
                <c:pt idx="99">
                  <c:v>0.80452674897119347</c:v>
                </c:pt>
                <c:pt idx="100">
                  <c:v>0.80244399185336046</c:v>
                </c:pt>
                <c:pt idx="101">
                  <c:v>0.804040404040404</c:v>
                </c:pt>
                <c:pt idx="102">
                  <c:v>0.80200000000000005</c:v>
                </c:pt>
                <c:pt idx="103">
                  <c:v>0.8035714285714286</c:v>
                </c:pt>
                <c:pt idx="104">
                  <c:v>0.80353634577603139</c:v>
                </c:pt>
                <c:pt idx="105">
                  <c:v>0.80311890838206634</c:v>
                </c:pt>
                <c:pt idx="106">
                  <c:v>0.80308880308880315</c:v>
                </c:pt>
                <c:pt idx="107">
                  <c:v>0.80305927342256223</c:v>
                </c:pt>
                <c:pt idx="108">
                  <c:v>0.80455407969639459</c:v>
                </c:pt>
                <c:pt idx="109">
                  <c:v>0.80263157894736847</c:v>
                </c:pt>
                <c:pt idx="110">
                  <c:v>0.8026070763500931</c:v>
                </c:pt>
                <c:pt idx="111">
                  <c:v>0.8040665434380776</c:v>
                </c:pt>
                <c:pt idx="112">
                  <c:v>0.80402930402930395</c:v>
                </c:pt>
                <c:pt idx="113">
                  <c:v>0.8039927404718693</c:v>
                </c:pt>
                <c:pt idx="114">
                  <c:v>0.80215827338129497</c:v>
                </c:pt>
                <c:pt idx="115">
                  <c:v>0.80213903743315507</c:v>
                </c:pt>
                <c:pt idx="116">
                  <c:v>0.80353982300884952</c:v>
                </c:pt>
                <c:pt idx="117">
                  <c:v>0.80350877192982451</c:v>
                </c:pt>
                <c:pt idx="118">
                  <c:v>0.80347826086956531</c:v>
                </c:pt>
                <c:pt idx="119">
                  <c:v>0.80344827586206902</c:v>
                </c:pt>
                <c:pt idx="120">
                  <c:v>0.80341880341880345</c:v>
                </c:pt>
                <c:pt idx="121">
                  <c:v>0.80338983050847457</c:v>
                </c:pt>
                <c:pt idx="122">
                  <c:v>0.80336134453781505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95-4B53-B9CB-B25D19C8F428}"/>
            </c:ext>
          </c:extLst>
        </c:ser>
        <c:ser>
          <c:idx val="2"/>
          <c:order val="2"/>
          <c:tx>
            <c:strRef>
              <c:f>'apendice B grafs'!$Z$18</c:f>
              <c:strCache>
                <c:ptCount val="1"/>
                <c:pt idx="0">
                  <c:v>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B grafs'!$B$35:$B$159</c:f>
              <c:numCache>
                <c:formatCode>0.0</c:formatCode>
                <c:ptCount val="125"/>
                <c:pt idx="0">
                  <c:v>13.6</c:v>
                </c:pt>
                <c:pt idx="1">
                  <c:v>13.9</c:v>
                </c:pt>
                <c:pt idx="2">
                  <c:v>14.1</c:v>
                </c:pt>
                <c:pt idx="3">
                  <c:v>14.4</c:v>
                </c:pt>
                <c:pt idx="4">
                  <c:v>14.6</c:v>
                </c:pt>
                <c:pt idx="5">
                  <c:v>14.9</c:v>
                </c:pt>
                <c:pt idx="6">
                  <c:v>15.1</c:v>
                </c:pt>
                <c:pt idx="7">
                  <c:v>15.4</c:v>
                </c:pt>
                <c:pt idx="8">
                  <c:v>15.6</c:v>
                </c:pt>
                <c:pt idx="9">
                  <c:v>15.9</c:v>
                </c:pt>
                <c:pt idx="10">
                  <c:v>16.2</c:v>
                </c:pt>
                <c:pt idx="11">
                  <c:v>16.399999999999999</c:v>
                </c:pt>
                <c:pt idx="12">
                  <c:v>16.7</c:v>
                </c:pt>
                <c:pt idx="13">
                  <c:v>17</c:v>
                </c:pt>
                <c:pt idx="14">
                  <c:v>17.2</c:v>
                </c:pt>
                <c:pt idx="15">
                  <c:v>17.5</c:v>
                </c:pt>
                <c:pt idx="16">
                  <c:v>17.8</c:v>
                </c:pt>
                <c:pt idx="17">
                  <c:v>18</c:v>
                </c:pt>
                <c:pt idx="18">
                  <c:v>18.3</c:v>
                </c:pt>
                <c:pt idx="19">
                  <c:v>18.600000000000001</c:v>
                </c:pt>
                <c:pt idx="20">
                  <c:v>18.899999999999999</c:v>
                </c:pt>
                <c:pt idx="21">
                  <c:v>19.2</c:v>
                </c:pt>
                <c:pt idx="22">
                  <c:v>19.5</c:v>
                </c:pt>
                <c:pt idx="23">
                  <c:v>19.8</c:v>
                </c:pt>
                <c:pt idx="24">
                  <c:v>20</c:v>
                </c:pt>
                <c:pt idx="25">
                  <c:v>20.3</c:v>
                </c:pt>
                <c:pt idx="26">
                  <c:v>20.6</c:v>
                </c:pt>
                <c:pt idx="27">
                  <c:v>20.9</c:v>
                </c:pt>
                <c:pt idx="28">
                  <c:v>21.2</c:v>
                </c:pt>
                <c:pt idx="29">
                  <c:v>21.5</c:v>
                </c:pt>
                <c:pt idx="30">
                  <c:v>21.8</c:v>
                </c:pt>
                <c:pt idx="31">
                  <c:v>22.1</c:v>
                </c:pt>
                <c:pt idx="32">
                  <c:v>22.4</c:v>
                </c:pt>
                <c:pt idx="33">
                  <c:v>22.8</c:v>
                </c:pt>
                <c:pt idx="34">
                  <c:v>23.1</c:v>
                </c:pt>
                <c:pt idx="35">
                  <c:v>23.4</c:v>
                </c:pt>
                <c:pt idx="36">
                  <c:v>23.7</c:v>
                </c:pt>
                <c:pt idx="37">
                  <c:v>24</c:v>
                </c:pt>
                <c:pt idx="38">
                  <c:v>24.3</c:v>
                </c:pt>
                <c:pt idx="39">
                  <c:v>24.7</c:v>
                </c:pt>
                <c:pt idx="40">
                  <c:v>25</c:v>
                </c:pt>
                <c:pt idx="41">
                  <c:v>25.3</c:v>
                </c:pt>
                <c:pt idx="42">
                  <c:v>25.6</c:v>
                </c:pt>
                <c:pt idx="43">
                  <c:v>26</c:v>
                </c:pt>
                <c:pt idx="44">
                  <c:v>26.3</c:v>
                </c:pt>
                <c:pt idx="45">
                  <c:v>26.6</c:v>
                </c:pt>
                <c:pt idx="46">
                  <c:v>27</c:v>
                </c:pt>
                <c:pt idx="47">
                  <c:v>27.3</c:v>
                </c:pt>
                <c:pt idx="48">
                  <c:v>27.7</c:v>
                </c:pt>
                <c:pt idx="49">
                  <c:v>28</c:v>
                </c:pt>
                <c:pt idx="50">
                  <c:v>28.3</c:v>
                </c:pt>
                <c:pt idx="51">
                  <c:v>28.7</c:v>
                </c:pt>
                <c:pt idx="52">
                  <c:v>29</c:v>
                </c:pt>
                <c:pt idx="53">
                  <c:v>29.4</c:v>
                </c:pt>
                <c:pt idx="54">
                  <c:v>29.7</c:v>
                </c:pt>
                <c:pt idx="55">
                  <c:v>30.1</c:v>
                </c:pt>
                <c:pt idx="56">
                  <c:v>30.4</c:v>
                </c:pt>
                <c:pt idx="57">
                  <c:v>30.8</c:v>
                </c:pt>
                <c:pt idx="58">
                  <c:v>31.2</c:v>
                </c:pt>
                <c:pt idx="59">
                  <c:v>31.5</c:v>
                </c:pt>
                <c:pt idx="60">
                  <c:v>31.9</c:v>
                </c:pt>
                <c:pt idx="61">
                  <c:v>32.299999999999997</c:v>
                </c:pt>
                <c:pt idx="62">
                  <c:v>32.6</c:v>
                </c:pt>
                <c:pt idx="63">
                  <c:v>33</c:v>
                </c:pt>
                <c:pt idx="64">
                  <c:v>33.4</c:v>
                </c:pt>
                <c:pt idx="65">
                  <c:v>33.799999999999997</c:v>
                </c:pt>
                <c:pt idx="66">
                  <c:v>34.1</c:v>
                </c:pt>
                <c:pt idx="67">
                  <c:v>34.5</c:v>
                </c:pt>
                <c:pt idx="68">
                  <c:v>34.9</c:v>
                </c:pt>
                <c:pt idx="69">
                  <c:v>35.299999999999997</c:v>
                </c:pt>
                <c:pt idx="70">
                  <c:v>35.700000000000003</c:v>
                </c:pt>
                <c:pt idx="71">
                  <c:v>36</c:v>
                </c:pt>
                <c:pt idx="72">
                  <c:v>36.4</c:v>
                </c:pt>
                <c:pt idx="73">
                  <c:v>36.799999999999997</c:v>
                </c:pt>
                <c:pt idx="74">
                  <c:v>37.200000000000003</c:v>
                </c:pt>
                <c:pt idx="75">
                  <c:v>37.6</c:v>
                </c:pt>
                <c:pt idx="76">
                  <c:v>38</c:v>
                </c:pt>
                <c:pt idx="77">
                  <c:v>38.4</c:v>
                </c:pt>
                <c:pt idx="78">
                  <c:v>38.799999999999997</c:v>
                </c:pt>
                <c:pt idx="79">
                  <c:v>39.200000000000003</c:v>
                </c:pt>
                <c:pt idx="80">
                  <c:v>39.6</c:v>
                </c:pt>
                <c:pt idx="81">
                  <c:v>40</c:v>
                </c:pt>
                <c:pt idx="82">
                  <c:v>40.4</c:v>
                </c:pt>
                <c:pt idx="83">
                  <c:v>40.9</c:v>
                </c:pt>
                <c:pt idx="84">
                  <c:v>41.3</c:v>
                </c:pt>
                <c:pt idx="85">
                  <c:v>41.7</c:v>
                </c:pt>
                <c:pt idx="86">
                  <c:v>42.1</c:v>
                </c:pt>
                <c:pt idx="87">
                  <c:v>42.5</c:v>
                </c:pt>
                <c:pt idx="88">
                  <c:v>42.9</c:v>
                </c:pt>
                <c:pt idx="89">
                  <c:v>43.4</c:v>
                </c:pt>
                <c:pt idx="90">
                  <c:v>43.8</c:v>
                </c:pt>
                <c:pt idx="91">
                  <c:v>44.2</c:v>
                </c:pt>
                <c:pt idx="92">
                  <c:v>44.7</c:v>
                </c:pt>
                <c:pt idx="93">
                  <c:v>45.1</c:v>
                </c:pt>
                <c:pt idx="94">
                  <c:v>45.5</c:v>
                </c:pt>
                <c:pt idx="95">
                  <c:v>46</c:v>
                </c:pt>
                <c:pt idx="96">
                  <c:v>46.4</c:v>
                </c:pt>
                <c:pt idx="97">
                  <c:v>46.8</c:v>
                </c:pt>
                <c:pt idx="98">
                  <c:v>47.3</c:v>
                </c:pt>
                <c:pt idx="99">
                  <c:v>47.7</c:v>
                </c:pt>
                <c:pt idx="100">
                  <c:v>48.2</c:v>
                </c:pt>
                <c:pt idx="101">
                  <c:v>48.6</c:v>
                </c:pt>
                <c:pt idx="102">
                  <c:v>49.1</c:v>
                </c:pt>
                <c:pt idx="103">
                  <c:v>49.5</c:v>
                </c:pt>
                <c:pt idx="104">
                  <c:v>50</c:v>
                </c:pt>
                <c:pt idx="105">
                  <c:v>50.4</c:v>
                </c:pt>
                <c:pt idx="106">
                  <c:v>50.9</c:v>
                </c:pt>
                <c:pt idx="107">
                  <c:v>51.3</c:v>
                </c:pt>
                <c:pt idx="108">
                  <c:v>51.8</c:v>
                </c:pt>
                <c:pt idx="109">
                  <c:v>52.3</c:v>
                </c:pt>
                <c:pt idx="110">
                  <c:v>52.7</c:v>
                </c:pt>
                <c:pt idx="111">
                  <c:v>53.2</c:v>
                </c:pt>
                <c:pt idx="112">
                  <c:v>53.7</c:v>
                </c:pt>
                <c:pt idx="113">
                  <c:v>54.1</c:v>
                </c:pt>
                <c:pt idx="114">
                  <c:v>54.6</c:v>
                </c:pt>
                <c:pt idx="115">
                  <c:v>55.1</c:v>
                </c:pt>
                <c:pt idx="116">
                  <c:v>55.6</c:v>
                </c:pt>
                <c:pt idx="117">
                  <c:v>56.1</c:v>
                </c:pt>
                <c:pt idx="118">
                  <c:v>56.5</c:v>
                </c:pt>
                <c:pt idx="119">
                  <c:v>57</c:v>
                </c:pt>
                <c:pt idx="120">
                  <c:v>57.5</c:v>
                </c:pt>
                <c:pt idx="121">
                  <c:v>58</c:v>
                </c:pt>
                <c:pt idx="122">
                  <c:v>58.5</c:v>
                </c:pt>
                <c:pt idx="123">
                  <c:v>59</c:v>
                </c:pt>
                <c:pt idx="124">
                  <c:v>59.5</c:v>
                </c:pt>
              </c:numCache>
            </c:numRef>
          </c:xVal>
          <c:yVal>
            <c:numRef>
              <c:f>'apendice B grafs'!$Z$35:$Z$159</c:f>
              <c:numCache>
                <c:formatCode>0.0000</c:formatCode>
                <c:ptCount val="125"/>
                <c:pt idx="0">
                  <c:v>0.82352941176470584</c:v>
                </c:pt>
                <c:pt idx="1">
                  <c:v>0.82014388489208634</c:v>
                </c:pt>
                <c:pt idx="2">
                  <c:v>0.82269503546099287</c:v>
                </c:pt>
                <c:pt idx="3">
                  <c:v>0.81944444444444442</c:v>
                </c:pt>
                <c:pt idx="4">
                  <c:v>0.82191780821917815</c:v>
                </c:pt>
                <c:pt idx="5">
                  <c:v>0.81879194630872476</c:v>
                </c:pt>
                <c:pt idx="6">
                  <c:v>0.82119205298013254</c:v>
                </c:pt>
                <c:pt idx="7">
                  <c:v>0.81818181818181812</c:v>
                </c:pt>
                <c:pt idx="8">
                  <c:v>0.8205128205128206</c:v>
                </c:pt>
                <c:pt idx="9">
                  <c:v>0.81761006289308169</c:v>
                </c:pt>
                <c:pt idx="10">
                  <c:v>0.81481481481481477</c:v>
                </c:pt>
                <c:pt idx="11">
                  <c:v>0.82317073170731714</c:v>
                </c:pt>
                <c:pt idx="12">
                  <c:v>0.82035928143712578</c:v>
                </c:pt>
                <c:pt idx="13">
                  <c:v>0.81764705882352939</c:v>
                </c:pt>
                <c:pt idx="14">
                  <c:v>0.81976744186046513</c:v>
                </c:pt>
                <c:pt idx="15">
                  <c:v>0.81714285714285717</c:v>
                </c:pt>
                <c:pt idx="16">
                  <c:v>0.82022471910112349</c:v>
                </c:pt>
                <c:pt idx="17">
                  <c:v>0.8222222222222223</c:v>
                </c:pt>
                <c:pt idx="18">
                  <c:v>0.81967213114754101</c:v>
                </c:pt>
                <c:pt idx="19">
                  <c:v>0.81720430107526876</c:v>
                </c:pt>
                <c:pt idx="20">
                  <c:v>0.82010582010582012</c:v>
                </c:pt>
                <c:pt idx="21">
                  <c:v>0.81770833333333337</c:v>
                </c:pt>
                <c:pt idx="22">
                  <c:v>0.81538461538461537</c:v>
                </c:pt>
                <c:pt idx="23">
                  <c:v>0.81818181818181812</c:v>
                </c:pt>
                <c:pt idx="24">
                  <c:v>0.82</c:v>
                </c:pt>
                <c:pt idx="25">
                  <c:v>0.82266009852216737</c:v>
                </c:pt>
                <c:pt idx="26">
                  <c:v>0.82038834951456296</c:v>
                </c:pt>
                <c:pt idx="27">
                  <c:v>0.81818181818181834</c:v>
                </c:pt>
                <c:pt idx="28">
                  <c:v>0.820754716981132</c:v>
                </c:pt>
                <c:pt idx="29">
                  <c:v>0.8186046511627908</c:v>
                </c:pt>
                <c:pt idx="30">
                  <c:v>0.82110091743119262</c:v>
                </c:pt>
                <c:pt idx="31">
                  <c:v>0.8190045248868778</c:v>
                </c:pt>
                <c:pt idx="32">
                  <c:v>0.8214285714285714</c:v>
                </c:pt>
                <c:pt idx="33">
                  <c:v>0.81578947368421051</c:v>
                </c:pt>
                <c:pt idx="34">
                  <c:v>0.81818181818181812</c:v>
                </c:pt>
                <c:pt idx="35">
                  <c:v>0.82051282051282048</c:v>
                </c:pt>
                <c:pt idx="36">
                  <c:v>0.81856540084388185</c:v>
                </c:pt>
                <c:pt idx="37">
                  <c:v>0.8208333333333333</c:v>
                </c:pt>
                <c:pt idx="38">
                  <c:v>0.81893004115226331</c:v>
                </c:pt>
                <c:pt idx="39">
                  <c:v>0.81781376518218618</c:v>
                </c:pt>
                <c:pt idx="40">
                  <c:v>0.82</c:v>
                </c:pt>
                <c:pt idx="41">
                  <c:v>0.81818181818181812</c:v>
                </c:pt>
                <c:pt idx="42">
                  <c:v>0.8203125</c:v>
                </c:pt>
                <c:pt idx="43">
                  <c:v>0.81923076923076921</c:v>
                </c:pt>
                <c:pt idx="44">
                  <c:v>0.82129277566539927</c:v>
                </c:pt>
                <c:pt idx="45">
                  <c:v>0.81954887218045114</c:v>
                </c:pt>
                <c:pt idx="46">
                  <c:v>0.81851851851851853</c:v>
                </c:pt>
                <c:pt idx="47">
                  <c:v>0.82051282051282048</c:v>
                </c:pt>
                <c:pt idx="48">
                  <c:v>0.81949458483754511</c:v>
                </c:pt>
                <c:pt idx="49">
                  <c:v>0.81785714285714284</c:v>
                </c:pt>
                <c:pt idx="50">
                  <c:v>0.81978798586572432</c:v>
                </c:pt>
                <c:pt idx="51">
                  <c:v>0.81881533101045301</c:v>
                </c:pt>
                <c:pt idx="52">
                  <c:v>0.82068965517241377</c:v>
                </c:pt>
                <c:pt idx="53">
                  <c:v>0.81972789115646272</c:v>
                </c:pt>
                <c:pt idx="54">
                  <c:v>0.82154882154882147</c:v>
                </c:pt>
                <c:pt idx="55">
                  <c:v>0.82059800664451821</c:v>
                </c:pt>
                <c:pt idx="56">
                  <c:v>0.82236842105263164</c:v>
                </c:pt>
                <c:pt idx="57">
                  <c:v>0.81818181818181812</c:v>
                </c:pt>
                <c:pt idx="58">
                  <c:v>0.81730769230769229</c:v>
                </c:pt>
                <c:pt idx="59">
                  <c:v>0.81904761904761902</c:v>
                </c:pt>
                <c:pt idx="60">
                  <c:v>0.81818181818181823</c:v>
                </c:pt>
                <c:pt idx="61">
                  <c:v>0.8173374613003096</c:v>
                </c:pt>
                <c:pt idx="62">
                  <c:v>0.81901840490797539</c:v>
                </c:pt>
                <c:pt idx="63">
                  <c:v>0.81818181818181823</c:v>
                </c:pt>
                <c:pt idx="64">
                  <c:v>0.82035928143712578</c:v>
                </c:pt>
                <c:pt idx="65">
                  <c:v>0.81952662721893499</c:v>
                </c:pt>
                <c:pt idx="66">
                  <c:v>0.82111436950146621</c:v>
                </c:pt>
                <c:pt idx="67">
                  <c:v>0.82028985507246377</c:v>
                </c:pt>
                <c:pt idx="68">
                  <c:v>0.81948424068767911</c:v>
                </c:pt>
                <c:pt idx="69">
                  <c:v>0.81869688385269124</c:v>
                </c:pt>
                <c:pt idx="70">
                  <c:v>0.81792717086834721</c:v>
                </c:pt>
                <c:pt idx="71">
                  <c:v>0.81944444444444442</c:v>
                </c:pt>
                <c:pt idx="72">
                  <c:v>0.8214285714285714</c:v>
                </c:pt>
                <c:pt idx="73">
                  <c:v>0.82065217391304357</c:v>
                </c:pt>
                <c:pt idx="74">
                  <c:v>0.81989247311827951</c:v>
                </c:pt>
                <c:pt idx="75">
                  <c:v>0.81914893617021278</c:v>
                </c:pt>
                <c:pt idx="76">
                  <c:v>0.82105263157894737</c:v>
                </c:pt>
                <c:pt idx="77">
                  <c:v>0.8203125</c:v>
                </c:pt>
                <c:pt idx="78">
                  <c:v>0.81958762886597947</c:v>
                </c:pt>
                <c:pt idx="79">
                  <c:v>0.81887755102040816</c:v>
                </c:pt>
                <c:pt idx="80">
                  <c:v>0.82070707070707072</c:v>
                </c:pt>
                <c:pt idx="81">
                  <c:v>0.82</c:v>
                </c:pt>
                <c:pt idx="82">
                  <c:v>0.81930693069306937</c:v>
                </c:pt>
                <c:pt idx="83">
                  <c:v>0.81907090464547683</c:v>
                </c:pt>
                <c:pt idx="84">
                  <c:v>0.81840193704600483</c:v>
                </c:pt>
                <c:pt idx="85">
                  <c:v>0.82014388489208634</c:v>
                </c:pt>
                <c:pt idx="86">
                  <c:v>0.81947743467933487</c:v>
                </c:pt>
                <c:pt idx="87">
                  <c:v>0.81882352941176462</c:v>
                </c:pt>
                <c:pt idx="88">
                  <c:v>0.8205128205128206</c:v>
                </c:pt>
                <c:pt idx="89">
                  <c:v>0.81797235023041481</c:v>
                </c:pt>
                <c:pt idx="90">
                  <c:v>0.81963470319634701</c:v>
                </c:pt>
                <c:pt idx="91">
                  <c:v>0.8190045248868778</c:v>
                </c:pt>
                <c:pt idx="92">
                  <c:v>0.81879194630872476</c:v>
                </c:pt>
                <c:pt idx="93">
                  <c:v>0.81818181818181812</c:v>
                </c:pt>
                <c:pt idx="94">
                  <c:v>0.81978021978021975</c:v>
                </c:pt>
                <c:pt idx="95">
                  <c:v>0.81956521739130439</c:v>
                </c:pt>
                <c:pt idx="96">
                  <c:v>0.81896551724137934</c:v>
                </c:pt>
                <c:pt idx="97">
                  <c:v>0.82051282051282048</c:v>
                </c:pt>
                <c:pt idx="98">
                  <c:v>0.81818181818181834</c:v>
                </c:pt>
                <c:pt idx="99">
                  <c:v>0.81970649895178194</c:v>
                </c:pt>
                <c:pt idx="100">
                  <c:v>0.81950207468879666</c:v>
                </c:pt>
                <c:pt idx="101">
                  <c:v>0.81893004115226331</c:v>
                </c:pt>
                <c:pt idx="102">
                  <c:v>0.81873727087576376</c:v>
                </c:pt>
                <c:pt idx="103">
                  <c:v>0.82020202020202027</c:v>
                </c:pt>
                <c:pt idx="104">
                  <c:v>0.81799999999999995</c:v>
                </c:pt>
                <c:pt idx="105">
                  <c:v>0.81944444444444442</c:v>
                </c:pt>
                <c:pt idx="106">
                  <c:v>0.81925343811394902</c:v>
                </c:pt>
                <c:pt idx="107">
                  <c:v>0.8206627680311892</c:v>
                </c:pt>
                <c:pt idx="108">
                  <c:v>0.82046332046332049</c:v>
                </c:pt>
                <c:pt idx="109">
                  <c:v>0.8183556405353728</c:v>
                </c:pt>
                <c:pt idx="110">
                  <c:v>0.81973434535104361</c:v>
                </c:pt>
                <c:pt idx="111">
                  <c:v>0.81954887218045114</c:v>
                </c:pt>
                <c:pt idx="112">
                  <c:v>0.81936685288640587</c:v>
                </c:pt>
                <c:pt idx="113">
                  <c:v>0.82070240295748609</c:v>
                </c:pt>
                <c:pt idx="114">
                  <c:v>0.82051282051282048</c:v>
                </c:pt>
                <c:pt idx="115">
                  <c:v>0.81851179673321239</c:v>
                </c:pt>
                <c:pt idx="116">
                  <c:v>0.81834532374100721</c:v>
                </c:pt>
                <c:pt idx="117">
                  <c:v>0.81818181818181812</c:v>
                </c:pt>
                <c:pt idx="118">
                  <c:v>0.81946902654867249</c:v>
                </c:pt>
                <c:pt idx="119">
                  <c:v>0.81929824561403519</c:v>
                </c:pt>
                <c:pt idx="120">
                  <c:v>0.81913043478260872</c:v>
                </c:pt>
                <c:pt idx="121">
                  <c:v>0.81896551724137934</c:v>
                </c:pt>
                <c:pt idx="122">
                  <c:v>0.81880341880341878</c:v>
                </c:pt>
                <c:pt idx="123">
                  <c:v>0.81864406779661014</c:v>
                </c:pt>
                <c:pt idx="124">
                  <c:v>0.81848739495798328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B95-4B53-B9CB-B25D19C8F428}"/>
            </c:ext>
          </c:extLst>
        </c:ser>
        <c:ser>
          <c:idx val="3"/>
          <c:order val="3"/>
          <c:tx>
            <c:strRef>
              <c:f>'apendice B grafs'!$Y$18</c:f>
              <c:strCache>
                <c:ptCount val="1"/>
                <c:pt idx="0">
                  <c:v>4.5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B grafs'!$B$34:$B$159</c:f>
              <c:numCache>
                <c:formatCode>0.0</c:formatCode>
                <c:ptCount val="126"/>
                <c:pt idx="0">
                  <c:v>13.4</c:v>
                </c:pt>
                <c:pt idx="1">
                  <c:v>13.6</c:v>
                </c:pt>
                <c:pt idx="2">
                  <c:v>13.9</c:v>
                </c:pt>
                <c:pt idx="3">
                  <c:v>14.1</c:v>
                </c:pt>
                <c:pt idx="4">
                  <c:v>14.4</c:v>
                </c:pt>
                <c:pt idx="5">
                  <c:v>14.6</c:v>
                </c:pt>
                <c:pt idx="6">
                  <c:v>14.9</c:v>
                </c:pt>
                <c:pt idx="7">
                  <c:v>15.1</c:v>
                </c:pt>
                <c:pt idx="8">
                  <c:v>15.4</c:v>
                </c:pt>
                <c:pt idx="9">
                  <c:v>15.6</c:v>
                </c:pt>
                <c:pt idx="10">
                  <c:v>15.9</c:v>
                </c:pt>
                <c:pt idx="11">
                  <c:v>16.2</c:v>
                </c:pt>
                <c:pt idx="12">
                  <c:v>16.399999999999999</c:v>
                </c:pt>
                <c:pt idx="13">
                  <c:v>16.7</c:v>
                </c:pt>
                <c:pt idx="14">
                  <c:v>17</c:v>
                </c:pt>
                <c:pt idx="15">
                  <c:v>17.2</c:v>
                </c:pt>
                <c:pt idx="16">
                  <c:v>17.5</c:v>
                </c:pt>
                <c:pt idx="17">
                  <c:v>17.8</c:v>
                </c:pt>
                <c:pt idx="18">
                  <c:v>18</c:v>
                </c:pt>
                <c:pt idx="19">
                  <c:v>18.3</c:v>
                </c:pt>
                <c:pt idx="20">
                  <c:v>18.600000000000001</c:v>
                </c:pt>
                <c:pt idx="21">
                  <c:v>18.899999999999999</c:v>
                </c:pt>
                <c:pt idx="22">
                  <c:v>19.2</c:v>
                </c:pt>
                <c:pt idx="23">
                  <c:v>19.5</c:v>
                </c:pt>
                <c:pt idx="24">
                  <c:v>19.8</c:v>
                </c:pt>
                <c:pt idx="25">
                  <c:v>20</c:v>
                </c:pt>
                <c:pt idx="26">
                  <c:v>20.3</c:v>
                </c:pt>
                <c:pt idx="27">
                  <c:v>20.6</c:v>
                </c:pt>
                <c:pt idx="28">
                  <c:v>20.9</c:v>
                </c:pt>
                <c:pt idx="29">
                  <c:v>21.2</c:v>
                </c:pt>
                <c:pt idx="30">
                  <c:v>21.5</c:v>
                </c:pt>
                <c:pt idx="31">
                  <c:v>21.8</c:v>
                </c:pt>
                <c:pt idx="32">
                  <c:v>22.1</c:v>
                </c:pt>
                <c:pt idx="33">
                  <c:v>22.4</c:v>
                </c:pt>
                <c:pt idx="34">
                  <c:v>22.8</c:v>
                </c:pt>
                <c:pt idx="35">
                  <c:v>23.1</c:v>
                </c:pt>
                <c:pt idx="36">
                  <c:v>23.4</c:v>
                </c:pt>
                <c:pt idx="37">
                  <c:v>23.7</c:v>
                </c:pt>
                <c:pt idx="38">
                  <c:v>24</c:v>
                </c:pt>
                <c:pt idx="39">
                  <c:v>24.3</c:v>
                </c:pt>
                <c:pt idx="40">
                  <c:v>24.7</c:v>
                </c:pt>
                <c:pt idx="41">
                  <c:v>25</c:v>
                </c:pt>
                <c:pt idx="42">
                  <c:v>25.3</c:v>
                </c:pt>
                <c:pt idx="43">
                  <c:v>25.6</c:v>
                </c:pt>
                <c:pt idx="44">
                  <c:v>26</c:v>
                </c:pt>
                <c:pt idx="45">
                  <c:v>26.3</c:v>
                </c:pt>
                <c:pt idx="46">
                  <c:v>26.6</c:v>
                </c:pt>
                <c:pt idx="47">
                  <c:v>27</c:v>
                </c:pt>
                <c:pt idx="48">
                  <c:v>27.3</c:v>
                </c:pt>
                <c:pt idx="49">
                  <c:v>27.7</c:v>
                </c:pt>
                <c:pt idx="50">
                  <c:v>28</c:v>
                </c:pt>
                <c:pt idx="51">
                  <c:v>28.3</c:v>
                </c:pt>
                <c:pt idx="52">
                  <c:v>28.7</c:v>
                </c:pt>
                <c:pt idx="53">
                  <c:v>29</c:v>
                </c:pt>
                <c:pt idx="54">
                  <c:v>29.4</c:v>
                </c:pt>
                <c:pt idx="55">
                  <c:v>29.7</c:v>
                </c:pt>
                <c:pt idx="56">
                  <c:v>30.1</c:v>
                </c:pt>
                <c:pt idx="57">
                  <c:v>30.4</c:v>
                </c:pt>
                <c:pt idx="58">
                  <c:v>30.8</c:v>
                </c:pt>
                <c:pt idx="59">
                  <c:v>31.2</c:v>
                </c:pt>
                <c:pt idx="60">
                  <c:v>31.5</c:v>
                </c:pt>
                <c:pt idx="61">
                  <c:v>31.9</c:v>
                </c:pt>
                <c:pt idx="62">
                  <c:v>32.299999999999997</c:v>
                </c:pt>
                <c:pt idx="63">
                  <c:v>32.6</c:v>
                </c:pt>
                <c:pt idx="64">
                  <c:v>33</c:v>
                </c:pt>
                <c:pt idx="65">
                  <c:v>33.4</c:v>
                </c:pt>
                <c:pt idx="66">
                  <c:v>33.799999999999997</c:v>
                </c:pt>
                <c:pt idx="67">
                  <c:v>34.1</c:v>
                </c:pt>
                <c:pt idx="68">
                  <c:v>34.5</c:v>
                </c:pt>
                <c:pt idx="69">
                  <c:v>34.9</c:v>
                </c:pt>
                <c:pt idx="70">
                  <c:v>35.299999999999997</c:v>
                </c:pt>
                <c:pt idx="71">
                  <c:v>35.700000000000003</c:v>
                </c:pt>
                <c:pt idx="72">
                  <c:v>36</c:v>
                </c:pt>
                <c:pt idx="73">
                  <c:v>36.4</c:v>
                </c:pt>
                <c:pt idx="74">
                  <c:v>36.799999999999997</c:v>
                </c:pt>
                <c:pt idx="75">
                  <c:v>37.200000000000003</c:v>
                </c:pt>
                <c:pt idx="76">
                  <c:v>37.6</c:v>
                </c:pt>
                <c:pt idx="77">
                  <c:v>38</c:v>
                </c:pt>
                <c:pt idx="78">
                  <c:v>38.4</c:v>
                </c:pt>
                <c:pt idx="79">
                  <c:v>38.799999999999997</c:v>
                </c:pt>
                <c:pt idx="80">
                  <c:v>39.200000000000003</c:v>
                </c:pt>
                <c:pt idx="81">
                  <c:v>39.6</c:v>
                </c:pt>
                <c:pt idx="82">
                  <c:v>40</c:v>
                </c:pt>
                <c:pt idx="83">
                  <c:v>40.4</c:v>
                </c:pt>
                <c:pt idx="84">
                  <c:v>40.9</c:v>
                </c:pt>
                <c:pt idx="85">
                  <c:v>41.3</c:v>
                </c:pt>
                <c:pt idx="86">
                  <c:v>41.7</c:v>
                </c:pt>
                <c:pt idx="87">
                  <c:v>42.1</c:v>
                </c:pt>
                <c:pt idx="88">
                  <c:v>42.5</c:v>
                </c:pt>
                <c:pt idx="89">
                  <c:v>42.9</c:v>
                </c:pt>
                <c:pt idx="90">
                  <c:v>43.4</c:v>
                </c:pt>
                <c:pt idx="91">
                  <c:v>43.8</c:v>
                </c:pt>
                <c:pt idx="92">
                  <c:v>44.2</c:v>
                </c:pt>
                <c:pt idx="93">
                  <c:v>44.7</c:v>
                </c:pt>
                <c:pt idx="94">
                  <c:v>45.1</c:v>
                </c:pt>
                <c:pt idx="95">
                  <c:v>45.5</c:v>
                </c:pt>
                <c:pt idx="96">
                  <c:v>46</c:v>
                </c:pt>
                <c:pt idx="97">
                  <c:v>46.4</c:v>
                </c:pt>
                <c:pt idx="98">
                  <c:v>46.8</c:v>
                </c:pt>
                <c:pt idx="99">
                  <c:v>47.3</c:v>
                </c:pt>
                <c:pt idx="100">
                  <c:v>47.7</c:v>
                </c:pt>
                <c:pt idx="101">
                  <c:v>48.2</c:v>
                </c:pt>
                <c:pt idx="102">
                  <c:v>48.6</c:v>
                </c:pt>
                <c:pt idx="103">
                  <c:v>49.1</c:v>
                </c:pt>
                <c:pt idx="104">
                  <c:v>49.5</c:v>
                </c:pt>
                <c:pt idx="105">
                  <c:v>50</c:v>
                </c:pt>
                <c:pt idx="106">
                  <c:v>50.4</c:v>
                </c:pt>
                <c:pt idx="107">
                  <c:v>50.9</c:v>
                </c:pt>
                <c:pt idx="108">
                  <c:v>51.3</c:v>
                </c:pt>
                <c:pt idx="109">
                  <c:v>51.8</c:v>
                </c:pt>
                <c:pt idx="110">
                  <c:v>52.3</c:v>
                </c:pt>
                <c:pt idx="111">
                  <c:v>52.7</c:v>
                </c:pt>
                <c:pt idx="112">
                  <c:v>53.2</c:v>
                </c:pt>
                <c:pt idx="113">
                  <c:v>53.7</c:v>
                </c:pt>
                <c:pt idx="114">
                  <c:v>54.1</c:v>
                </c:pt>
                <c:pt idx="115">
                  <c:v>54.6</c:v>
                </c:pt>
                <c:pt idx="116">
                  <c:v>55.1</c:v>
                </c:pt>
                <c:pt idx="117">
                  <c:v>55.6</c:v>
                </c:pt>
                <c:pt idx="118">
                  <c:v>56.1</c:v>
                </c:pt>
                <c:pt idx="119">
                  <c:v>56.5</c:v>
                </c:pt>
                <c:pt idx="120">
                  <c:v>57</c:v>
                </c:pt>
                <c:pt idx="121">
                  <c:v>57.5</c:v>
                </c:pt>
                <c:pt idx="122">
                  <c:v>58</c:v>
                </c:pt>
                <c:pt idx="123">
                  <c:v>58.5</c:v>
                </c:pt>
                <c:pt idx="124">
                  <c:v>59</c:v>
                </c:pt>
                <c:pt idx="125">
                  <c:v>59.5</c:v>
                </c:pt>
              </c:numCache>
            </c:numRef>
          </c:xVal>
          <c:yVal>
            <c:numRef>
              <c:f>'apendice B grafs'!$Y$34:$Y$159</c:f>
              <c:numCache>
                <c:formatCode>0.0000</c:formatCode>
                <c:ptCount val="126"/>
                <c:pt idx="0">
                  <c:v>0.83582089552238803</c:v>
                </c:pt>
                <c:pt idx="1">
                  <c:v>0.83823529411764708</c:v>
                </c:pt>
                <c:pt idx="2">
                  <c:v>0.83453237410071934</c:v>
                </c:pt>
                <c:pt idx="3">
                  <c:v>0.83687943262411357</c:v>
                </c:pt>
                <c:pt idx="4">
                  <c:v>0.83333333333333326</c:v>
                </c:pt>
                <c:pt idx="5">
                  <c:v>0.83561643835616439</c:v>
                </c:pt>
                <c:pt idx="6">
                  <c:v>0.83221476510067116</c:v>
                </c:pt>
                <c:pt idx="7">
                  <c:v>0.83443708609271527</c:v>
                </c:pt>
                <c:pt idx="8">
                  <c:v>0.83116883116883122</c:v>
                </c:pt>
                <c:pt idx="9">
                  <c:v>0.83974358974358976</c:v>
                </c:pt>
                <c:pt idx="10">
                  <c:v>0.83647798742138368</c:v>
                </c:pt>
                <c:pt idx="11">
                  <c:v>0.83333333333333337</c:v>
                </c:pt>
                <c:pt idx="12">
                  <c:v>0.83536585365853666</c:v>
                </c:pt>
                <c:pt idx="13">
                  <c:v>0.83233532934131738</c:v>
                </c:pt>
                <c:pt idx="14">
                  <c:v>0.83529411764705874</c:v>
                </c:pt>
                <c:pt idx="15">
                  <c:v>0.83720930232558144</c:v>
                </c:pt>
                <c:pt idx="16">
                  <c:v>0.8342857142857143</c:v>
                </c:pt>
                <c:pt idx="17">
                  <c:v>0.83707865168539319</c:v>
                </c:pt>
                <c:pt idx="18">
                  <c:v>0.83888888888888891</c:v>
                </c:pt>
                <c:pt idx="19">
                  <c:v>0.83606557377049184</c:v>
                </c:pt>
                <c:pt idx="20">
                  <c:v>0.83870967741935476</c:v>
                </c:pt>
                <c:pt idx="21">
                  <c:v>0.83597883597883604</c:v>
                </c:pt>
                <c:pt idx="22">
                  <c:v>0.83333333333333337</c:v>
                </c:pt>
                <c:pt idx="23">
                  <c:v>0.83589743589743593</c:v>
                </c:pt>
                <c:pt idx="24">
                  <c:v>0.83333333333333326</c:v>
                </c:pt>
                <c:pt idx="25">
                  <c:v>0.84000000000000008</c:v>
                </c:pt>
                <c:pt idx="26">
                  <c:v>0.83743842364532017</c:v>
                </c:pt>
                <c:pt idx="27">
                  <c:v>0.83495145631067957</c:v>
                </c:pt>
                <c:pt idx="28">
                  <c:v>0.83732057416267947</c:v>
                </c:pt>
                <c:pt idx="29">
                  <c:v>0.83490566037735847</c:v>
                </c:pt>
                <c:pt idx="30">
                  <c:v>0.83720930232558144</c:v>
                </c:pt>
                <c:pt idx="31">
                  <c:v>0.83944954128440363</c:v>
                </c:pt>
                <c:pt idx="32">
                  <c:v>0.83710407239818996</c:v>
                </c:pt>
                <c:pt idx="33">
                  <c:v>0.83928571428571441</c:v>
                </c:pt>
                <c:pt idx="34">
                  <c:v>0.83333333333333326</c:v>
                </c:pt>
                <c:pt idx="35">
                  <c:v>0.83549783549783552</c:v>
                </c:pt>
                <c:pt idx="36">
                  <c:v>0.83333333333333337</c:v>
                </c:pt>
                <c:pt idx="37">
                  <c:v>0.83544303797468356</c:v>
                </c:pt>
                <c:pt idx="38">
                  <c:v>0.83750000000000002</c:v>
                </c:pt>
                <c:pt idx="39">
                  <c:v>0.83539094650205759</c:v>
                </c:pt>
                <c:pt idx="40">
                  <c:v>0.834008097165992</c:v>
                </c:pt>
                <c:pt idx="41">
                  <c:v>0.83599999999999997</c:v>
                </c:pt>
                <c:pt idx="42">
                  <c:v>0.83794466403162049</c:v>
                </c:pt>
                <c:pt idx="43">
                  <c:v>0.83593749999999989</c:v>
                </c:pt>
                <c:pt idx="44">
                  <c:v>0.83461538461538454</c:v>
                </c:pt>
                <c:pt idx="45">
                  <c:v>0.83650190114068435</c:v>
                </c:pt>
                <c:pt idx="46">
                  <c:v>0.83834586466165417</c:v>
                </c:pt>
                <c:pt idx="47">
                  <c:v>0.83333333333333337</c:v>
                </c:pt>
                <c:pt idx="48">
                  <c:v>0.8351648351648352</c:v>
                </c:pt>
                <c:pt idx="49">
                  <c:v>0.8339350180505416</c:v>
                </c:pt>
                <c:pt idx="50">
                  <c:v>0.83571428571428563</c:v>
                </c:pt>
                <c:pt idx="51">
                  <c:v>0.83745583038869253</c:v>
                </c:pt>
                <c:pt idx="52">
                  <c:v>0.83623693379790942</c:v>
                </c:pt>
                <c:pt idx="53">
                  <c:v>0.83793103448275863</c:v>
                </c:pt>
                <c:pt idx="54">
                  <c:v>0.83673469387755106</c:v>
                </c:pt>
                <c:pt idx="55">
                  <c:v>0.83838383838383834</c:v>
                </c:pt>
                <c:pt idx="56">
                  <c:v>0.83720930232558133</c:v>
                </c:pt>
                <c:pt idx="57">
                  <c:v>0.83881578947368429</c:v>
                </c:pt>
                <c:pt idx="58">
                  <c:v>0.83766233766233766</c:v>
                </c:pt>
                <c:pt idx="59">
                  <c:v>0.83653846153846156</c:v>
                </c:pt>
                <c:pt idx="60">
                  <c:v>0.838095238095238</c:v>
                </c:pt>
                <c:pt idx="61">
                  <c:v>0.8369905956112853</c:v>
                </c:pt>
                <c:pt idx="62">
                  <c:v>0.83591331269349856</c:v>
                </c:pt>
                <c:pt idx="63">
                  <c:v>0.83742331288343552</c:v>
                </c:pt>
                <c:pt idx="64">
                  <c:v>0.83636363636363642</c:v>
                </c:pt>
                <c:pt idx="65">
                  <c:v>0.83532934131736525</c:v>
                </c:pt>
                <c:pt idx="66">
                  <c:v>0.83431952662721898</c:v>
                </c:pt>
                <c:pt idx="67">
                  <c:v>0.83577712609970667</c:v>
                </c:pt>
                <c:pt idx="68">
                  <c:v>0.83478260869565224</c:v>
                </c:pt>
                <c:pt idx="69">
                  <c:v>0.83667621776504297</c:v>
                </c:pt>
                <c:pt idx="70">
                  <c:v>0.83569405099150151</c:v>
                </c:pt>
                <c:pt idx="71">
                  <c:v>0.83473389355742289</c:v>
                </c:pt>
                <c:pt idx="72">
                  <c:v>0.83611111111111114</c:v>
                </c:pt>
                <c:pt idx="73">
                  <c:v>0.83791208791208793</c:v>
                </c:pt>
                <c:pt idx="74">
                  <c:v>0.83695652173913049</c:v>
                </c:pt>
                <c:pt idx="75">
                  <c:v>0.83602150537634401</c:v>
                </c:pt>
                <c:pt idx="76">
                  <c:v>0.83510638297872331</c:v>
                </c:pt>
                <c:pt idx="77">
                  <c:v>0.83684210526315794</c:v>
                </c:pt>
                <c:pt idx="78">
                  <c:v>0.83593750000000011</c:v>
                </c:pt>
                <c:pt idx="79">
                  <c:v>0.83505154639175261</c:v>
                </c:pt>
                <c:pt idx="80">
                  <c:v>0.83673469387755084</c:v>
                </c:pt>
                <c:pt idx="81">
                  <c:v>0.83585858585858586</c:v>
                </c:pt>
                <c:pt idx="82">
                  <c:v>0.83750000000000002</c:v>
                </c:pt>
                <c:pt idx="83">
                  <c:v>0.8366336633663366</c:v>
                </c:pt>
                <c:pt idx="84">
                  <c:v>0.83618581907090472</c:v>
                </c:pt>
                <c:pt idx="85">
                  <c:v>0.83535108958837778</c:v>
                </c:pt>
                <c:pt idx="86">
                  <c:v>0.83453237410071934</c:v>
                </c:pt>
                <c:pt idx="87">
                  <c:v>0.83610451306413303</c:v>
                </c:pt>
                <c:pt idx="88">
                  <c:v>0.83529411764705885</c:v>
                </c:pt>
                <c:pt idx="89">
                  <c:v>0.8368298368298368</c:v>
                </c:pt>
                <c:pt idx="90">
                  <c:v>0.83640552995391704</c:v>
                </c:pt>
                <c:pt idx="91">
                  <c:v>0.8356164383561645</c:v>
                </c:pt>
                <c:pt idx="92">
                  <c:v>0.83710407239818996</c:v>
                </c:pt>
                <c:pt idx="93">
                  <c:v>0.83445190156599536</c:v>
                </c:pt>
                <c:pt idx="94">
                  <c:v>0.83592017738359203</c:v>
                </c:pt>
                <c:pt idx="95">
                  <c:v>0.83736263736263739</c:v>
                </c:pt>
                <c:pt idx="96">
                  <c:v>0.83478260869565213</c:v>
                </c:pt>
                <c:pt idx="97">
                  <c:v>0.83620689655172409</c:v>
                </c:pt>
                <c:pt idx="98">
                  <c:v>0.8354700854700855</c:v>
                </c:pt>
                <c:pt idx="99">
                  <c:v>0.83509513742071884</c:v>
                </c:pt>
                <c:pt idx="100">
                  <c:v>0.83647798742138357</c:v>
                </c:pt>
                <c:pt idx="101">
                  <c:v>0.83609958506224058</c:v>
                </c:pt>
                <c:pt idx="102">
                  <c:v>0.83539094650205759</c:v>
                </c:pt>
                <c:pt idx="103">
                  <c:v>0.83503054989816694</c:v>
                </c:pt>
                <c:pt idx="104">
                  <c:v>0.83636363636363631</c:v>
                </c:pt>
                <c:pt idx="105">
                  <c:v>0.83599999999999997</c:v>
                </c:pt>
                <c:pt idx="106">
                  <c:v>0.83730158730158744</c:v>
                </c:pt>
                <c:pt idx="107">
                  <c:v>0.83497053045186642</c:v>
                </c:pt>
                <c:pt idx="108">
                  <c:v>0.83625730994152048</c:v>
                </c:pt>
                <c:pt idx="109">
                  <c:v>0.8359073359073359</c:v>
                </c:pt>
                <c:pt idx="110">
                  <c:v>0.83556405353728502</c:v>
                </c:pt>
                <c:pt idx="111">
                  <c:v>0.8368121442125237</c:v>
                </c:pt>
                <c:pt idx="112">
                  <c:v>0.8364661654135338</c:v>
                </c:pt>
                <c:pt idx="113">
                  <c:v>0.83612662942271876</c:v>
                </c:pt>
                <c:pt idx="114">
                  <c:v>0.83733826247689458</c:v>
                </c:pt>
                <c:pt idx="115">
                  <c:v>0.83699633699633702</c:v>
                </c:pt>
                <c:pt idx="116">
                  <c:v>0.83666061705989114</c:v>
                </c:pt>
                <c:pt idx="117">
                  <c:v>0.83633093525179858</c:v>
                </c:pt>
                <c:pt idx="118">
                  <c:v>0.83600713012477712</c:v>
                </c:pt>
                <c:pt idx="119">
                  <c:v>0.8371681415929203</c:v>
                </c:pt>
                <c:pt idx="120">
                  <c:v>0.83684210526315794</c:v>
                </c:pt>
                <c:pt idx="121">
                  <c:v>0.83652173913043482</c:v>
                </c:pt>
                <c:pt idx="122">
                  <c:v>0.83620689655172409</c:v>
                </c:pt>
                <c:pt idx="123">
                  <c:v>0.83589743589743593</c:v>
                </c:pt>
                <c:pt idx="124">
                  <c:v>0.83559322033898298</c:v>
                </c:pt>
                <c:pt idx="125">
                  <c:v>0.83529411764705885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B95-4B53-B9CB-B25D19C8F428}"/>
            </c:ext>
          </c:extLst>
        </c:ser>
        <c:ser>
          <c:idx val="4"/>
          <c:order val="4"/>
          <c:tx>
            <c:strRef>
              <c:f>'apendice B grafs'!$X$18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B grafs'!$B$31:$B$159</c:f>
              <c:numCache>
                <c:formatCode>0.0</c:formatCode>
                <c:ptCount val="129"/>
                <c:pt idx="0">
                  <c:v>12.7</c:v>
                </c:pt>
                <c:pt idx="1">
                  <c:v>12.9</c:v>
                </c:pt>
                <c:pt idx="2">
                  <c:v>13.1</c:v>
                </c:pt>
                <c:pt idx="3">
                  <c:v>13.4</c:v>
                </c:pt>
                <c:pt idx="4">
                  <c:v>13.6</c:v>
                </c:pt>
                <c:pt idx="5">
                  <c:v>13.9</c:v>
                </c:pt>
                <c:pt idx="6">
                  <c:v>14.1</c:v>
                </c:pt>
                <c:pt idx="7">
                  <c:v>14.4</c:v>
                </c:pt>
                <c:pt idx="8">
                  <c:v>14.6</c:v>
                </c:pt>
                <c:pt idx="9">
                  <c:v>14.9</c:v>
                </c:pt>
                <c:pt idx="10">
                  <c:v>15.1</c:v>
                </c:pt>
                <c:pt idx="11">
                  <c:v>15.4</c:v>
                </c:pt>
                <c:pt idx="12">
                  <c:v>15.6</c:v>
                </c:pt>
                <c:pt idx="13">
                  <c:v>15.9</c:v>
                </c:pt>
                <c:pt idx="14">
                  <c:v>16.2</c:v>
                </c:pt>
                <c:pt idx="15">
                  <c:v>16.399999999999999</c:v>
                </c:pt>
                <c:pt idx="16">
                  <c:v>16.7</c:v>
                </c:pt>
                <c:pt idx="17">
                  <c:v>17</c:v>
                </c:pt>
                <c:pt idx="18">
                  <c:v>17.2</c:v>
                </c:pt>
                <c:pt idx="19">
                  <c:v>17.5</c:v>
                </c:pt>
                <c:pt idx="20">
                  <c:v>17.8</c:v>
                </c:pt>
                <c:pt idx="21">
                  <c:v>18</c:v>
                </c:pt>
                <c:pt idx="22">
                  <c:v>18.3</c:v>
                </c:pt>
                <c:pt idx="23">
                  <c:v>18.600000000000001</c:v>
                </c:pt>
                <c:pt idx="24">
                  <c:v>18.899999999999999</c:v>
                </c:pt>
                <c:pt idx="25">
                  <c:v>19.2</c:v>
                </c:pt>
                <c:pt idx="26">
                  <c:v>19.5</c:v>
                </c:pt>
                <c:pt idx="27">
                  <c:v>19.8</c:v>
                </c:pt>
                <c:pt idx="28">
                  <c:v>20</c:v>
                </c:pt>
                <c:pt idx="29">
                  <c:v>20.3</c:v>
                </c:pt>
                <c:pt idx="30">
                  <c:v>20.6</c:v>
                </c:pt>
                <c:pt idx="31">
                  <c:v>20.9</c:v>
                </c:pt>
                <c:pt idx="32">
                  <c:v>21.2</c:v>
                </c:pt>
                <c:pt idx="33">
                  <c:v>21.5</c:v>
                </c:pt>
                <c:pt idx="34">
                  <c:v>21.8</c:v>
                </c:pt>
                <c:pt idx="35">
                  <c:v>22.1</c:v>
                </c:pt>
                <c:pt idx="36">
                  <c:v>22.4</c:v>
                </c:pt>
                <c:pt idx="37">
                  <c:v>22.8</c:v>
                </c:pt>
                <c:pt idx="38">
                  <c:v>23.1</c:v>
                </c:pt>
                <c:pt idx="39">
                  <c:v>23.4</c:v>
                </c:pt>
                <c:pt idx="40">
                  <c:v>23.7</c:v>
                </c:pt>
                <c:pt idx="41">
                  <c:v>24</c:v>
                </c:pt>
                <c:pt idx="42">
                  <c:v>24.3</c:v>
                </c:pt>
                <c:pt idx="43">
                  <c:v>24.7</c:v>
                </c:pt>
                <c:pt idx="44">
                  <c:v>25</c:v>
                </c:pt>
                <c:pt idx="45">
                  <c:v>25.3</c:v>
                </c:pt>
                <c:pt idx="46">
                  <c:v>25.6</c:v>
                </c:pt>
                <c:pt idx="47">
                  <c:v>26</c:v>
                </c:pt>
                <c:pt idx="48">
                  <c:v>26.3</c:v>
                </c:pt>
                <c:pt idx="49">
                  <c:v>26.6</c:v>
                </c:pt>
                <c:pt idx="50">
                  <c:v>27</c:v>
                </c:pt>
                <c:pt idx="51">
                  <c:v>27.3</c:v>
                </c:pt>
                <c:pt idx="52">
                  <c:v>27.7</c:v>
                </c:pt>
                <c:pt idx="53">
                  <c:v>28</c:v>
                </c:pt>
                <c:pt idx="54">
                  <c:v>28.3</c:v>
                </c:pt>
                <c:pt idx="55">
                  <c:v>28.7</c:v>
                </c:pt>
                <c:pt idx="56">
                  <c:v>29</c:v>
                </c:pt>
                <c:pt idx="57">
                  <c:v>29.4</c:v>
                </c:pt>
                <c:pt idx="58">
                  <c:v>29.7</c:v>
                </c:pt>
                <c:pt idx="59">
                  <c:v>30.1</c:v>
                </c:pt>
                <c:pt idx="60">
                  <c:v>30.4</c:v>
                </c:pt>
                <c:pt idx="61">
                  <c:v>30.8</c:v>
                </c:pt>
                <c:pt idx="62">
                  <c:v>31.2</c:v>
                </c:pt>
                <c:pt idx="63">
                  <c:v>31.5</c:v>
                </c:pt>
                <c:pt idx="64">
                  <c:v>31.9</c:v>
                </c:pt>
                <c:pt idx="65">
                  <c:v>32.299999999999997</c:v>
                </c:pt>
                <c:pt idx="66">
                  <c:v>32.6</c:v>
                </c:pt>
                <c:pt idx="67">
                  <c:v>33</c:v>
                </c:pt>
                <c:pt idx="68">
                  <c:v>33.4</c:v>
                </c:pt>
                <c:pt idx="69">
                  <c:v>33.799999999999997</c:v>
                </c:pt>
                <c:pt idx="70">
                  <c:v>34.1</c:v>
                </c:pt>
                <c:pt idx="71">
                  <c:v>34.5</c:v>
                </c:pt>
                <c:pt idx="72">
                  <c:v>34.9</c:v>
                </c:pt>
                <c:pt idx="73">
                  <c:v>35.299999999999997</c:v>
                </c:pt>
                <c:pt idx="74">
                  <c:v>35.700000000000003</c:v>
                </c:pt>
                <c:pt idx="75">
                  <c:v>36</c:v>
                </c:pt>
                <c:pt idx="76">
                  <c:v>36.4</c:v>
                </c:pt>
                <c:pt idx="77">
                  <c:v>36.799999999999997</c:v>
                </c:pt>
                <c:pt idx="78">
                  <c:v>37.200000000000003</c:v>
                </c:pt>
                <c:pt idx="79">
                  <c:v>37.6</c:v>
                </c:pt>
                <c:pt idx="80">
                  <c:v>38</c:v>
                </c:pt>
                <c:pt idx="81">
                  <c:v>38.4</c:v>
                </c:pt>
                <c:pt idx="82">
                  <c:v>38.799999999999997</c:v>
                </c:pt>
                <c:pt idx="83">
                  <c:v>39.200000000000003</c:v>
                </c:pt>
                <c:pt idx="84">
                  <c:v>39.6</c:v>
                </c:pt>
                <c:pt idx="85">
                  <c:v>40</c:v>
                </c:pt>
                <c:pt idx="86">
                  <c:v>40.4</c:v>
                </c:pt>
                <c:pt idx="87">
                  <c:v>40.9</c:v>
                </c:pt>
                <c:pt idx="88">
                  <c:v>41.3</c:v>
                </c:pt>
                <c:pt idx="89">
                  <c:v>41.7</c:v>
                </c:pt>
                <c:pt idx="90">
                  <c:v>42.1</c:v>
                </c:pt>
                <c:pt idx="91">
                  <c:v>42.5</c:v>
                </c:pt>
                <c:pt idx="92">
                  <c:v>42.9</c:v>
                </c:pt>
                <c:pt idx="93">
                  <c:v>43.4</c:v>
                </c:pt>
                <c:pt idx="94">
                  <c:v>43.8</c:v>
                </c:pt>
                <c:pt idx="95">
                  <c:v>44.2</c:v>
                </c:pt>
                <c:pt idx="96">
                  <c:v>44.7</c:v>
                </c:pt>
                <c:pt idx="97">
                  <c:v>45.1</c:v>
                </c:pt>
                <c:pt idx="98">
                  <c:v>45.5</c:v>
                </c:pt>
                <c:pt idx="99">
                  <c:v>46</c:v>
                </c:pt>
                <c:pt idx="100">
                  <c:v>46.4</c:v>
                </c:pt>
                <c:pt idx="101">
                  <c:v>46.8</c:v>
                </c:pt>
                <c:pt idx="102">
                  <c:v>47.3</c:v>
                </c:pt>
                <c:pt idx="103">
                  <c:v>47.7</c:v>
                </c:pt>
                <c:pt idx="104">
                  <c:v>48.2</c:v>
                </c:pt>
                <c:pt idx="105">
                  <c:v>48.6</c:v>
                </c:pt>
                <c:pt idx="106">
                  <c:v>49.1</c:v>
                </c:pt>
                <c:pt idx="107">
                  <c:v>49.5</c:v>
                </c:pt>
                <c:pt idx="108">
                  <c:v>50</c:v>
                </c:pt>
                <c:pt idx="109">
                  <c:v>50.4</c:v>
                </c:pt>
                <c:pt idx="110">
                  <c:v>50.9</c:v>
                </c:pt>
                <c:pt idx="111">
                  <c:v>51.3</c:v>
                </c:pt>
                <c:pt idx="112">
                  <c:v>51.8</c:v>
                </c:pt>
                <c:pt idx="113">
                  <c:v>52.3</c:v>
                </c:pt>
                <c:pt idx="114">
                  <c:v>52.7</c:v>
                </c:pt>
                <c:pt idx="115">
                  <c:v>53.2</c:v>
                </c:pt>
                <c:pt idx="116">
                  <c:v>53.7</c:v>
                </c:pt>
                <c:pt idx="117">
                  <c:v>54.1</c:v>
                </c:pt>
                <c:pt idx="118">
                  <c:v>54.6</c:v>
                </c:pt>
                <c:pt idx="119">
                  <c:v>55.1</c:v>
                </c:pt>
                <c:pt idx="120">
                  <c:v>55.6</c:v>
                </c:pt>
                <c:pt idx="121">
                  <c:v>56.1</c:v>
                </c:pt>
                <c:pt idx="122">
                  <c:v>56.5</c:v>
                </c:pt>
                <c:pt idx="123">
                  <c:v>57</c:v>
                </c:pt>
                <c:pt idx="124">
                  <c:v>57.5</c:v>
                </c:pt>
                <c:pt idx="125">
                  <c:v>58</c:v>
                </c:pt>
                <c:pt idx="126">
                  <c:v>58.5</c:v>
                </c:pt>
                <c:pt idx="127">
                  <c:v>59</c:v>
                </c:pt>
                <c:pt idx="128">
                  <c:v>59.5</c:v>
                </c:pt>
              </c:numCache>
            </c:numRef>
          </c:xVal>
          <c:yVal>
            <c:numRef>
              <c:f>'apendice B grafs'!$X$31:$X$159</c:f>
              <c:numCache>
                <c:formatCode>0.0000</c:formatCode>
                <c:ptCount val="129"/>
                <c:pt idx="0">
                  <c:v>0.85039370078740173</c:v>
                </c:pt>
                <c:pt idx="1">
                  <c:v>0.8527131782945736</c:v>
                </c:pt>
                <c:pt idx="2">
                  <c:v>0.85496183206106868</c:v>
                </c:pt>
                <c:pt idx="3">
                  <c:v>0.85074626865671643</c:v>
                </c:pt>
                <c:pt idx="4">
                  <c:v>0.8529411764705882</c:v>
                </c:pt>
                <c:pt idx="5">
                  <c:v>0.84892086330935257</c:v>
                </c:pt>
                <c:pt idx="6">
                  <c:v>0.85106382978723405</c:v>
                </c:pt>
                <c:pt idx="7">
                  <c:v>0.8472222222222221</c:v>
                </c:pt>
                <c:pt idx="8">
                  <c:v>0.85616438356164382</c:v>
                </c:pt>
                <c:pt idx="9">
                  <c:v>0.85234899328859048</c:v>
                </c:pt>
                <c:pt idx="10">
                  <c:v>0.85430463576158944</c:v>
                </c:pt>
                <c:pt idx="11">
                  <c:v>0.85064935064935066</c:v>
                </c:pt>
                <c:pt idx="12">
                  <c:v>0.85256410256410264</c:v>
                </c:pt>
                <c:pt idx="13">
                  <c:v>0.84905660377358494</c:v>
                </c:pt>
                <c:pt idx="14">
                  <c:v>0.85185185185185197</c:v>
                </c:pt>
                <c:pt idx="15">
                  <c:v>0.85365853658536595</c:v>
                </c:pt>
                <c:pt idx="16">
                  <c:v>0.85029940119760483</c:v>
                </c:pt>
                <c:pt idx="17">
                  <c:v>0.8529411764705882</c:v>
                </c:pt>
                <c:pt idx="18">
                  <c:v>0.85465116279069764</c:v>
                </c:pt>
                <c:pt idx="19">
                  <c:v>0.85142857142857142</c:v>
                </c:pt>
                <c:pt idx="20">
                  <c:v>0.8539325842696629</c:v>
                </c:pt>
                <c:pt idx="21">
                  <c:v>0.85555555555555562</c:v>
                </c:pt>
                <c:pt idx="22">
                  <c:v>0.85245901639344257</c:v>
                </c:pt>
                <c:pt idx="23">
                  <c:v>0.85483870967741926</c:v>
                </c:pt>
                <c:pt idx="24">
                  <c:v>0.85185185185185197</c:v>
                </c:pt>
                <c:pt idx="25">
                  <c:v>0.84895833333333337</c:v>
                </c:pt>
                <c:pt idx="26">
                  <c:v>0.85128205128205137</c:v>
                </c:pt>
                <c:pt idx="27">
                  <c:v>0.84848484848484851</c:v>
                </c:pt>
                <c:pt idx="28">
                  <c:v>0.85500000000000009</c:v>
                </c:pt>
                <c:pt idx="29">
                  <c:v>0.85221674876847286</c:v>
                </c:pt>
                <c:pt idx="30">
                  <c:v>0.85436893203883502</c:v>
                </c:pt>
                <c:pt idx="31">
                  <c:v>0.85167464114832547</c:v>
                </c:pt>
                <c:pt idx="32">
                  <c:v>0.85377358490566047</c:v>
                </c:pt>
                <c:pt idx="33">
                  <c:v>0.85581395348837208</c:v>
                </c:pt>
                <c:pt idx="34">
                  <c:v>0.85321100917431192</c:v>
                </c:pt>
                <c:pt idx="35">
                  <c:v>0.85520361990950211</c:v>
                </c:pt>
                <c:pt idx="36">
                  <c:v>0.85267857142857151</c:v>
                </c:pt>
                <c:pt idx="37">
                  <c:v>0.85087719298245601</c:v>
                </c:pt>
                <c:pt idx="38">
                  <c:v>0.85281385281385269</c:v>
                </c:pt>
                <c:pt idx="39">
                  <c:v>0.8504273504273504</c:v>
                </c:pt>
                <c:pt idx="40">
                  <c:v>0.85232067510548526</c:v>
                </c:pt>
                <c:pt idx="41">
                  <c:v>0.85416666666666663</c:v>
                </c:pt>
                <c:pt idx="42">
                  <c:v>0.8559670781893004</c:v>
                </c:pt>
                <c:pt idx="43">
                  <c:v>0.8502024291497976</c:v>
                </c:pt>
                <c:pt idx="44">
                  <c:v>0.85199999999999998</c:v>
                </c:pt>
                <c:pt idx="45">
                  <c:v>0.85375494071146252</c:v>
                </c:pt>
                <c:pt idx="46">
                  <c:v>0.85546874999999989</c:v>
                </c:pt>
                <c:pt idx="47">
                  <c:v>0.85000000000000009</c:v>
                </c:pt>
                <c:pt idx="48">
                  <c:v>0.85171102661596954</c:v>
                </c:pt>
                <c:pt idx="49">
                  <c:v>0.85338345864661647</c:v>
                </c:pt>
                <c:pt idx="50">
                  <c:v>0.85185185185185186</c:v>
                </c:pt>
                <c:pt idx="51">
                  <c:v>0.85347985347985345</c:v>
                </c:pt>
                <c:pt idx="52">
                  <c:v>0.85198555956678712</c:v>
                </c:pt>
                <c:pt idx="53">
                  <c:v>0.85357142857142854</c:v>
                </c:pt>
                <c:pt idx="54">
                  <c:v>0.85512367491166075</c:v>
                </c:pt>
                <c:pt idx="55">
                  <c:v>0.85365853658536583</c:v>
                </c:pt>
                <c:pt idx="56">
                  <c:v>0.85517241379310349</c:v>
                </c:pt>
                <c:pt idx="57">
                  <c:v>0.85374149659863952</c:v>
                </c:pt>
                <c:pt idx="58">
                  <c:v>0.85521885521885521</c:v>
                </c:pt>
                <c:pt idx="59">
                  <c:v>0.85382059800664445</c:v>
                </c:pt>
                <c:pt idx="60">
                  <c:v>0.85526315789473684</c:v>
                </c:pt>
                <c:pt idx="61">
                  <c:v>0.85389610389610393</c:v>
                </c:pt>
                <c:pt idx="62">
                  <c:v>0.85256410256410264</c:v>
                </c:pt>
                <c:pt idx="63">
                  <c:v>0.85396825396825393</c:v>
                </c:pt>
                <c:pt idx="64">
                  <c:v>0.85266457680250785</c:v>
                </c:pt>
                <c:pt idx="65">
                  <c:v>0.85139318885448922</c:v>
                </c:pt>
                <c:pt idx="66">
                  <c:v>0.85276073619631898</c:v>
                </c:pt>
                <c:pt idx="67">
                  <c:v>0.85151515151515156</c:v>
                </c:pt>
                <c:pt idx="68">
                  <c:v>0.8532934131736527</c:v>
                </c:pt>
                <c:pt idx="69">
                  <c:v>0.8520710059171599</c:v>
                </c:pt>
                <c:pt idx="70">
                  <c:v>0.85337243401759533</c:v>
                </c:pt>
                <c:pt idx="71">
                  <c:v>0.85217391304347823</c:v>
                </c:pt>
                <c:pt idx="72">
                  <c:v>0.85386819484240695</c:v>
                </c:pt>
                <c:pt idx="73">
                  <c:v>0.85269121813031168</c:v>
                </c:pt>
                <c:pt idx="74">
                  <c:v>0.85154061624649846</c:v>
                </c:pt>
                <c:pt idx="75">
                  <c:v>0.85277777777777775</c:v>
                </c:pt>
                <c:pt idx="76">
                  <c:v>0.85439560439560447</c:v>
                </c:pt>
                <c:pt idx="77">
                  <c:v>0.85326086956521741</c:v>
                </c:pt>
                <c:pt idx="78">
                  <c:v>0.85215053763440851</c:v>
                </c:pt>
                <c:pt idx="79">
                  <c:v>0.85372340425531912</c:v>
                </c:pt>
                <c:pt idx="80">
                  <c:v>0.85263157894736841</c:v>
                </c:pt>
                <c:pt idx="81">
                  <c:v>0.85416666666666663</c:v>
                </c:pt>
                <c:pt idx="82">
                  <c:v>0.85309278350515472</c:v>
                </c:pt>
                <c:pt idx="83">
                  <c:v>0.8520408163265305</c:v>
                </c:pt>
                <c:pt idx="84">
                  <c:v>0.85353535353535348</c:v>
                </c:pt>
                <c:pt idx="85">
                  <c:v>0.85250000000000004</c:v>
                </c:pt>
                <c:pt idx="86">
                  <c:v>0.85396039603960394</c:v>
                </c:pt>
                <c:pt idx="87">
                  <c:v>0.85085574572127132</c:v>
                </c:pt>
                <c:pt idx="88">
                  <c:v>0.85230024213075073</c:v>
                </c:pt>
                <c:pt idx="89">
                  <c:v>0.85131894484412463</c:v>
                </c:pt>
                <c:pt idx="90">
                  <c:v>0.85273159144893107</c:v>
                </c:pt>
                <c:pt idx="91">
                  <c:v>0.85411764705882343</c:v>
                </c:pt>
                <c:pt idx="92">
                  <c:v>0.85314685314685323</c:v>
                </c:pt>
                <c:pt idx="93">
                  <c:v>0.85253456221198165</c:v>
                </c:pt>
                <c:pt idx="94">
                  <c:v>0.85159817351598177</c:v>
                </c:pt>
                <c:pt idx="95">
                  <c:v>0.8529411764705882</c:v>
                </c:pt>
                <c:pt idx="96">
                  <c:v>0.8523489932885906</c:v>
                </c:pt>
                <c:pt idx="97">
                  <c:v>0.85144124168514401</c:v>
                </c:pt>
                <c:pt idx="98">
                  <c:v>0.85274725274725272</c:v>
                </c:pt>
                <c:pt idx="99">
                  <c:v>0.85217391304347834</c:v>
                </c:pt>
                <c:pt idx="100">
                  <c:v>0.85344827586206906</c:v>
                </c:pt>
                <c:pt idx="101">
                  <c:v>0.85256410256410253</c:v>
                </c:pt>
                <c:pt idx="102">
                  <c:v>0.85200845665961944</c:v>
                </c:pt>
                <c:pt idx="103">
                  <c:v>0.85324947589098532</c:v>
                </c:pt>
                <c:pt idx="104">
                  <c:v>0.85269709543568462</c:v>
                </c:pt>
                <c:pt idx="105">
                  <c:v>0.85390946502057608</c:v>
                </c:pt>
                <c:pt idx="106">
                  <c:v>0.85132382892057024</c:v>
                </c:pt>
                <c:pt idx="107">
                  <c:v>0.85252525252525257</c:v>
                </c:pt>
                <c:pt idx="108">
                  <c:v>0.85199999999999998</c:v>
                </c:pt>
                <c:pt idx="109">
                  <c:v>0.85317460317460325</c:v>
                </c:pt>
                <c:pt idx="110">
                  <c:v>0.8526522593320236</c:v>
                </c:pt>
                <c:pt idx="111">
                  <c:v>0.85380116959064323</c:v>
                </c:pt>
                <c:pt idx="112">
                  <c:v>0.85328185328185335</c:v>
                </c:pt>
                <c:pt idx="113">
                  <c:v>0.85277246653919703</c:v>
                </c:pt>
                <c:pt idx="114">
                  <c:v>0.85388994307400379</c:v>
                </c:pt>
                <c:pt idx="115">
                  <c:v>0.85338345864661647</c:v>
                </c:pt>
                <c:pt idx="116">
                  <c:v>0.85288640595903153</c:v>
                </c:pt>
                <c:pt idx="117">
                  <c:v>0.85397412199630318</c:v>
                </c:pt>
                <c:pt idx="118">
                  <c:v>0.85347985347985345</c:v>
                </c:pt>
                <c:pt idx="119">
                  <c:v>0.85299455535390201</c:v>
                </c:pt>
                <c:pt idx="120">
                  <c:v>0.85251798561151071</c:v>
                </c:pt>
                <c:pt idx="121">
                  <c:v>0.85204991087344017</c:v>
                </c:pt>
                <c:pt idx="122">
                  <c:v>0.85309734513274338</c:v>
                </c:pt>
                <c:pt idx="123">
                  <c:v>0.85263157894736841</c:v>
                </c:pt>
                <c:pt idx="124">
                  <c:v>0.85217391304347823</c:v>
                </c:pt>
                <c:pt idx="125">
                  <c:v>0.85344827586206895</c:v>
                </c:pt>
                <c:pt idx="126">
                  <c:v>0.85299145299145296</c:v>
                </c:pt>
                <c:pt idx="127">
                  <c:v>0.85254237288135593</c:v>
                </c:pt>
                <c:pt idx="128">
                  <c:v>0.85210084033613454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B95-4B53-B9CB-B25D19C8F428}"/>
            </c:ext>
          </c:extLst>
        </c:ser>
        <c:ser>
          <c:idx val="5"/>
          <c:order val="5"/>
          <c:tx>
            <c:strRef>
              <c:f>'apendice B grafs'!$W$18</c:f>
              <c:strCache>
                <c:ptCount val="1"/>
                <c:pt idx="0">
                  <c:v>3.5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'apendice B grafs'!$B$30:$B$159</c:f>
              <c:numCache>
                <c:formatCode>0.0</c:formatCode>
                <c:ptCount val="130"/>
                <c:pt idx="0">
                  <c:v>12.4</c:v>
                </c:pt>
                <c:pt idx="1">
                  <c:v>12.7</c:v>
                </c:pt>
                <c:pt idx="2">
                  <c:v>12.9</c:v>
                </c:pt>
                <c:pt idx="3">
                  <c:v>13.1</c:v>
                </c:pt>
                <c:pt idx="4">
                  <c:v>13.4</c:v>
                </c:pt>
                <c:pt idx="5">
                  <c:v>13.6</c:v>
                </c:pt>
                <c:pt idx="6">
                  <c:v>13.9</c:v>
                </c:pt>
                <c:pt idx="7">
                  <c:v>14.1</c:v>
                </c:pt>
                <c:pt idx="8">
                  <c:v>14.4</c:v>
                </c:pt>
                <c:pt idx="9">
                  <c:v>14.6</c:v>
                </c:pt>
                <c:pt idx="10">
                  <c:v>14.9</c:v>
                </c:pt>
                <c:pt idx="11">
                  <c:v>15.1</c:v>
                </c:pt>
                <c:pt idx="12">
                  <c:v>15.4</c:v>
                </c:pt>
                <c:pt idx="13">
                  <c:v>15.6</c:v>
                </c:pt>
                <c:pt idx="14">
                  <c:v>15.9</c:v>
                </c:pt>
                <c:pt idx="15">
                  <c:v>16.2</c:v>
                </c:pt>
                <c:pt idx="16">
                  <c:v>16.399999999999999</c:v>
                </c:pt>
                <c:pt idx="17">
                  <c:v>16.7</c:v>
                </c:pt>
                <c:pt idx="18">
                  <c:v>17</c:v>
                </c:pt>
                <c:pt idx="19">
                  <c:v>17.2</c:v>
                </c:pt>
                <c:pt idx="20">
                  <c:v>17.5</c:v>
                </c:pt>
                <c:pt idx="21">
                  <c:v>17.8</c:v>
                </c:pt>
                <c:pt idx="22">
                  <c:v>18</c:v>
                </c:pt>
                <c:pt idx="23">
                  <c:v>18.3</c:v>
                </c:pt>
                <c:pt idx="24">
                  <c:v>18.600000000000001</c:v>
                </c:pt>
                <c:pt idx="25">
                  <c:v>18.899999999999999</c:v>
                </c:pt>
                <c:pt idx="26">
                  <c:v>19.2</c:v>
                </c:pt>
                <c:pt idx="27">
                  <c:v>19.5</c:v>
                </c:pt>
                <c:pt idx="28">
                  <c:v>19.8</c:v>
                </c:pt>
                <c:pt idx="29">
                  <c:v>20</c:v>
                </c:pt>
                <c:pt idx="30">
                  <c:v>20.3</c:v>
                </c:pt>
                <c:pt idx="31">
                  <c:v>20.6</c:v>
                </c:pt>
                <c:pt idx="32">
                  <c:v>20.9</c:v>
                </c:pt>
                <c:pt idx="33">
                  <c:v>21.2</c:v>
                </c:pt>
                <c:pt idx="34">
                  <c:v>21.5</c:v>
                </c:pt>
                <c:pt idx="35">
                  <c:v>21.8</c:v>
                </c:pt>
                <c:pt idx="36">
                  <c:v>22.1</c:v>
                </c:pt>
                <c:pt idx="37">
                  <c:v>22.4</c:v>
                </c:pt>
                <c:pt idx="38">
                  <c:v>22.8</c:v>
                </c:pt>
                <c:pt idx="39">
                  <c:v>23.1</c:v>
                </c:pt>
                <c:pt idx="40">
                  <c:v>23.4</c:v>
                </c:pt>
                <c:pt idx="41">
                  <c:v>23.7</c:v>
                </c:pt>
                <c:pt idx="42">
                  <c:v>24</c:v>
                </c:pt>
                <c:pt idx="43">
                  <c:v>24.3</c:v>
                </c:pt>
                <c:pt idx="44">
                  <c:v>24.7</c:v>
                </c:pt>
                <c:pt idx="45">
                  <c:v>25</c:v>
                </c:pt>
                <c:pt idx="46">
                  <c:v>25.3</c:v>
                </c:pt>
                <c:pt idx="47">
                  <c:v>25.6</c:v>
                </c:pt>
                <c:pt idx="48">
                  <c:v>26</c:v>
                </c:pt>
                <c:pt idx="49">
                  <c:v>26.3</c:v>
                </c:pt>
                <c:pt idx="50">
                  <c:v>26.6</c:v>
                </c:pt>
                <c:pt idx="51">
                  <c:v>27</c:v>
                </c:pt>
                <c:pt idx="52">
                  <c:v>27.3</c:v>
                </c:pt>
                <c:pt idx="53">
                  <c:v>27.7</c:v>
                </c:pt>
                <c:pt idx="54">
                  <c:v>28</c:v>
                </c:pt>
                <c:pt idx="55">
                  <c:v>28.3</c:v>
                </c:pt>
                <c:pt idx="56">
                  <c:v>28.7</c:v>
                </c:pt>
                <c:pt idx="57">
                  <c:v>29</c:v>
                </c:pt>
                <c:pt idx="58">
                  <c:v>29.4</c:v>
                </c:pt>
                <c:pt idx="59">
                  <c:v>29.7</c:v>
                </c:pt>
                <c:pt idx="60">
                  <c:v>30.1</c:v>
                </c:pt>
                <c:pt idx="61">
                  <c:v>30.4</c:v>
                </c:pt>
                <c:pt idx="62">
                  <c:v>30.8</c:v>
                </c:pt>
                <c:pt idx="63">
                  <c:v>31.2</c:v>
                </c:pt>
                <c:pt idx="64">
                  <c:v>31.5</c:v>
                </c:pt>
                <c:pt idx="65">
                  <c:v>31.9</c:v>
                </c:pt>
                <c:pt idx="66">
                  <c:v>32.299999999999997</c:v>
                </c:pt>
                <c:pt idx="67">
                  <c:v>32.6</c:v>
                </c:pt>
                <c:pt idx="68">
                  <c:v>33</c:v>
                </c:pt>
                <c:pt idx="69">
                  <c:v>33.4</c:v>
                </c:pt>
                <c:pt idx="70">
                  <c:v>33.799999999999997</c:v>
                </c:pt>
                <c:pt idx="71">
                  <c:v>34.1</c:v>
                </c:pt>
                <c:pt idx="72">
                  <c:v>34.5</c:v>
                </c:pt>
                <c:pt idx="73">
                  <c:v>34.9</c:v>
                </c:pt>
                <c:pt idx="74">
                  <c:v>35.299999999999997</c:v>
                </c:pt>
                <c:pt idx="75">
                  <c:v>35.700000000000003</c:v>
                </c:pt>
                <c:pt idx="76">
                  <c:v>36</c:v>
                </c:pt>
                <c:pt idx="77">
                  <c:v>36.4</c:v>
                </c:pt>
                <c:pt idx="78">
                  <c:v>36.799999999999997</c:v>
                </c:pt>
                <c:pt idx="79">
                  <c:v>37.200000000000003</c:v>
                </c:pt>
                <c:pt idx="80">
                  <c:v>37.6</c:v>
                </c:pt>
                <c:pt idx="81">
                  <c:v>38</c:v>
                </c:pt>
                <c:pt idx="82">
                  <c:v>38.4</c:v>
                </c:pt>
                <c:pt idx="83">
                  <c:v>38.799999999999997</c:v>
                </c:pt>
                <c:pt idx="84">
                  <c:v>39.200000000000003</c:v>
                </c:pt>
                <c:pt idx="85">
                  <c:v>39.6</c:v>
                </c:pt>
                <c:pt idx="86">
                  <c:v>40</c:v>
                </c:pt>
                <c:pt idx="87">
                  <c:v>40.4</c:v>
                </c:pt>
                <c:pt idx="88">
                  <c:v>40.9</c:v>
                </c:pt>
                <c:pt idx="89">
                  <c:v>41.3</c:v>
                </c:pt>
                <c:pt idx="90">
                  <c:v>41.7</c:v>
                </c:pt>
                <c:pt idx="91">
                  <c:v>42.1</c:v>
                </c:pt>
                <c:pt idx="92">
                  <c:v>42.5</c:v>
                </c:pt>
                <c:pt idx="93">
                  <c:v>42.9</c:v>
                </c:pt>
                <c:pt idx="94">
                  <c:v>43.4</c:v>
                </c:pt>
                <c:pt idx="95">
                  <c:v>43.8</c:v>
                </c:pt>
                <c:pt idx="96">
                  <c:v>44.2</c:v>
                </c:pt>
                <c:pt idx="97">
                  <c:v>44.7</c:v>
                </c:pt>
                <c:pt idx="98">
                  <c:v>45.1</c:v>
                </c:pt>
                <c:pt idx="99">
                  <c:v>45.5</c:v>
                </c:pt>
                <c:pt idx="100">
                  <c:v>46</c:v>
                </c:pt>
                <c:pt idx="101">
                  <c:v>46.4</c:v>
                </c:pt>
                <c:pt idx="102">
                  <c:v>46.8</c:v>
                </c:pt>
                <c:pt idx="103">
                  <c:v>47.3</c:v>
                </c:pt>
                <c:pt idx="104">
                  <c:v>47.7</c:v>
                </c:pt>
                <c:pt idx="105">
                  <c:v>48.2</c:v>
                </c:pt>
                <c:pt idx="106">
                  <c:v>48.6</c:v>
                </c:pt>
                <c:pt idx="107">
                  <c:v>49.1</c:v>
                </c:pt>
                <c:pt idx="108">
                  <c:v>49.5</c:v>
                </c:pt>
                <c:pt idx="109">
                  <c:v>50</c:v>
                </c:pt>
                <c:pt idx="110">
                  <c:v>50.4</c:v>
                </c:pt>
                <c:pt idx="111">
                  <c:v>50.9</c:v>
                </c:pt>
                <c:pt idx="112">
                  <c:v>51.3</c:v>
                </c:pt>
                <c:pt idx="113">
                  <c:v>51.8</c:v>
                </c:pt>
                <c:pt idx="114">
                  <c:v>52.3</c:v>
                </c:pt>
                <c:pt idx="115">
                  <c:v>52.7</c:v>
                </c:pt>
                <c:pt idx="116">
                  <c:v>53.2</c:v>
                </c:pt>
                <c:pt idx="117">
                  <c:v>53.7</c:v>
                </c:pt>
                <c:pt idx="118">
                  <c:v>54.1</c:v>
                </c:pt>
                <c:pt idx="119">
                  <c:v>54.6</c:v>
                </c:pt>
                <c:pt idx="120">
                  <c:v>55.1</c:v>
                </c:pt>
                <c:pt idx="121">
                  <c:v>55.6</c:v>
                </c:pt>
                <c:pt idx="122">
                  <c:v>56.1</c:v>
                </c:pt>
                <c:pt idx="123">
                  <c:v>56.5</c:v>
                </c:pt>
                <c:pt idx="124">
                  <c:v>57</c:v>
                </c:pt>
                <c:pt idx="125">
                  <c:v>57.5</c:v>
                </c:pt>
                <c:pt idx="126">
                  <c:v>58</c:v>
                </c:pt>
                <c:pt idx="127">
                  <c:v>58.5</c:v>
                </c:pt>
                <c:pt idx="128">
                  <c:v>59</c:v>
                </c:pt>
                <c:pt idx="129">
                  <c:v>59.5</c:v>
                </c:pt>
              </c:numCache>
            </c:numRef>
          </c:xVal>
          <c:yVal>
            <c:numRef>
              <c:f>'apendice B grafs'!$W$30:$W$159</c:f>
              <c:numCache>
                <c:formatCode>0.0000</c:formatCode>
                <c:ptCount val="130"/>
                <c:pt idx="0">
                  <c:v>0.87096774193548387</c:v>
                </c:pt>
                <c:pt idx="1">
                  <c:v>0.86614173228346458</c:v>
                </c:pt>
                <c:pt idx="2">
                  <c:v>0.86821705426356577</c:v>
                </c:pt>
                <c:pt idx="3">
                  <c:v>0.87022900763358779</c:v>
                </c:pt>
                <c:pt idx="4">
                  <c:v>0.86567164179104472</c:v>
                </c:pt>
                <c:pt idx="5">
                  <c:v>0.875</c:v>
                </c:pt>
                <c:pt idx="6">
                  <c:v>0.87050359712230208</c:v>
                </c:pt>
                <c:pt idx="7">
                  <c:v>0.87234042553191493</c:v>
                </c:pt>
                <c:pt idx="8">
                  <c:v>0.86805555555555558</c:v>
                </c:pt>
                <c:pt idx="9">
                  <c:v>0.86986301369863006</c:v>
                </c:pt>
                <c:pt idx="10">
                  <c:v>0.86577181208053688</c:v>
                </c:pt>
                <c:pt idx="11">
                  <c:v>0.86754966887417218</c:v>
                </c:pt>
                <c:pt idx="12">
                  <c:v>0.87012987012987009</c:v>
                </c:pt>
                <c:pt idx="13">
                  <c:v>0.87179487179487181</c:v>
                </c:pt>
                <c:pt idx="14">
                  <c:v>0.86792452830188682</c:v>
                </c:pt>
                <c:pt idx="15">
                  <c:v>0.87037037037037035</c:v>
                </c:pt>
                <c:pt idx="16">
                  <c:v>0.87195121951219523</c:v>
                </c:pt>
                <c:pt idx="17">
                  <c:v>0.86826347305389229</c:v>
                </c:pt>
                <c:pt idx="18">
                  <c:v>0.8647058823529411</c:v>
                </c:pt>
                <c:pt idx="19">
                  <c:v>0.87209302325581395</c:v>
                </c:pt>
                <c:pt idx="20">
                  <c:v>0.86857142857142855</c:v>
                </c:pt>
                <c:pt idx="21">
                  <c:v>0.8707865168539326</c:v>
                </c:pt>
                <c:pt idx="22">
                  <c:v>0.87222222222222223</c:v>
                </c:pt>
                <c:pt idx="23">
                  <c:v>0.86885245901639341</c:v>
                </c:pt>
                <c:pt idx="24">
                  <c:v>0.87096774193548376</c:v>
                </c:pt>
                <c:pt idx="25">
                  <c:v>0.86772486772486768</c:v>
                </c:pt>
                <c:pt idx="26">
                  <c:v>0.86979166666666663</c:v>
                </c:pt>
                <c:pt idx="27">
                  <c:v>0.86666666666666659</c:v>
                </c:pt>
                <c:pt idx="28">
                  <c:v>0.86868686868686862</c:v>
                </c:pt>
                <c:pt idx="29">
                  <c:v>0.86999999999999988</c:v>
                </c:pt>
                <c:pt idx="30">
                  <c:v>0.87192118226600979</c:v>
                </c:pt>
                <c:pt idx="31">
                  <c:v>0.86893203883495129</c:v>
                </c:pt>
                <c:pt idx="32">
                  <c:v>0.87081339712918659</c:v>
                </c:pt>
                <c:pt idx="33">
                  <c:v>0.87264150943396235</c:v>
                </c:pt>
                <c:pt idx="34">
                  <c:v>0.86976744186046506</c:v>
                </c:pt>
                <c:pt idx="35">
                  <c:v>0.87155963302752293</c:v>
                </c:pt>
                <c:pt idx="36">
                  <c:v>0.87330316742081449</c:v>
                </c:pt>
                <c:pt idx="37">
                  <c:v>0.8705357142857143</c:v>
                </c:pt>
                <c:pt idx="38">
                  <c:v>0.86842105263157898</c:v>
                </c:pt>
                <c:pt idx="39">
                  <c:v>0.87012987012987009</c:v>
                </c:pt>
                <c:pt idx="40">
                  <c:v>0.86752136752136766</c:v>
                </c:pt>
                <c:pt idx="41">
                  <c:v>0.86919831223628696</c:v>
                </c:pt>
                <c:pt idx="42">
                  <c:v>0.87083333333333324</c:v>
                </c:pt>
                <c:pt idx="43">
                  <c:v>0.87242798353909456</c:v>
                </c:pt>
                <c:pt idx="44">
                  <c:v>0.8663967611336032</c:v>
                </c:pt>
                <c:pt idx="45">
                  <c:v>0.86799999999999999</c:v>
                </c:pt>
                <c:pt idx="46">
                  <c:v>0.86956521739130432</c:v>
                </c:pt>
                <c:pt idx="47">
                  <c:v>0.87109375</c:v>
                </c:pt>
                <c:pt idx="48">
                  <c:v>0.86923076923076925</c:v>
                </c:pt>
                <c:pt idx="49">
                  <c:v>0.87072243346007594</c:v>
                </c:pt>
                <c:pt idx="50">
                  <c:v>0.8721804511278195</c:v>
                </c:pt>
                <c:pt idx="51">
                  <c:v>0.87037037037037035</c:v>
                </c:pt>
                <c:pt idx="52">
                  <c:v>0.87179487179487181</c:v>
                </c:pt>
                <c:pt idx="53">
                  <c:v>0.87003610108303253</c:v>
                </c:pt>
                <c:pt idx="54">
                  <c:v>0.87142857142857133</c:v>
                </c:pt>
                <c:pt idx="55">
                  <c:v>0.87279151943462896</c:v>
                </c:pt>
                <c:pt idx="56">
                  <c:v>0.87108013937282236</c:v>
                </c:pt>
                <c:pt idx="57">
                  <c:v>0.87241379310344835</c:v>
                </c:pt>
                <c:pt idx="58">
                  <c:v>0.87074829931972797</c:v>
                </c:pt>
                <c:pt idx="59">
                  <c:v>0.87205387205387208</c:v>
                </c:pt>
                <c:pt idx="60">
                  <c:v>0.87043189368770757</c:v>
                </c:pt>
                <c:pt idx="61">
                  <c:v>0.87171052631578949</c:v>
                </c:pt>
                <c:pt idx="62">
                  <c:v>0.87012987012987009</c:v>
                </c:pt>
                <c:pt idx="63">
                  <c:v>0.86858974358974361</c:v>
                </c:pt>
                <c:pt idx="64">
                  <c:v>0.86984126984126975</c:v>
                </c:pt>
                <c:pt idx="65">
                  <c:v>0.86833855799373039</c:v>
                </c:pt>
                <c:pt idx="66">
                  <c:v>0.86996904024767818</c:v>
                </c:pt>
                <c:pt idx="67">
                  <c:v>0.87116564417177911</c:v>
                </c:pt>
                <c:pt idx="68">
                  <c:v>0.86969696969696964</c:v>
                </c:pt>
                <c:pt idx="69">
                  <c:v>0.86826347305389229</c:v>
                </c:pt>
                <c:pt idx="70">
                  <c:v>0.86982248520710059</c:v>
                </c:pt>
                <c:pt idx="71">
                  <c:v>0.87096774193548376</c:v>
                </c:pt>
                <c:pt idx="72">
                  <c:v>0.86956521739130432</c:v>
                </c:pt>
                <c:pt idx="73">
                  <c:v>0.87106017191977081</c:v>
                </c:pt>
                <c:pt idx="74">
                  <c:v>0.86968838526912184</c:v>
                </c:pt>
                <c:pt idx="75">
                  <c:v>0.86834733893557414</c:v>
                </c:pt>
                <c:pt idx="76">
                  <c:v>0.87222222222222223</c:v>
                </c:pt>
                <c:pt idx="77">
                  <c:v>0.87087912087912089</c:v>
                </c:pt>
                <c:pt idx="78">
                  <c:v>0.86956521739130443</c:v>
                </c:pt>
                <c:pt idx="79">
                  <c:v>0.87096774193548376</c:v>
                </c:pt>
                <c:pt idx="80">
                  <c:v>0.86968085106382986</c:v>
                </c:pt>
                <c:pt idx="81">
                  <c:v>0.87105263157894741</c:v>
                </c:pt>
                <c:pt idx="82">
                  <c:v>0.86979166666666663</c:v>
                </c:pt>
                <c:pt idx="83">
                  <c:v>0.87113402061855671</c:v>
                </c:pt>
                <c:pt idx="84">
                  <c:v>0.86989795918367341</c:v>
                </c:pt>
                <c:pt idx="85">
                  <c:v>0.87121212121212122</c:v>
                </c:pt>
                <c:pt idx="86">
                  <c:v>0.86999999999999988</c:v>
                </c:pt>
                <c:pt idx="87">
                  <c:v>0.87128712871287139</c:v>
                </c:pt>
                <c:pt idx="88">
                  <c:v>0.86797066014669932</c:v>
                </c:pt>
                <c:pt idx="89">
                  <c:v>0.86924939467312357</c:v>
                </c:pt>
                <c:pt idx="90">
                  <c:v>0.87050359712230208</c:v>
                </c:pt>
                <c:pt idx="91">
                  <c:v>0.86935866983372923</c:v>
                </c:pt>
                <c:pt idx="92">
                  <c:v>0.87058823529411766</c:v>
                </c:pt>
                <c:pt idx="93">
                  <c:v>0.87179487179487181</c:v>
                </c:pt>
                <c:pt idx="94">
                  <c:v>0.86866359447004615</c:v>
                </c:pt>
                <c:pt idx="95">
                  <c:v>0.86986301369863017</c:v>
                </c:pt>
                <c:pt idx="96">
                  <c:v>0.87104072398190036</c:v>
                </c:pt>
                <c:pt idx="97">
                  <c:v>0.86800894854586119</c:v>
                </c:pt>
                <c:pt idx="98">
                  <c:v>0.86917960088691804</c:v>
                </c:pt>
                <c:pt idx="99">
                  <c:v>0.87032967032967035</c:v>
                </c:pt>
                <c:pt idx="100">
                  <c:v>0.86956521739130432</c:v>
                </c:pt>
                <c:pt idx="101">
                  <c:v>0.87068965517241381</c:v>
                </c:pt>
                <c:pt idx="102">
                  <c:v>0.86965811965811979</c:v>
                </c:pt>
                <c:pt idx="103">
                  <c:v>0.86892177589852015</c:v>
                </c:pt>
                <c:pt idx="104">
                  <c:v>0.87002096436058696</c:v>
                </c:pt>
                <c:pt idx="105">
                  <c:v>0.86929460580912854</c:v>
                </c:pt>
                <c:pt idx="106">
                  <c:v>0.87037037037037024</c:v>
                </c:pt>
                <c:pt idx="107">
                  <c:v>0.86965376782077397</c:v>
                </c:pt>
                <c:pt idx="108">
                  <c:v>0.87070707070707076</c:v>
                </c:pt>
                <c:pt idx="109">
                  <c:v>0.87</c:v>
                </c:pt>
                <c:pt idx="110">
                  <c:v>0.87103174603174605</c:v>
                </c:pt>
                <c:pt idx="111">
                  <c:v>0.87033398821218066</c:v>
                </c:pt>
                <c:pt idx="112">
                  <c:v>0.8713450292397662</c:v>
                </c:pt>
                <c:pt idx="113">
                  <c:v>0.87065637065637069</c:v>
                </c:pt>
                <c:pt idx="114">
                  <c:v>0.86998087954110903</c:v>
                </c:pt>
                <c:pt idx="115">
                  <c:v>0.87096774193548376</c:v>
                </c:pt>
                <c:pt idx="116">
                  <c:v>0.87030075187969913</c:v>
                </c:pt>
                <c:pt idx="117">
                  <c:v>0.86964618249534453</c:v>
                </c:pt>
                <c:pt idx="118">
                  <c:v>0.87060998151571167</c:v>
                </c:pt>
                <c:pt idx="119">
                  <c:v>0.86996336996336998</c:v>
                </c:pt>
                <c:pt idx="120">
                  <c:v>0.86932849364791287</c:v>
                </c:pt>
                <c:pt idx="121">
                  <c:v>0.86870503597122295</c:v>
                </c:pt>
                <c:pt idx="122">
                  <c:v>0.86987522281639917</c:v>
                </c:pt>
                <c:pt idx="123">
                  <c:v>0.87079646017699119</c:v>
                </c:pt>
                <c:pt idx="124">
                  <c:v>0.87017543859649127</c:v>
                </c:pt>
                <c:pt idx="125">
                  <c:v>0.86956521739130432</c:v>
                </c:pt>
                <c:pt idx="126">
                  <c:v>0.87068965517241381</c:v>
                </c:pt>
                <c:pt idx="127">
                  <c:v>0.8700854700854701</c:v>
                </c:pt>
                <c:pt idx="128">
                  <c:v>0.86949152542372876</c:v>
                </c:pt>
                <c:pt idx="129">
                  <c:v>0.86890756302521011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B95-4B53-B9CB-B25D19C8F428}"/>
            </c:ext>
          </c:extLst>
        </c:ser>
        <c:ser>
          <c:idx val="6"/>
          <c:order val="6"/>
          <c:tx>
            <c:strRef>
              <c:f>'apendice B grafs'!$V$18</c:f>
              <c:strCache>
                <c:ptCount val="1"/>
                <c:pt idx="0">
                  <c:v>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grafs'!$B$28:$B$159</c:f>
              <c:numCache>
                <c:formatCode>0.0</c:formatCode>
                <c:ptCount val="132"/>
                <c:pt idx="0">
                  <c:v>12</c:v>
                </c:pt>
                <c:pt idx="1">
                  <c:v>12.2</c:v>
                </c:pt>
                <c:pt idx="2">
                  <c:v>12.4</c:v>
                </c:pt>
                <c:pt idx="3">
                  <c:v>12.7</c:v>
                </c:pt>
                <c:pt idx="4">
                  <c:v>12.9</c:v>
                </c:pt>
                <c:pt idx="5">
                  <c:v>13.1</c:v>
                </c:pt>
                <c:pt idx="6">
                  <c:v>13.4</c:v>
                </c:pt>
                <c:pt idx="7">
                  <c:v>13.6</c:v>
                </c:pt>
                <c:pt idx="8">
                  <c:v>13.9</c:v>
                </c:pt>
                <c:pt idx="9">
                  <c:v>14.1</c:v>
                </c:pt>
                <c:pt idx="10">
                  <c:v>14.4</c:v>
                </c:pt>
                <c:pt idx="11">
                  <c:v>14.6</c:v>
                </c:pt>
                <c:pt idx="12">
                  <c:v>14.9</c:v>
                </c:pt>
                <c:pt idx="13">
                  <c:v>15.1</c:v>
                </c:pt>
                <c:pt idx="14">
                  <c:v>15.4</c:v>
                </c:pt>
                <c:pt idx="15">
                  <c:v>15.6</c:v>
                </c:pt>
                <c:pt idx="16">
                  <c:v>15.9</c:v>
                </c:pt>
                <c:pt idx="17">
                  <c:v>16.2</c:v>
                </c:pt>
                <c:pt idx="18">
                  <c:v>16.399999999999999</c:v>
                </c:pt>
                <c:pt idx="19">
                  <c:v>16.7</c:v>
                </c:pt>
                <c:pt idx="20">
                  <c:v>17</c:v>
                </c:pt>
                <c:pt idx="21">
                  <c:v>17.2</c:v>
                </c:pt>
                <c:pt idx="22">
                  <c:v>17.5</c:v>
                </c:pt>
                <c:pt idx="23">
                  <c:v>17.8</c:v>
                </c:pt>
                <c:pt idx="24">
                  <c:v>18</c:v>
                </c:pt>
                <c:pt idx="25">
                  <c:v>18.3</c:v>
                </c:pt>
                <c:pt idx="26">
                  <c:v>18.600000000000001</c:v>
                </c:pt>
                <c:pt idx="27">
                  <c:v>18.899999999999999</c:v>
                </c:pt>
                <c:pt idx="28">
                  <c:v>19.2</c:v>
                </c:pt>
                <c:pt idx="29">
                  <c:v>19.5</c:v>
                </c:pt>
                <c:pt idx="30">
                  <c:v>19.8</c:v>
                </c:pt>
                <c:pt idx="31">
                  <c:v>20</c:v>
                </c:pt>
                <c:pt idx="32">
                  <c:v>20.3</c:v>
                </c:pt>
                <c:pt idx="33">
                  <c:v>20.6</c:v>
                </c:pt>
                <c:pt idx="34">
                  <c:v>20.9</c:v>
                </c:pt>
                <c:pt idx="35">
                  <c:v>21.2</c:v>
                </c:pt>
                <c:pt idx="36">
                  <c:v>21.5</c:v>
                </c:pt>
                <c:pt idx="37">
                  <c:v>21.8</c:v>
                </c:pt>
                <c:pt idx="38">
                  <c:v>22.1</c:v>
                </c:pt>
                <c:pt idx="39">
                  <c:v>22.4</c:v>
                </c:pt>
                <c:pt idx="40">
                  <c:v>22.8</c:v>
                </c:pt>
                <c:pt idx="41">
                  <c:v>23.1</c:v>
                </c:pt>
                <c:pt idx="42">
                  <c:v>23.4</c:v>
                </c:pt>
                <c:pt idx="43">
                  <c:v>23.7</c:v>
                </c:pt>
                <c:pt idx="44">
                  <c:v>24</c:v>
                </c:pt>
                <c:pt idx="45">
                  <c:v>24.3</c:v>
                </c:pt>
                <c:pt idx="46">
                  <c:v>24.7</c:v>
                </c:pt>
                <c:pt idx="47">
                  <c:v>25</c:v>
                </c:pt>
                <c:pt idx="48">
                  <c:v>25.3</c:v>
                </c:pt>
                <c:pt idx="49">
                  <c:v>25.6</c:v>
                </c:pt>
                <c:pt idx="50">
                  <c:v>26</c:v>
                </c:pt>
                <c:pt idx="51">
                  <c:v>26.3</c:v>
                </c:pt>
                <c:pt idx="52">
                  <c:v>26.6</c:v>
                </c:pt>
                <c:pt idx="53">
                  <c:v>27</c:v>
                </c:pt>
                <c:pt idx="54">
                  <c:v>27.3</c:v>
                </c:pt>
                <c:pt idx="55">
                  <c:v>27.7</c:v>
                </c:pt>
                <c:pt idx="56">
                  <c:v>28</c:v>
                </c:pt>
                <c:pt idx="57">
                  <c:v>28.3</c:v>
                </c:pt>
                <c:pt idx="58">
                  <c:v>28.7</c:v>
                </c:pt>
                <c:pt idx="59">
                  <c:v>29</c:v>
                </c:pt>
                <c:pt idx="60">
                  <c:v>29.4</c:v>
                </c:pt>
                <c:pt idx="61">
                  <c:v>29.7</c:v>
                </c:pt>
                <c:pt idx="62">
                  <c:v>30.1</c:v>
                </c:pt>
                <c:pt idx="63">
                  <c:v>30.4</c:v>
                </c:pt>
                <c:pt idx="64">
                  <c:v>30.8</c:v>
                </c:pt>
                <c:pt idx="65">
                  <c:v>31.2</c:v>
                </c:pt>
                <c:pt idx="66">
                  <c:v>31.5</c:v>
                </c:pt>
                <c:pt idx="67">
                  <c:v>31.9</c:v>
                </c:pt>
                <c:pt idx="68">
                  <c:v>32.299999999999997</c:v>
                </c:pt>
                <c:pt idx="69">
                  <c:v>32.6</c:v>
                </c:pt>
                <c:pt idx="70">
                  <c:v>33</c:v>
                </c:pt>
                <c:pt idx="71">
                  <c:v>33.4</c:v>
                </c:pt>
                <c:pt idx="72">
                  <c:v>33.799999999999997</c:v>
                </c:pt>
                <c:pt idx="73">
                  <c:v>34.1</c:v>
                </c:pt>
                <c:pt idx="74">
                  <c:v>34.5</c:v>
                </c:pt>
                <c:pt idx="75">
                  <c:v>34.9</c:v>
                </c:pt>
                <c:pt idx="76">
                  <c:v>35.299999999999997</c:v>
                </c:pt>
                <c:pt idx="77">
                  <c:v>35.700000000000003</c:v>
                </c:pt>
                <c:pt idx="78">
                  <c:v>36</c:v>
                </c:pt>
                <c:pt idx="79">
                  <c:v>36.4</c:v>
                </c:pt>
                <c:pt idx="80">
                  <c:v>36.799999999999997</c:v>
                </c:pt>
                <c:pt idx="81">
                  <c:v>37.200000000000003</c:v>
                </c:pt>
                <c:pt idx="82">
                  <c:v>37.6</c:v>
                </c:pt>
                <c:pt idx="83">
                  <c:v>38</c:v>
                </c:pt>
                <c:pt idx="84">
                  <c:v>38.4</c:v>
                </c:pt>
                <c:pt idx="85">
                  <c:v>38.799999999999997</c:v>
                </c:pt>
                <c:pt idx="86">
                  <c:v>39.200000000000003</c:v>
                </c:pt>
                <c:pt idx="87">
                  <c:v>39.6</c:v>
                </c:pt>
                <c:pt idx="88">
                  <c:v>40</c:v>
                </c:pt>
                <c:pt idx="89">
                  <c:v>40.4</c:v>
                </c:pt>
                <c:pt idx="90">
                  <c:v>40.9</c:v>
                </c:pt>
                <c:pt idx="91">
                  <c:v>41.3</c:v>
                </c:pt>
                <c:pt idx="92">
                  <c:v>41.7</c:v>
                </c:pt>
                <c:pt idx="93">
                  <c:v>42.1</c:v>
                </c:pt>
                <c:pt idx="94">
                  <c:v>42.5</c:v>
                </c:pt>
                <c:pt idx="95">
                  <c:v>42.9</c:v>
                </c:pt>
                <c:pt idx="96">
                  <c:v>43.4</c:v>
                </c:pt>
                <c:pt idx="97">
                  <c:v>43.8</c:v>
                </c:pt>
                <c:pt idx="98">
                  <c:v>44.2</c:v>
                </c:pt>
                <c:pt idx="99">
                  <c:v>44.7</c:v>
                </c:pt>
                <c:pt idx="100">
                  <c:v>45.1</c:v>
                </c:pt>
                <c:pt idx="101">
                  <c:v>45.5</c:v>
                </c:pt>
                <c:pt idx="102">
                  <c:v>46</c:v>
                </c:pt>
                <c:pt idx="103">
                  <c:v>46.4</c:v>
                </c:pt>
                <c:pt idx="104">
                  <c:v>46.8</c:v>
                </c:pt>
                <c:pt idx="105">
                  <c:v>47.3</c:v>
                </c:pt>
                <c:pt idx="106">
                  <c:v>47.7</c:v>
                </c:pt>
                <c:pt idx="107">
                  <c:v>48.2</c:v>
                </c:pt>
                <c:pt idx="108">
                  <c:v>48.6</c:v>
                </c:pt>
                <c:pt idx="109">
                  <c:v>49.1</c:v>
                </c:pt>
                <c:pt idx="110">
                  <c:v>49.5</c:v>
                </c:pt>
                <c:pt idx="111">
                  <c:v>50</c:v>
                </c:pt>
                <c:pt idx="112">
                  <c:v>50.4</c:v>
                </c:pt>
                <c:pt idx="113">
                  <c:v>50.9</c:v>
                </c:pt>
                <c:pt idx="114">
                  <c:v>51.3</c:v>
                </c:pt>
                <c:pt idx="115">
                  <c:v>51.8</c:v>
                </c:pt>
                <c:pt idx="116">
                  <c:v>52.3</c:v>
                </c:pt>
                <c:pt idx="117">
                  <c:v>52.7</c:v>
                </c:pt>
                <c:pt idx="118">
                  <c:v>53.2</c:v>
                </c:pt>
                <c:pt idx="119">
                  <c:v>53.7</c:v>
                </c:pt>
                <c:pt idx="120">
                  <c:v>54.1</c:v>
                </c:pt>
                <c:pt idx="121">
                  <c:v>54.6</c:v>
                </c:pt>
                <c:pt idx="122">
                  <c:v>55.1</c:v>
                </c:pt>
                <c:pt idx="123">
                  <c:v>55.6</c:v>
                </c:pt>
                <c:pt idx="124">
                  <c:v>56.1</c:v>
                </c:pt>
                <c:pt idx="125">
                  <c:v>56.5</c:v>
                </c:pt>
                <c:pt idx="126">
                  <c:v>57</c:v>
                </c:pt>
                <c:pt idx="127">
                  <c:v>57.5</c:v>
                </c:pt>
                <c:pt idx="128">
                  <c:v>58</c:v>
                </c:pt>
                <c:pt idx="129">
                  <c:v>58.5</c:v>
                </c:pt>
                <c:pt idx="130">
                  <c:v>59</c:v>
                </c:pt>
                <c:pt idx="131">
                  <c:v>59.5</c:v>
                </c:pt>
              </c:numCache>
            </c:numRef>
          </c:xVal>
          <c:yVal>
            <c:numRef>
              <c:f>'apendice B grafs'!$V$28:$V$159</c:f>
              <c:numCache>
                <c:formatCode>0.0000</c:formatCode>
                <c:ptCount val="132"/>
                <c:pt idx="0">
                  <c:v>0.8833333333333333</c:v>
                </c:pt>
                <c:pt idx="1">
                  <c:v>0.88524590163934436</c:v>
                </c:pt>
                <c:pt idx="2">
                  <c:v>0.88709677419354838</c:v>
                </c:pt>
                <c:pt idx="3">
                  <c:v>0.88188976377952755</c:v>
                </c:pt>
                <c:pt idx="4">
                  <c:v>0.89147286821705429</c:v>
                </c:pt>
                <c:pt idx="5">
                  <c:v>0.89312977099236635</c:v>
                </c:pt>
                <c:pt idx="6">
                  <c:v>0.88805970149253732</c:v>
                </c:pt>
                <c:pt idx="7">
                  <c:v>0.88970588235294112</c:v>
                </c:pt>
                <c:pt idx="8">
                  <c:v>0.8848920863309353</c:v>
                </c:pt>
                <c:pt idx="9">
                  <c:v>0.88652482269503552</c:v>
                </c:pt>
                <c:pt idx="10">
                  <c:v>0.88194444444444442</c:v>
                </c:pt>
                <c:pt idx="11">
                  <c:v>0.8904109589041096</c:v>
                </c:pt>
                <c:pt idx="12">
                  <c:v>0.88590604026845632</c:v>
                </c:pt>
                <c:pt idx="13">
                  <c:v>0.88741721854304645</c:v>
                </c:pt>
                <c:pt idx="14">
                  <c:v>0.88311688311688308</c:v>
                </c:pt>
                <c:pt idx="15">
                  <c:v>0.89102564102564108</c:v>
                </c:pt>
                <c:pt idx="16">
                  <c:v>0.88679245283018859</c:v>
                </c:pt>
                <c:pt idx="17">
                  <c:v>0.88271604938271608</c:v>
                </c:pt>
                <c:pt idx="18">
                  <c:v>0.8902439024390244</c:v>
                </c:pt>
                <c:pt idx="19">
                  <c:v>0.88622754491017974</c:v>
                </c:pt>
                <c:pt idx="20">
                  <c:v>0.88235294117647056</c:v>
                </c:pt>
                <c:pt idx="21">
                  <c:v>0.88953488372093026</c:v>
                </c:pt>
                <c:pt idx="22">
                  <c:v>0.88571428571428568</c:v>
                </c:pt>
                <c:pt idx="23">
                  <c:v>0.88764044943820231</c:v>
                </c:pt>
                <c:pt idx="24">
                  <c:v>0.88888888888888884</c:v>
                </c:pt>
                <c:pt idx="25">
                  <c:v>0.89071038251366119</c:v>
                </c:pt>
                <c:pt idx="26">
                  <c:v>0.88709677419354827</c:v>
                </c:pt>
                <c:pt idx="27">
                  <c:v>0.88888888888888895</c:v>
                </c:pt>
                <c:pt idx="28">
                  <c:v>0.88541666666666674</c:v>
                </c:pt>
                <c:pt idx="29">
                  <c:v>0.88717948717948725</c:v>
                </c:pt>
                <c:pt idx="30">
                  <c:v>0.88383838383838376</c:v>
                </c:pt>
                <c:pt idx="31">
                  <c:v>0.89</c:v>
                </c:pt>
                <c:pt idx="32">
                  <c:v>0.88669950738916248</c:v>
                </c:pt>
                <c:pt idx="33">
                  <c:v>0.88834951456310673</c:v>
                </c:pt>
                <c:pt idx="34">
                  <c:v>0.88995215311004794</c:v>
                </c:pt>
                <c:pt idx="35">
                  <c:v>0.8867924528301887</c:v>
                </c:pt>
                <c:pt idx="36">
                  <c:v>0.88837209302325593</c:v>
                </c:pt>
                <c:pt idx="37">
                  <c:v>0.88990825688073383</c:v>
                </c:pt>
                <c:pt idx="38">
                  <c:v>0.8868778280542986</c:v>
                </c:pt>
                <c:pt idx="39">
                  <c:v>0.8883928571428571</c:v>
                </c:pt>
                <c:pt idx="40">
                  <c:v>0.88596491228070173</c:v>
                </c:pt>
                <c:pt idx="41">
                  <c:v>0.88744588744588737</c:v>
                </c:pt>
                <c:pt idx="42">
                  <c:v>0.88461538461538469</c:v>
                </c:pt>
                <c:pt idx="43">
                  <c:v>0.88607594936708867</c:v>
                </c:pt>
                <c:pt idx="44">
                  <c:v>0.88750000000000007</c:v>
                </c:pt>
                <c:pt idx="45">
                  <c:v>0.88888888888888895</c:v>
                </c:pt>
                <c:pt idx="46">
                  <c:v>0.88663967611336025</c:v>
                </c:pt>
                <c:pt idx="47">
                  <c:v>0.88800000000000001</c:v>
                </c:pt>
                <c:pt idx="48">
                  <c:v>0.88932806324110669</c:v>
                </c:pt>
                <c:pt idx="49">
                  <c:v>0.890625</c:v>
                </c:pt>
                <c:pt idx="50">
                  <c:v>0.88461538461538458</c:v>
                </c:pt>
                <c:pt idx="51">
                  <c:v>0.88593155893536124</c:v>
                </c:pt>
                <c:pt idx="52">
                  <c:v>0.88721804511278191</c:v>
                </c:pt>
                <c:pt idx="53">
                  <c:v>0.88518518518518519</c:v>
                </c:pt>
                <c:pt idx="54">
                  <c:v>0.88644688644688641</c:v>
                </c:pt>
                <c:pt idx="55">
                  <c:v>0.8844765342960289</c:v>
                </c:pt>
                <c:pt idx="56">
                  <c:v>0.88571428571428579</c:v>
                </c:pt>
                <c:pt idx="57">
                  <c:v>0.88692579505300351</c:v>
                </c:pt>
                <c:pt idx="58">
                  <c:v>0.88850174216027877</c:v>
                </c:pt>
                <c:pt idx="59">
                  <c:v>0.8896551724137931</c:v>
                </c:pt>
                <c:pt idx="60">
                  <c:v>0.88775510204081642</c:v>
                </c:pt>
                <c:pt idx="61">
                  <c:v>0.88888888888888884</c:v>
                </c:pt>
                <c:pt idx="62">
                  <c:v>0.88704318936877069</c:v>
                </c:pt>
                <c:pt idx="63">
                  <c:v>0.88815789473684215</c:v>
                </c:pt>
                <c:pt idx="64">
                  <c:v>0.88636363636363635</c:v>
                </c:pt>
                <c:pt idx="65">
                  <c:v>0.88782051282051277</c:v>
                </c:pt>
                <c:pt idx="66">
                  <c:v>0.88888888888888884</c:v>
                </c:pt>
                <c:pt idx="67">
                  <c:v>0.88714733542319757</c:v>
                </c:pt>
                <c:pt idx="68">
                  <c:v>0.88544891640866885</c:v>
                </c:pt>
                <c:pt idx="69">
                  <c:v>0.88957055214723924</c:v>
                </c:pt>
                <c:pt idx="70">
                  <c:v>0.88787878787878793</c:v>
                </c:pt>
                <c:pt idx="71">
                  <c:v>0.88622754491017974</c:v>
                </c:pt>
                <c:pt idx="72">
                  <c:v>0.88757396449704151</c:v>
                </c:pt>
                <c:pt idx="73">
                  <c:v>0.88856304985337242</c:v>
                </c:pt>
                <c:pt idx="74">
                  <c:v>0.88695652173913042</c:v>
                </c:pt>
                <c:pt idx="75">
                  <c:v>0.88825214899713467</c:v>
                </c:pt>
                <c:pt idx="76">
                  <c:v>0.88668555240793212</c:v>
                </c:pt>
                <c:pt idx="77">
                  <c:v>0.88515406162464982</c:v>
                </c:pt>
                <c:pt idx="78">
                  <c:v>0.88888888888888884</c:v>
                </c:pt>
                <c:pt idx="79">
                  <c:v>0.88736263736263732</c:v>
                </c:pt>
                <c:pt idx="80">
                  <c:v>0.88858695652173925</c:v>
                </c:pt>
                <c:pt idx="81">
                  <c:v>0.88709677419354827</c:v>
                </c:pt>
                <c:pt idx="82">
                  <c:v>0.88829787234042545</c:v>
                </c:pt>
                <c:pt idx="83">
                  <c:v>0.88684210526315799</c:v>
                </c:pt>
                <c:pt idx="84">
                  <c:v>0.88802083333333337</c:v>
                </c:pt>
                <c:pt idx="85">
                  <c:v>0.88659793814432997</c:v>
                </c:pt>
                <c:pt idx="86">
                  <c:v>0.8877551020408162</c:v>
                </c:pt>
                <c:pt idx="87">
                  <c:v>0.88888888888888895</c:v>
                </c:pt>
                <c:pt idx="88">
                  <c:v>0.88749999999999996</c:v>
                </c:pt>
                <c:pt idx="89">
                  <c:v>0.88861386138613863</c:v>
                </c:pt>
                <c:pt idx="90">
                  <c:v>0.88753056234718819</c:v>
                </c:pt>
                <c:pt idx="91">
                  <c:v>0.88619854721549651</c:v>
                </c:pt>
                <c:pt idx="92">
                  <c:v>0.88729016786570736</c:v>
                </c:pt>
                <c:pt idx="93">
                  <c:v>0.88836104513064129</c:v>
                </c:pt>
                <c:pt idx="94">
                  <c:v>0.88705882352941179</c:v>
                </c:pt>
                <c:pt idx="95">
                  <c:v>0.88811188811188813</c:v>
                </c:pt>
                <c:pt idx="96">
                  <c:v>0.88709677419354838</c:v>
                </c:pt>
                <c:pt idx="97">
                  <c:v>0.88812785388127857</c:v>
                </c:pt>
                <c:pt idx="98">
                  <c:v>0.8868778280542986</c:v>
                </c:pt>
                <c:pt idx="99">
                  <c:v>0.88590604026845632</c:v>
                </c:pt>
                <c:pt idx="100">
                  <c:v>0.88691796008869173</c:v>
                </c:pt>
                <c:pt idx="101">
                  <c:v>0.88791208791208787</c:v>
                </c:pt>
                <c:pt idx="102">
                  <c:v>0.88695652173913042</c:v>
                </c:pt>
                <c:pt idx="103">
                  <c:v>0.88793103448275867</c:v>
                </c:pt>
                <c:pt idx="104">
                  <c:v>0.88888888888888895</c:v>
                </c:pt>
                <c:pt idx="105">
                  <c:v>0.88794926004228336</c:v>
                </c:pt>
                <c:pt idx="106">
                  <c:v>0.88679245283018859</c:v>
                </c:pt>
                <c:pt idx="107">
                  <c:v>0.88589211618257258</c:v>
                </c:pt>
                <c:pt idx="108">
                  <c:v>0.88683127572016462</c:v>
                </c:pt>
                <c:pt idx="109">
                  <c:v>0.88594704684317716</c:v>
                </c:pt>
                <c:pt idx="110">
                  <c:v>0.88686868686868681</c:v>
                </c:pt>
                <c:pt idx="111">
                  <c:v>0.8859999999999999</c:v>
                </c:pt>
                <c:pt idx="112">
                  <c:v>0.88690476190476197</c:v>
                </c:pt>
                <c:pt idx="113">
                  <c:v>0.88801571709233795</c:v>
                </c:pt>
                <c:pt idx="114">
                  <c:v>0.88888888888888895</c:v>
                </c:pt>
                <c:pt idx="115">
                  <c:v>0.88803088803088803</c:v>
                </c:pt>
                <c:pt idx="116">
                  <c:v>0.88718929254302104</c:v>
                </c:pt>
                <c:pt idx="117">
                  <c:v>0.88804554079696385</c:v>
                </c:pt>
                <c:pt idx="118">
                  <c:v>0.88721804511278191</c:v>
                </c:pt>
                <c:pt idx="119">
                  <c:v>0.88640595903165731</c:v>
                </c:pt>
                <c:pt idx="120">
                  <c:v>0.88724584103512016</c:v>
                </c:pt>
                <c:pt idx="121">
                  <c:v>0.88827838827838823</c:v>
                </c:pt>
                <c:pt idx="122">
                  <c:v>0.88747731397459162</c:v>
                </c:pt>
                <c:pt idx="123">
                  <c:v>0.88669064748201432</c:v>
                </c:pt>
                <c:pt idx="124">
                  <c:v>0.88591800356506245</c:v>
                </c:pt>
                <c:pt idx="125">
                  <c:v>0.88849557522123901</c:v>
                </c:pt>
                <c:pt idx="126">
                  <c:v>0.88771929824561402</c:v>
                </c:pt>
                <c:pt idx="127">
                  <c:v>0.88695652173913042</c:v>
                </c:pt>
                <c:pt idx="128">
                  <c:v>0.88793103448275867</c:v>
                </c:pt>
                <c:pt idx="129">
                  <c:v>0.88717948717948714</c:v>
                </c:pt>
                <c:pt idx="130">
                  <c:v>0.8864406779661016</c:v>
                </c:pt>
                <c:pt idx="131">
                  <c:v>0.88739495798319323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B95-4B53-B9CB-B25D19C8F428}"/>
            </c:ext>
          </c:extLst>
        </c:ser>
        <c:ser>
          <c:idx val="7"/>
          <c:order val="7"/>
          <c:tx>
            <c:strRef>
              <c:f>'apendice B grafs'!$U$18</c:f>
              <c:strCache>
                <c:ptCount val="1"/>
                <c:pt idx="0">
                  <c:v>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grafs'!$B$26:$B$159</c:f>
              <c:numCache>
                <c:formatCode>0.0</c:formatCode>
                <c:ptCount val="134"/>
                <c:pt idx="0">
                  <c:v>11.5</c:v>
                </c:pt>
                <c:pt idx="1">
                  <c:v>11.8</c:v>
                </c:pt>
                <c:pt idx="2">
                  <c:v>12</c:v>
                </c:pt>
                <c:pt idx="3">
                  <c:v>12.2</c:v>
                </c:pt>
                <c:pt idx="4">
                  <c:v>12.4</c:v>
                </c:pt>
                <c:pt idx="5">
                  <c:v>12.7</c:v>
                </c:pt>
                <c:pt idx="6">
                  <c:v>12.9</c:v>
                </c:pt>
                <c:pt idx="7">
                  <c:v>13.1</c:v>
                </c:pt>
                <c:pt idx="8">
                  <c:v>13.4</c:v>
                </c:pt>
                <c:pt idx="9">
                  <c:v>13.6</c:v>
                </c:pt>
                <c:pt idx="10">
                  <c:v>13.9</c:v>
                </c:pt>
                <c:pt idx="11">
                  <c:v>14.1</c:v>
                </c:pt>
                <c:pt idx="12">
                  <c:v>14.4</c:v>
                </c:pt>
                <c:pt idx="13">
                  <c:v>14.6</c:v>
                </c:pt>
                <c:pt idx="14">
                  <c:v>14.9</c:v>
                </c:pt>
                <c:pt idx="15">
                  <c:v>15.1</c:v>
                </c:pt>
                <c:pt idx="16">
                  <c:v>15.4</c:v>
                </c:pt>
                <c:pt idx="17">
                  <c:v>15.6</c:v>
                </c:pt>
                <c:pt idx="18">
                  <c:v>15.9</c:v>
                </c:pt>
                <c:pt idx="19">
                  <c:v>16.2</c:v>
                </c:pt>
                <c:pt idx="20">
                  <c:v>16.399999999999999</c:v>
                </c:pt>
                <c:pt idx="21">
                  <c:v>16.7</c:v>
                </c:pt>
                <c:pt idx="22">
                  <c:v>17</c:v>
                </c:pt>
                <c:pt idx="23">
                  <c:v>17.2</c:v>
                </c:pt>
                <c:pt idx="24">
                  <c:v>17.5</c:v>
                </c:pt>
                <c:pt idx="25">
                  <c:v>17.8</c:v>
                </c:pt>
                <c:pt idx="26">
                  <c:v>18</c:v>
                </c:pt>
                <c:pt idx="27">
                  <c:v>18.3</c:v>
                </c:pt>
                <c:pt idx="28">
                  <c:v>18.600000000000001</c:v>
                </c:pt>
                <c:pt idx="29">
                  <c:v>18.899999999999999</c:v>
                </c:pt>
                <c:pt idx="30">
                  <c:v>19.2</c:v>
                </c:pt>
                <c:pt idx="31">
                  <c:v>19.5</c:v>
                </c:pt>
                <c:pt idx="32">
                  <c:v>19.8</c:v>
                </c:pt>
                <c:pt idx="33">
                  <c:v>20</c:v>
                </c:pt>
                <c:pt idx="34">
                  <c:v>20.3</c:v>
                </c:pt>
                <c:pt idx="35">
                  <c:v>20.6</c:v>
                </c:pt>
                <c:pt idx="36">
                  <c:v>20.9</c:v>
                </c:pt>
                <c:pt idx="37">
                  <c:v>21.2</c:v>
                </c:pt>
                <c:pt idx="38">
                  <c:v>21.5</c:v>
                </c:pt>
                <c:pt idx="39">
                  <c:v>21.8</c:v>
                </c:pt>
                <c:pt idx="40">
                  <c:v>22.1</c:v>
                </c:pt>
                <c:pt idx="41">
                  <c:v>22.4</c:v>
                </c:pt>
                <c:pt idx="42">
                  <c:v>22.8</c:v>
                </c:pt>
                <c:pt idx="43">
                  <c:v>23.1</c:v>
                </c:pt>
                <c:pt idx="44">
                  <c:v>23.4</c:v>
                </c:pt>
                <c:pt idx="45">
                  <c:v>23.7</c:v>
                </c:pt>
                <c:pt idx="46">
                  <c:v>24</c:v>
                </c:pt>
                <c:pt idx="47">
                  <c:v>24.3</c:v>
                </c:pt>
                <c:pt idx="48">
                  <c:v>24.7</c:v>
                </c:pt>
                <c:pt idx="49">
                  <c:v>25</c:v>
                </c:pt>
                <c:pt idx="50">
                  <c:v>25.3</c:v>
                </c:pt>
                <c:pt idx="51">
                  <c:v>25.6</c:v>
                </c:pt>
                <c:pt idx="52">
                  <c:v>26</c:v>
                </c:pt>
                <c:pt idx="53">
                  <c:v>26.3</c:v>
                </c:pt>
                <c:pt idx="54">
                  <c:v>26.6</c:v>
                </c:pt>
                <c:pt idx="55">
                  <c:v>27</c:v>
                </c:pt>
                <c:pt idx="56">
                  <c:v>27.3</c:v>
                </c:pt>
                <c:pt idx="57">
                  <c:v>27.7</c:v>
                </c:pt>
                <c:pt idx="58">
                  <c:v>28</c:v>
                </c:pt>
                <c:pt idx="59">
                  <c:v>28.3</c:v>
                </c:pt>
                <c:pt idx="60">
                  <c:v>28.7</c:v>
                </c:pt>
                <c:pt idx="61">
                  <c:v>29</c:v>
                </c:pt>
                <c:pt idx="62">
                  <c:v>29.4</c:v>
                </c:pt>
                <c:pt idx="63">
                  <c:v>29.7</c:v>
                </c:pt>
                <c:pt idx="64">
                  <c:v>30.1</c:v>
                </c:pt>
                <c:pt idx="65">
                  <c:v>30.4</c:v>
                </c:pt>
                <c:pt idx="66">
                  <c:v>30.8</c:v>
                </c:pt>
                <c:pt idx="67">
                  <c:v>31.2</c:v>
                </c:pt>
                <c:pt idx="68">
                  <c:v>31.5</c:v>
                </c:pt>
                <c:pt idx="69">
                  <c:v>31.9</c:v>
                </c:pt>
                <c:pt idx="70">
                  <c:v>32.299999999999997</c:v>
                </c:pt>
                <c:pt idx="71">
                  <c:v>32.6</c:v>
                </c:pt>
                <c:pt idx="72">
                  <c:v>33</c:v>
                </c:pt>
                <c:pt idx="73">
                  <c:v>33.4</c:v>
                </c:pt>
                <c:pt idx="74">
                  <c:v>33.799999999999997</c:v>
                </c:pt>
                <c:pt idx="75">
                  <c:v>34.1</c:v>
                </c:pt>
                <c:pt idx="76">
                  <c:v>34.5</c:v>
                </c:pt>
                <c:pt idx="77">
                  <c:v>34.9</c:v>
                </c:pt>
                <c:pt idx="78">
                  <c:v>35.299999999999997</c:v>
                </c:pt>
                <c:pt idx="79">
                  <c:v>35.700000000000003</c:v>
                </c:pt>
                <c:pt idx="80">
                  <c:v>36</c:v>
                </c:pt>
                <c:pt idx="81">
                  <c:v>36.4</c:v>
                </c:pt>
                <c:pt idx="82">
                  <c:v>36.799999999999997</c:v>
                </c:pt>
                <c:pt idx="83">
                  <c:v>37.200000000000003</c:v>
                </c:pt>
                <c:pt idx="84">
                  <c:v>37.6</c:v>
                </c:pt>
                <c:pt idx="85">
                  <c:v>38</c:v>
                </c:pt>
                <c:pt idx="86">
                  <c:v>38.4</c:v>
                </c:pt>
                <c:pt idx="87">
                  <c:v>38.799999999999997</c:v>
                </c:pt>
                <c:pt idx="88">
                  <c:v>39.200000000000003</c:v>
                </c:pt>
                <c:pt idx="89">
                  <c:v>39.6</c:v>
                </c:pt>
                <c:pt idx="90">
                  <c:v>40</c:v>
                </c:pt>
                <c:pt idx="91">
                  <c:v>40.4</c:v>
                </c:pt>
                <c:pt idx="92">
                  <c:v>40.9</c:v>
                </c:pt>
                <c:pt idx="93">
                  <c:v>41.3</c:v>
                </c:pt>
                <c:pt idx="94">
                  <c:v>41.7</c:v>
                </c:pt>
                <c:pt idx="95">
                  <c:v>42.1</c:v>
                </c:pt>
                <c:pt idx="96">
                  <c:v>42.5</c:v>
                </c:pt>
                <c:pt idx="97">
                  <c:v>42.9</c:v>
                </c:pt>
                <c:pt idx="98">
                  <c:v>43.4</c:v>
                </c:pt>
                <c:pt idx="99">
                  <c:v>43.8</c:v>
                </c:pt>
                <c:pt idx="100">
                  <c:v>44.2</c:v>
                </c:pt>
                <c:pt idx="101">
                  <c:v>44.7</c:v>
                </c:pt>
                <c:pt idx="102">
                  <c:v>45.1</c:v>
                </c:pt>
                <c:pt idx="103">
                  <c:v>45.5</c:v>
                </c:pt>
                <c:pt idx="104">
                  <c:v>46</c:v>
                </c:pt>
                <c:pt idx="105">
                  <c:v>46.4</c:v>
                </c:pt>
                <c:pt idx="106">
                  <c:v>46.8</c:v>
                </c:pt>
                <c:pt idx="107">
                  <c:v>47.3</c:v>
                </c:pt>
                <c:pt idx="108">
                  <c:v>47.7</c:v>
                </c:pt>
                <c:pt idx="109">
                  <c:v>48.2</c:v>
                </c:pt>
                <c:pt idx="110">
                  <c:v>48.6</c:v>
                </c:pt>
                <c:pt idx="111">
                  <c:v>49.1</c:v>
                </c:pt>
                <c:pt idx="112">
                  <c:v>49.5</c:v>
                </c:pt>
                <c:pt idx="113">
                  <c:v>50</c:v>
                </c:pt>
                <c:pt idx="114">
                  <c:v>50.4</c:v>
                </c:pt>
                <c:pt idx="115">
                  <c:v>50.9</c:v>
                </c:pt>
                <c:pt idx="116">
                  <c:v>51.3</c:v>
                </c:pt>
                <c:pt idx="117">
                  <c:v>51.8</c:v>
                </c:pt>
                <c:pt idx="118">
                  <c:v>52.3</c:v>
                </c:pt>
                <c:pt idx="119">
                  <c:v>52.7</c:v>
                </c:pt>
                <c:pt idx="120">
                  <c:v>53.2</c:v>
                </c:pt>
                <c:pt idx="121">
                  <c:v>53.7</c:v>
                </c:pt>
                <c:pt idx="122">
                  <c:v>54.1</c:v>
                </c:pt>
                <c:pt idx="123">
                  <c:v>54.6</c:v>
                </c:pt>
                <c:pt idx="124">
                  <c:v>55.1</c:v>
                </c:pt>
                <c:pt idx="125">
                  <c:v>55.6</c:v>
                </c:pt>
                <c:pt idx="126">
                  <c:v>56.1</c:v>
                </c:pt>
                <c:pt idx="127">
                  <c:v>56.5</c:v>
                </c:pt>
                <c:pt idx="128">
                  <c:v>57</c:v>
                </c:pt>
                <c:pt idx="129">
                  <c:v>57.5</c:v>
                </c:pt>
                <c:pt idx="130">
                  <c:v>58</c:v>
                </c:pt>
                <c:pt idx="131">
                  <c:v>58.5</c:v>
                </c:pt>
                <c:pt idx="132">
                  <c:v>59</c:v>
                </c:pt>
                <c:pt idx="133">
                  <c:v>59.5</c:v>
                </c:pt>
              </c:numCache>
            </c:numRef>
          </c:xVal>
          <c:yVal>
            <c:numRef>
              <c:f>'apendice B grafs'!$U$26:$U$159</c:f>
              <c:numCache>
                <c:formatCode>0.0000</c:formatCode>
                <c:ptCount val="134"/>
                <c:pt idx="0">
                  <c:v>0.90434782608695652</c:v>
                </c:pt>
                <c:pt idx="1">
                  <c:v>0.89830508474576265</c:v>
                </c:pt>
                <c:pt idx="2">
                  <c:v>0.9</c:v>
                </c:pt>
                <c:pt idx="3">
                  <c:v>0.90163934426229508</c:v>
                </c:pt>
                <c:pt idx="4">
                  <c:v>0.91129032258064524</c:v>
                </c:pt>
                <c:pt idx="5">
                  <c:v>0.9055118110236221</c:v>
                </c:pt>
                <c:pt idx="6">
                  <c:v>0.90697674418604646</c:v>
                </c:pt>
                <c:pt idx="7">
                  <c:v>0.90839694656488557</c:v>
                </c:pt>
                <c:pt idx="8">
                  <c:v>0.90298507462686561</c:v>
                </c:pt>
                <c:pt idx="9">
                  <c:v>0.90441176470588247</c:v>
                </c:pt>
                <c:pt idx="10">
                  <c:v>0.90647482014388481</c:v>
                </c:pt>
                <c:pt idx="11">
                  <c:v>0.9078014184397164</c:v>
                </c:pt>
                <c:pt idx="12">
                  <c:v>0.90277777777777779</c:v>
                </c:pt>
                <c:pt idx="13">
                  <c:v>0.90410958904109584</c:v>
                </c:pt>
                <c:pt idx="14">
                  <c:v>0.90604026845637586</c:v>
                </c:pt>
                <c:pt idx="15">
                  <c:v>0.9072847682119205</c:v>
                </c:pt>
                <c:pt idx="16">
                  <c:v>0.90259740259740262</c:v>
                </c:pt>
                <c:pt idx="17">
                  <c:v>0.90384615384615385</c:v>
                </c:pt>
                <c:pt idx="18">
                  <c:v>0.90566037735849059</c:v>
                </c:pt>
                <c:pt idx="19">
                  <c:v>0.90123456790123457</c:v>
                </c:pt>
                <c:pt idx="20">
                  <c:v>0.9085365853658538</c:v>
                </c:pt>
                <c:pt idx="21">
                  <c:v>0.90419161676646709</c:v>
                </c:pt>
                <c:pt idx="22">
                  <c:v>0.9</c:v>
                </c:pt>
                <c:pt idx="23">
                  <c:v>0.90697674418604657</c:v>
                </c:pt>
                <c:pt idx="24">
                  <c:v>0.90285714285714291</c:v>
                </c:pt>
                <c:pt idx="25">
                  <c:v>0.9044943820224719</c:v>
                </c:pt>
                <c:pt idx="26">
                  <c:v>0.90555555555555556</c:v>
                </c:pt>
                <c:pt idx="27">
                  <c:v>0.90710382513661203</c:v>
                </c:pt>
                <c:pt idx="28">
                  <c:v>0.90322580645161288</c:v>
                </c:pt>
                <c:pt idx="29">
                  <c:v>0.90476190476190488</c:v>
                </c:pt>
                <c:pt idx="30">
                  <c:v>0.90625</c:v>
                </c:pt>
                <c:pt idx="31">
                  <c:v>0.90256410256410269</c:v>
                </c:pt>
                <c:pt idx="32">
                  <c:v>0.90404040404040398</c:v>
                </c:pt>
                <c:pt idx="33">
                  <c:v>0.90500000000000003</c:v>
                </c:pt>
                <c:pt idx="34">
                  <c:v>0.9064039408866994</c:v>
                </c:pt>
                <c:pt idx="35">
                  <c:v>0.90776699029126207</c:v>
                </c:pt>
                <c:pt idx="36">
                  <c:v>0.90430622009569372</c:v>
                </c:pt>
                <c:pt idx="37">
                  <c:v>0.90566037735849059</c:v>
                </c:pt>
                <c:pt idx="38">
                  <c:v>0.90697674418604646</c:v>
                </c:pt>
                <c:pt idx="39">
                  <c:v>0.90825688073394495</c:v>
                </c:pt>
                <c:pt idx="40">
                  <c:v>0.90497737556561075</c:v>
                </c:pt>
                <c:pt idx="41">
                  <c:v>0.90625000000000011</c:v>
                </c:pt>
                <c:pt idx="42">
                  <c:v>0.90350877192982459</c:v>
                </c:pt>
                <c:pt idx="43">
                  <c:v>0.90476190476190466</c:v>
                </c:pt>
                <c:pt idx="44">
                  <c:v>0.90598290598290598</c:v>
                </c:pt>
                <c:pt idx="45">
                  <c:v>0.90717299578059074</c:v>
                </c:pt>
                <c:pt idx="46">
                  <c:v>0.90416666666666667</c:v>
                </c:pt>
                <c:pt idx="47">
                  <c:v>0.90534979423868311</c:v>
                </c:pt>
                <c:pt idx="48">
                  <c:v>0.90283400809716607</c:v>
                </c:pt>
                <c:pt idx="49">
                  <c:v>0.90400000000000003</c:v>
                </c:pt>
                <c:pt idx="50">
                  <c:v>0.9051383399209485</c:v>
                </c:pt>
                <c:pt idx="51">
                  <c:v>0.90624999999999989</c:v>
                </c:pt>
                <c:pt idx="52">
                  <c:v>0.90384615384615385</c:v>
                </c:pt>
                <c:pt idx="53">
                  <c:v>0.90494296577946765</c:v>
                </c:pt>
                <c:pt idx="54">
                  <c:v>0.90601503759398494</c:v>
                </c:pt>
                <c:pt idx="55">
                  <c:v>0.90370370370370368</c:v>
                </c:pt>
                <c:pt idx="56">
                  <c:v>0.90476190476190477</c:v>
                </c:pt>
                <c:pt idx="57">
                  <c:v>0.90252707581227443</c:v>
                </c:pt>
                <c:pt idx="58">
                  <c:v>0.90357142857142858</c:v>
                </c:pt>
                <c:pt idx="59">
                  <c:v>0.90812720848056527</c:v>
                </c:pt>
                <c:pt idx="60">
                  <c:v>0.90592334494773519</c:v>
                </c:pt>
                <c:pt idx="61">
                  <c:v>0.90689655172413797</c:v>
                </c:pt>
                <c:pt idx="62">
                  <c:v>0.90476190476190488</c:v>
                </c:pt>
                <c:pt idx="63">
                  <c:v>0.90572390572390571</c:v>
                </c:pt>
                <c:pt idx="64">
                  <c:v>0.90365448504983381</c:v>
                </c:pt>
                <c:pt idx="65">
                  <c:v>0.90789473684210531</c:v>
                </c:pt>
                <c:pt idx="66">
                  <c:v>0.90584415584415579</c:v>
                </c:pt>
                <c:pt idx="67">
                  <c:v>0.90384615384615385</c:v>
                </c:pt>
                <c:pt idx="68">
                  <c:v>0.90476190476190477</c:v>
                </c:pt>
                <c:pt idx="69">
                  <c:v>0.90595611285266453</c:v>
                </c:pt>
                <c:pt idx="70">
                  <c:v>0.90402476780185759</c:v>
                </c:pt>
                <c:pt idx="71">
                  <c:v>0.90490797546012269</c:v>
                </c:pt>
                <c:pt idx="72">
                  <c:v>0.90606060606060601</c:v>
                </c:pt>
                <c:pt idx="73">
                  <c:v>0.90419161676646709</c:v>
                </c:pt>
                <c:pt idx="74">
                  <c:v>0.90532544378698232</c:v>
                </c:pt>
                <c:pt idx="75">
                  <c:v>0.90615835777126097</c:v>
                </c:pt>
                <c:pt idx="76">
                  <c:v>0.90434782608695652</c:v>
                </c:pt>
                <c:pt idx="77">
                  <c:v>0.90544412607449865</c:v>
                </c:pt>
                <c:pt idx="78">
                  <c:v>0.90368271954674229</c:v>
                </c:pt>
                <c:pt idx="79">
                  <c:v>0.90476190476190466</c:v>
                </c:pt>
                <c:pt idx="80">
                  <c:v>0.90555555555555556</c:v>
                </c:pt>
                <c:pt idx="81">
                  <c:v>0.90659340659340659</c:v>
                </c:pt>
                <c:pt idx="82">
                  <c:v>0.90489130434782605</c:v>
                </c:pt>
                <c:pt idx="83">
                  <c:v>0.90591397849462363</c:v>
                </c:pt>
                <c:pt idx="84">
                  <c:v>0.90691489361702127</c:v>
                </c:pt>
                <c:pt idx="85">
                  <c:v>0.90526315789473677</c:v>
                </c:pt>
                <c:pt idx="86">
                  <c:v>0.90625</c:v>
                </c:pt>
                <c:pt idx="87">
                  <c:v>0.90463917525773208</c:v>
                </c:pt>
                <c:pt idx="88">
                  <c:v>0.90561224489795911</c:v>
                </c:pt>
                <c:pt idx="89">
                  <c:v>0.90656565656565646</c:v>
                </c:pt>
                <c:pt idx="90">
                  <c:v>0.90500000000000003</c:v>
                </c:pt>
                <c:pt idx="91">
                  <c:v>0.90594059405940597</c:v>
                </c:pt>
                <c:pt idx="92">
                  <c:v>0.9046454767726162</c:v>
                </c:pt>
                <c:pt idx="93">
                  <c:v>0.90556900726392253</c:v>
                </c:pt>
                <c:pt idx="94">
                  <c:v>0.90407673860911275</c:v>
                </c:pt>
                <c:pt idx="95">
                  <c:v>0.90498812351543945</c:v>
                </c:pt>
                <c:pt idx="96">
                  <c:v>0.90588235294117647</c:v>
                </c:pt>
                <c:pt idx="97">
                  <c:v>0.90675990675990681</c:v>
                </c:pt>
                <c:pt idx="98">
                  <c:v>0.9055299539170506</c:v>
                </c:pt>
                <c:pt idx="99">
                  <c:v>0.90410958904109595</c:v>
                </c:pt>
                <c:pt idx="100">
                  <c:v>0.90497737556561075</c:v>
                </c:pt>
                <c:pt idx="101">
                  <c:v>0.90380313199105133</c:v>
                </c:pt>
                <c:pt idx="102">
                  <c:v>0.90465631929046553</c:v>
                </c:pt>
                <c:pt idx="103">
                  <c:v>0.90549450549450561</c:v>
                </c:pt>
                <c:pt idx="104">
                  <c:v>0.90434782608695652</c:v>
                </c:pt>
                <c:pt idx="105">
                  <c:v>0.90517241379310343</c:v>
                </c:pt>
                <c:pt idx="106">
                  <c:v>0.90598290598290598</c:v>
                </c:pt>
                <c:pt idx="107">
                  <c:v>0.90486257928118397</c:v>
                </c:pt>
                <c:pt idx="108">
                  <c:v>0.90566037735849059</c:v>
                </c:pt>
                <c:pt idx="109">
                  <c:v>0.9045643153526971</c:v>
                </c:pt>
                <c:pt idx="110">
                  <c:v>0.90534979423868311</c:v>
                </c:pt>
                <c:pt idx="111">
                  <c:v>0.90427698574338078</c:v>
                </c:pt>
                <c:pt idx="112">
                  <c:v>0.90505050505050499</c:v>
                </c:pt>
                <c:pt idx="113">
                  <c:v>0.90400000000000003</c:v>
                </c:pt>
                <c:pt idx="114">
                  <c:v>0.90476190476190477</c:v>
                </c:pt>
                <c:pt idx="115">
                  <c:v>0.90569744597249513</c:v>
                </c:pt>
                <c:pt idx="116">
                  <c:v>0.9064327485380117</c:v>
                </c:pt>
                <c:pt idx="117">
                  <c:v>0.90540540540540537</c:v>
                </c:pt>
                <c:pt idx="118">
                  <c:v>0.90439770554493304</c:v>
                </c:pt>
                <c:pt idx="119">
                  <c:v>0.90512333965844405</c:v>
                </c:pt>
                <c:pt idx="120">
                  <c:v>0.90601503759398494</c:v>
                </c:pt>
                <c:pt idx="121">
                  <c:v>0.90502793296089379</c:v>
                </c:pt>
                <c:pt idx="122">
                  <c:v>0.90573012939001851</c:v>
                </c:pt>
                <c:pt idx="123">
                  <c:v>0.90476190476190477</c:v>
                </c:pt>
                <c:pt idx="124">
                  <c:v>0.90562613430127037</c:v>
                </c:pt>
                <c:pt idx="125">
                  <c:v>0.90467625899280568</c:v>
                </c:pt>
                <c:pt idx="126">
                  <c:v>0.90374331550802145</c:v>
                </c:pt>
                <c:pt idx="127">
                  <c:v>0.90619469026548682</c:v>
                </c:pt>
                <c:pt idx="128">
                  <c:v>0.90526315789473688</c:v>
                </c:pt>
                <c:pt idx="129">
                  <c:v>0.90608695652173921</c:v>
                </c:pt>
                <c:pt idx="130">
                  <c:v>0.90517241379310343</c:v>
                </c:pt>
                <c:pt idx="131">
                  <c:v>0.90427350427350428</c:v>
                </c:pt>
                <c:pt idx="132">
                  <c:v>0.90508474576271181</c:v>
                </c:pt>
                <c:pt idx="133">
                  <c:v>0.90420168067226891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B95-4B53-B9CB-B25D19C8F428}"/>
            </c:ext>
          </c:extLst>
        </c:ser>
        <c:ser>
          <c:idx val="8"/>
          <c:order val="8"/>
          <c:tx>
            <c:strRef>
              <c:f>'apendice B grafs'!$T$18</c:f>
              <c:strCache>
                <c:ptCount val="1"/>
                <c:pt idx="0">
                  <c:v>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grafs'!$B$24:$B$159</c:f>
              <c:numCache>
                <c:formatCode>0.0</c:formatCode>
                <c:ptCount val="136"/>
                <c:pt idx="0">
                  <c:v>11.1</c:v>
                </c:pt>
                <c:pt idx="1">
                  <c:v>11.3</c:v>
                </c:pt>
                <c:pt idx="2">
                  <c:v>11.5</c:v>
                </c:pt>
                <c:pt idx="3">
                  <c:v>11.8</c:v>
                </c:pt>
                <c:pt idx="4">
                  <c:v>12</c:v>
                </c:pt>
                <c:pt idx="5">
                  <c:v>12.2</c:v>
                </c:pt>
                <c:pt idx="6">
                  <c:v>12.4</c:v>
                </c:pt>
                <c:pt idx="7">
                  <c:v>12.7</c:v>
                </c:pt>
                <c:pt idx="8">
                  <c:v>12.9</c:v>
                </c:pt>
                <c:pt idx="9">
                  <c:v>13.1</c:v>
                </c:pt>
                <c:pt idx="10">
                  <c:v>13.4</c:v>
                </c:pt>
                <c:pt idx="11">
                  <c:v>13.6</c:v>
                </c:pt>
                <c:pt idx="12">
                  <c:v>13.9</c:v>
                </c:pt>
                <c:pt idx="13">
                  <c:v>14.1</c:v>
                </c:pt>
                <c:pt idx="14">
                  <c:v>14.4</c:v>
                </c:pt>
                <c:pt idx="15">
                  <c:v>14.6</c:v>
                </c:pt>
                <c:pt idx="16">
                  <c:v>14.9</c:v>
                </c:pt>
                <c:pt idx="17">
                  <c:v>15.1</c:v>
                </c:pt>
                <c:pt idx="18">
                  <c:v>15.4</c:v>
                </c:pt>
                <c:pt idx="19">
                  <c:v>15.6</c:v>
                </c:pt>
                <c:pt idx="20">
                  <c:v>15.9</c:v>
                </c:pt>
                <c:pt idx="21">
                  <c:v>16.2</c:v>
                </c:pt>
                <c:pt idx="22">
                  <c:v>16.399999999999999</c:v>
                </c:pt>
                <c:pt idx="23">
                  <c:v>16.7</c:v>
                </c:pt>
                <c:pt idx="24">
                  <c:v>17</c:v>
                </c:pt>
                <c:pt idx="25">
                  <c:v>17.2</c:v>
                </c:pt>
                <c:pt idx="26">
                  <c:v>17.5</c:v>
                </c:pt>
                <c:pt idx="27">
                  <c:v>17.8</c:v>
                </c:pt>
                <c:pt idx="28">
                  <c:v>18</c:v>
                </c:pt>
                <c:pt idx="29">
                  <c:v>18.3</c:v>
                </c:pt>
                <c:pt idx="30">
                  <c:v>18.600000000000001</c:v>
                </c:pt>
                <c:pt idx="31">
                  <c:v>18.899999999999999</c:v>
                </c:pt>
                <c:pt idx="32">
                  <c:v>19.2</c:v>
                </c:pt>
                <c:pt idx="33">
                  <c:v>19.5</c:v>
                </c:pt>
                <c:pt idx="34">
                  <c:v>19.8</c:v>
                </c:pt>
                <c:pt idx="35">
                  <c:v>20</c:v>
                </c:pt>
                <c:pt idx="36">
                  <c:v>20.3</c:v>
                </c:pt>
                <c:pt idx="37">
                  <c:v>20.6</c:v>
                </c:pt>
                <c:pt idx="38">
                  <c:v>20.9</c:v>
                </c:pt>
                <c:pt idx="39">
                  <c:v>21.2</c:v>
                </c:pt>
                <c:pt idx="40">
                  <c:v>21.5</c:v>
                </c:pt>
                <c:pt idx="41">
                  <c:v>21.8</c:v>
                </c:pt>
                <c:pt idx="42">
                  <c:v>22.1</c:v>
                </c:pt>
                <c:pt idx="43">
                  <c:v>22.4</c:v>
                </c:pt>
                <c:pt idx="44">
                  <c:v>22.8</c:v>
                </c:pt>
                <c:pt idx="45">
                  <c:v>23.1</c:v>
                </c:pt>
                <c:pt idx="46">
                  <c:v>23.4</c:v>
                </c:pt>
                <c:pt idx="47">
                  <c:v>23.7</c:v>
                </c:pt>
                <c:pt idx="48">
                  <c:v>24</c:v>
                </c:pt>
                <c:pt idx="49">
                  <c:v>24.3</c:v>
                </c:pt>
                <c:pt idx="50">
                  <c:v>24.7</c:v>
                </c:pt>
                <c:pt idx="51">
                  <c:v>25</c:v>
                </c:pt>
                <c:pt idx="52">
                  <c:v>25.3</c:v>
                </c:pt>
                <c:pt idx="53">
                  <c:v>25.6</c:v>
                </c:pt>
                <c:pt idx="54">
                  <c:v>26</c:v>
                </c:pt>
                <c:pt idx="55">
                  <c:v>26.3</c:v>
                </c:pt>
                <c:pt idx="56">
                  <c:v>26.6</c:v>
                </c:pt>
                <c:pt idx="57">
                  <c:v>27</c:v>
                </c:pt>
                <c:pt idx="58">
                  <c:v>27.3</c:v>
                </c:pt>
                <c:pt idx="59">
                  <c:v>27.7</c:v>
                </c:pt>
                <c:pt idx="60">
                  <c:v>28</c:v>
                </c:pt>
                <c:pt idx="61">
                  <c:v>28.3</c:v>
                </c:pt>
                <c:pt idx="62">
                  <c:v>28.7</c:v>
                </c:pt>
                <c:pt idx="63">
                  <c:v>29</c:v>
                </c:pt>
                <c:pt idx="64">
                  <c:v>29.4</c:v>
                </c:pt>
                <c:pt idx="65">
                  <c:v>29.7</c:v>
                </c:pt>
                <c:pt idx="66">
                  <c:v>30.1</c:v>
                </c:pt>
                <c:pt idx="67">
                  <c:v>30.4</c:v>
                </c:pt>
                <c:pt idx="68">
                  <c:v>30.8</c:v>
                </c:pt>
                <c:pt idx="69">
                  <c:v>31.2</c:v>
                </c:pt>
                <c:pt idx="70">
                  <c:v>31.5</c:v>
                </c:pt>
                <c:pt idx="71">
                  <c:v>31.9</c:v>
                </c:pt>
                <c:pt idx="72">
                  <c:v>32.299999999999997</c:v>
                </c:pt>
                <c:pt idx="73">
                  <c:v>32.6</c:v>
                </c:pt>
                <c:pt idx="74">
                  <c:v>33</c:v>
                </c:pt>
                <c:pt idx="75">
                  <c:v>33.4</c:v>
                </c:pt>
                <c:pt idx="76">
                  <c:v>33.799999999999997</c:v>
                </c:pt>
                <c:pt idx="77">
                  <c:v>34.1</c:v>
                </c:pt>
                <c:pt idx="78">
                  <c:v>34.5</c:v>
                </c:pt>
                <c:pt idx="79">
                  <c:v>34.9</c:v>
                </c:pt>
                <c:pt idx="80">
                  <c:v>35.299999999999997</c:v>
                </c:pt>
                <c:pt idx="81">
                  <c:v>35.700000000000003</c:v>
                </c:pt>
                <c:pt idx="82">
                  <c:v>36</c:v>
                </c:pt>
                <c:pt idx="83">
                  <c:v>36.4</c:v>
                </c:pt>
                <c:pt idx="84">
                  <c:v>36.799999999999997</c:v>
                </c:pt>
                <c:pt idx="85">
                  <c:v>37.200000000000003</c:v>
                </c:pt>
                <c:pt idx="86">
                  <c:v>37.6</c:v>
                </c:pt>
                <c:pt idx="87">
                  <c:v>38</c:v>
                </c:pt>
                <c:pt idx="88">
                  <c:v>38.4</c:v>
                </c:pt>
                <c:pt idx="89">
                  <c:v>38.799999999999997</c:v>
                </c:pt>
                <c:pt idx="90">
                  <c:v>39.200000000000003</c:v>
                </c:pt>
                <c:pt idx="91">
                  <c:v>39.6</c:v>
                </c:pt>
                <c:pt idx="92">
                  <c:v>40</c:v>
                </c:pt>
                <c:pt idx="93">
                  <c:v>40.4</c:v>
                </c:pt>
                <c:pt idx="94">
                  <c:v>40.9</c:v>
                </c:pt>
                <c:pt idx="95">
                  <c:v>41.3</c:v>
                </c:pt>
                <c:pt idx="96">
                  <c:v>41.7</c:v>
                </c:pt>
                <c:pt idx="97">
                  <c:v>42.1</c:v>
                </c:pt>
                <c:pt idx="98">
                  <c:v>42.5</c:v>
                </c:pt>
                <c:pt idx="99">
                  <c:v>42.9</c:v>
                </c:pt>
                <c:pt idx="100">
                  <c:v>43.4</c:v>
                </c:pt>
                <c:pt idx="101">
                  <c:v>43.8</c:v>
                </c:pt>
                <c:pt idx="102">
                  <c:v>44.2</c:v>
                </c:pt>
                <c:pt idx="103">
                  <c:v>44.7</c:v>
                </c:pt>
                <c:pt idx="104">
                  <c:v>45.1</c:v>
                </c:pt>
                <c:pt idx="105">
                  <c:v>45.5</c:v>
                </c:pt>
                <c:pt idx="106">
                  <c:v>46</c:v>
                </c:pt>
                <c:pt idx="107">
                  <c:v>46.4</c:v>
                </c:pt>
                <c:pt idx="108">
                  <c:v>46.8</c:v>
                </c:pt>
                <c:pt idx="109">
                  <c:v>47.3</c:v>
                </c:pt>
                <c:pt idx="110">
                  <c:v>47.7</c:v>
                </c:pt>
                <c:pt idx="111">
                  <c:v>48.2</c:v>
                </c:pt>
                <c:pt idx="112">
                  <c:v>48.6</c:v>
                </c:pt>
                <c:pt idx="113">
                  <c:v>49.1</c:v>
                </c:pt>
                <c:pt idx="114">
                  <c:v>49.5</c:v>
                </c:pt>
                <c:pt idx="115">
                  <c:v>50</c:v>
                </c:pt>
                <c:pt idx="116">
                  <c:v>50.4</c:v>
                </c:pt>
                <c:pt idx="117">
                  <c:v>50.9</c:v>
                </c:pt>
                <c:pt idx="118">
                  <c:v>51.3</c:v>
                </c:pt>
                <c:pt idx="119">
                  <c:v>51.8</c:v>
                </c:pt>
                <c:pt idx="120">
                  <c:v>52.3</c:v>
                </c:pt>
                <c:pt idx="121">
                  <c:v>52.7</c:v>
                </c:pt>
                <c:pt idx="122">
                  <c:v>53.2</c:v>
                </c:pt>
                <c:pt idx="123">
                  <c:v>53.7</c:v>
                </c:pt>
                <c:pt idx="124">
                  <c:v>54.1</c:v>
                </c:pt>
                <c:pt idx="125">
                  <c:v>54.6</c:v>
                </c:pt>
                <c:pt idx="126">
                  <c:v>55.1</c:v>
                </c:pt>
                <c:pt idx="127">
                  <c:v>55.6</c:v>
                </c:pt>
                <c:pt idx="128">
                  <c:v>56.1</c:v>
                </c:pt>
                <c:pt idx="129">
                  <c:v>56.5</c:v>
                </c:pt>
                <c:pt idx="130">
                  <c:v>57</c:v>
                </c:pt>
                <c:pt idx="131">
                  <c:v>57.5</c:v>
                </c:pt>
                <c:pt idx="132">
                  <c:v>58</c:v>
                </c:pt>
                <c:pt idx="133">
                  <c:v>58.5</c:v>
                </c:pt>
                <c:pt idx="134">
                  <c:v>59</c:v>
                </c:pt>
                <c:pt idx="135">
                  <c:v>59.5</c:v>
                </c:pt>
              </c:numCache>
            </c:numRef>
          </c:xVal>
          <c:yVal>
            <c:numRef>
              <c:f>'apendice B grafs'!$T$24:$T$159</c:f>
              <c:numCache>
                <c:formatCode>0.0000</c:formatCode>
                <c:ptCount val="136"/>
                <c:pt idx="0">
                  <c:v>0.91891891891891886</c:v>
                </c:pt>
                <c:pt idx="1">
                  <c:v>0.92035398230088494</c:v>
                </c:pt>
                <c:pt idx="2">
                  <c:v>0.92173913043478262</c:v>
                </c:pt>
                <c:pt idx="3">
                  <c:v>0.92372881355932202</c:v>
                </c:pt>
                <c:pt idx="4">
                  <c:v>0.92499999999999993</c:v>
                </c:pt>
                <c:pt idx="5">
                  <c:v>0.92622950819672145</c:v>
                </c:pt>
                <c:pt idx="6">
                  <c:v>0.92741935483870963</c:v>
                </c:pt>
                <c:pt idx="7">
                  <c:v>0.92125984251968507</c:v>
                </c:pt>
                <c:pt idx="8">
                  <c:v>0.92248062015503873</c:v>
                </c:pt>
                <c:pt idx="9">
                  <c:v>0.92366412213740456</c:v>
                </c:pt>
                <c:pt idx="10">
                  <c:v>0.92537313432835822</c:v>
                </c:pt>
                <c:pt idx="11">
                  <c:v>0.92647058823529416</c:v>
                </c:pt>
                <c:pt idx="12">
                  <c:v>0.92086330935251803</c:v>
                </c:pt>
                <c:pt idx="13">
                  <c:v>0.92198581560283688</c:v>
                </c:pt>
                <c:pt idx="14">
                  <c:v>0.92361111111111116</c:v>
                </c:pt>
                <c:pt idx="15">
                  <c:v>0.92465753424657537</c:v>
                </c:pt>
                <c:pt idx="16">
                  <c:v>0.91946308724832204</c:v>
                </c:pt>
                <c:pt idx="17">
                  <c:v>0.92715231788079477</c:v>
                </c:pt>
                <c:pt idx="18">
                  <c:v>0.92207792207792205</c:v>
                </c:pt>
                <c:pt idx="19">
                  <c:v>0.92307692307692313</c:v>
                </c:pt>
                <c:pt idx="20">
                  <c:v>0.92452830188679236</c:v>
                </c:pt>
                <c:pt idx="21">
                  <c:v>0.91975308641975317</c:v>
                </c:pt>
                <c:pt idx="22">
                  <c:v>0.92682926829268297</c:v>
                </c:pt>
                <c:pt idx="23">
                  <c:v>0.92215568862275454</c:v>
                </c:pt>
                <c:pt idx="24">
                  <c:v>0.92352941176470582</c:v>
                </c:pt>
                <c:pt idx="25">
                  <c:v>0.92441860465116288</c:v>
                </c:pt>
                <c:pt idx="26">
                  <c:v>0.92571428571428571</c:v>
                </c:pt>
                <c:pt idx="27">
                  <c:v>0.92134831460674149</c:v>
                </c:pt>
                <c:pt idx="28">
                  <c:v>0.9277777777777777</c:v>
                </c:pt>
                <c:pt idx="29">
                  <c:v>0.92349726775956276</c:v>
                </c:pt>
                <c:pt idx="30">
                  <c:v>0.92473118279569877</c:v>
                </c:pt>
                <c:pt idx="31">
                  <c:v>0.92063492063492058</c:v>
                </c:pt>
                <c:pt idx="32">
                  <c:v>0.921875</c:v>
                </c:pt>
                <c:pt idx="33">
                  <c:v>0.92307692307692313</c:v>
                </c:pt>
                <c:pt idx="34">
                  <c:v>0.91919191919191912</c:v>
                </c:pt>
                <c:pt idx="35">
                  <c:v>0.92500000000000004</c:v>
                </c:pt>
                <c:pt idx="36">
                  <c:v>0.92610837438423643</c:v>
                </c:pt>
                <c:pt idx="37">
                  <c:v>0.92718446601941751</c:v>
                </c:pt>
                <c:pt idx="38">
                  <c:v>0.92344497607655507</c:v>
                </c:pt>
                <c:pt idx="39">
                  <c:v>0.92452830188679258</c:v>
                </c:pt>
                <c:pt idx="40">
                  <c:v>0.9255813953488371</c:v>
                </c:pt>
                <c:pt idx="41">
                  <c:v>0.92660550458715585</c:v>
                </c:pt>
                <c:pt idx="42">
                  <c:v>0.92307692307692291</c:v>
                </c:pt>
                <c:pt idx="43">
                  <c:v>0.9241071428571429</c:v>
                </c:pt>
                <c:pt idx="44">
                  <c:v>0.92105263157894735</c:v>
                </c:pt>
                <c:pt idx="45">
                  <c:v>0.92207792207792205</c:v>
                </c:pt>
                <c:pt idx="46">
                  <c:v>0.92307692307692324</c:v>
                </c:pt>
                <c:pt idx="47">
                  <c:v>0.92405063291139233</c:v>
                </c:pt>
                <c:pt idx="48">
                  <c:v>0.92499999999999993</c:v>
                </c:pt>
                <c:pt idx="49">
                  <c:v>0.92592592592592593</c:v>
                </c:pt>
                <c:pt idx="50">
                  <c:v>0.92307692307692313</c:v>
                </c:pt>
                <c:pt idx="51">
                  <c:v>0.92400000000000004</c:v>
                </c:pt>
                <c:pt idx="52">
                  <c:v>0.92490118577075087</c:v>
                </c:pt>
                <c:pt idx="53">
                  <c:v>0.92578124999999989</c:v>
                </c:pt>
                <c:pt idx="54">
                  <c:v>0.92307692307692313</c:v>
                </c:pt>
                <c:pt idx="55">
                  <c:v>0.92395437262357416</c:v>
                </c:pt>
                <c:pt idx="56">
                  <c:v>0.92481203007518797</c:v>
                </c:pt>
                <c:pt idx="57">
                  <c:v>0.92222222222222217</c:v>
                </c:pt>
                <c:pt idx="58">
                  <c:v>0.92307692307692302</c:v>
                </c:pt>
                <c:pt idx="59">
                  <c:v>0.92057761732851984</c:v>
                </c:pt>
                <c:pt idx="60">
                  <c:v>0.92499999999999993</c:v>
                </c:pt>
                <c:pt idx="61">
                  <c:v>0.92579505300353349</c:v>
                </c:pt>
                <c:pt idx="62">
                  <c:v>0.92334494773519171</c:v>
                </c:pt>
                <c:pt idx="63">
                  <c:v>0.92413793103448283</c:v>
                </c:pt>
                <c:pt idx="64">
                  <c:v>0.92176870748299333</c:v>
                </c:pt>
                <c:pt idx="65">
                  <c:v>0.92592592592592593</c:v>
                </c:pt>
                <c:pt idx="66">
                  <c:v>0.92358803986710958</c:v>
                </c:pt>
                <c:pt idx="67">
                  <c:v>0.92434210526315796</c:v>
                </c:pt>
                <c:pt idx="68">
                  <c:v>0.92207792207792205</c:v>
                </c:pt>
                <c:pt idx="69">
                  <c:v>0.92307692307692313</c:v>
                </c:pt>
                <c:pt idx="70">
                  <c:v>0.92380952380952386</c:v>
                </c:pt>
                <c:pt idx="71">
                  <c:v>0.92476489028213171</c:v>
                </c:pt>
                <c:pt idx="72">
                  <c:v>0.92260061919504655</c:v>
                </c:pt>
                <c:pt idx="73">
                  <c:v>0.92331288343558282</c:v>
                </c:pt>
                <c:pt idx="74">
                  <c:v>0.9242424242424242</c:v>
                </c:pt>
                <c:pt idx="75">
                  <c:v>0.92215568862275454</c:v>
                </c:pt>
                <c:pt idx="76">
                  <c:v>0.92307692307692313</c:v>
                </c:pt>
                <c:pt idx="77">
                  <c:v>0.92375366568914952</c:v>
                </c:pt>
                <c:pt idx="78">
                  <c:v>0.92463768115942024</c:v>
                </c:pt>
                <c:pt idx="79">
                  <c:v>0.92263610315186262</c:v>
                </c:pt>
                <c:pt idx="80">
                  <c:v>0.9235127478753542</c:v>
                </c:pt>
                <c:pt idx="81">
                  <c:v>0.92156862745098023</c:v>
                </c:pt>
                <c:pt idx="82">
                  <c:v>0.92499999999999993</c:v>
                </c:pt>
                <c:pt idx="83">
                  <c:v>0.92307692307692313</c:v>
                </c:pt>
                <c:pt idx="84">
                  <c:v>0.92391304347826098</c:v>
                </c:pt>
                <c:pt idx="85">
                  <c:v>0.92473118279569877</c:v>
                </c:pt>
                <c:pt idx="86">
                  <c:v>0.9228723404255319</c:v>
                </c:pt>
                <c:pt idx="87">
                  <c:v>0.92368421052631577</c:v>
                </c:pt>
                <c:pt idx="88">
                  <c:v>0.92447916666666674</c:v>
                </c:pt>
                <c:pt idx="89">
                  <c:v>0.92268041237113396</c:v>
                </c:pt>
                <c:pt idx="90">
                  <c:v>0.92346938775510201</c:v>
                </c:pt>
                <c:pt idx="91">
                  <c:v>0.9242424242424242</c:v>
                </c:pt>
                <c:pt idx="92">
                  <c:v>0.92500000000000004</c:v>
                </c:pt>
                <c:pt idx="93">
                  <c:v>0.9232673267326732</c:v>
                </c:pt>
                <c:pt idx="94">
                  <c:v>0.92176039119804409</c:v>
                </c:pt>
                <c:pt idx="95">
                  <c:v>0.92251815980629548</c:v>
                </c:pt>
                <c:pt idx="96">
                  <c:v>0.92326139088729009</c:v>
                </c:pt>
                <c:pt idx="97">
                  <c:v>0.92399049881235151</c:v>
                </c:pt>
                <c:pt idx="98">
                  <c:v>0.92470588235294116</c:v>
                </c:pt>
                <c:pt idx="99">
                  <c:v>0.92540792540792549</c:v>
                </c:pt>
                <c:pt idx="100">
                  <c:v>0.92165898617511521</c:v>
                </c:pt>
                <c:pt idx="101">
                  <c:v>0.92237442922374435</c:v>
                </c:pt>
                <c:pt idx="102">
                  <c:v>0.92307692307692291</c:v>
                </c:pt>
                <c:pt idx="103">
                  <c:v>0.92170022371364657</c:v>
                </c:pt>
                <c:pt idx="104">
                  <c:v>0.92239467849223944</c:v>
                </c:pt>
                <c:pt idx="105">
                  <c:v>0.92307692307692313</c:v>
                </c:pt>
                <c:pt idx="106">
                  <c:v>0.92173913043478262</c:v>
                </c:pt>
                <c:pt idx="107">
                  <c:v>0.92241379310344829</c:v>
                </c:pt>
                <c:pt idx="108">
                  <c:v>0.92307692307692324</c:v>
                </c:pt>
                <c:pt idx="109">
                  <c:v>0.92389006342494728</c:v>
                </c:pt>
                <c:pt idx="110">
                  <c:v>0.92452830188679247</c:v>
                </c:pt>
                <c:pt idx="111">
                  <c:v>0.92323651452282152</c:v>
                </c:pt>
                <c:pt idx="112">
                  <c:v>0.9238683127572016</c:v>
                </c:pt>
                <c:pt idx="113">
                  <c:v>0.9226069246435844</c:v>
                </c:pt>
                <c:pt idx="114">
                  <c:v>0.92323232323232329</c:v>
                </c:pt>
                <c:pt idx="115">
                  <c:v>0.92200000000000004</c:v>
                </c:pt>
                <c:pt idx="116">
                  <c:v>0.92460317460317465</c:v>
                </c:pt>
                <c:pt idx="117">
                  <c:v>0.92337917485265231</c:v>
                </c:pt>
                <c:pt idx="118">
                  <c:v>0.92397660818713456</c:v>
                </c:pt>
                <c:pt idx="119">
                  <c:v>0.92277992277992282</c:v>
                </c:pt>
                <c:pt idx="120">
                  <c:v>0.92351816443594648</c:v>
                </c:pt>
                <c:pt idx="121">
                  <c:v>0.92409867172675519</c:v>
                </c:pt>
                <c:pt idx="122">
                  <c:v>0.9229323308270676</c:v>
                </c:pt>
                <c:pt idx="123">
                  <c:v>0.92364990689013038</c:v>
                </c:pt>
                <c:pt idx="124">
                  <c:v>0.92421441774491675</c:v>
                </c:pt>
                <c:pt idx="125">
                  <c:v>0.92307692307692302</c:v>
                </c:pt>
                <c:pt idx="126">
                  <c:v>0.92377495462794912</c:v>
                </c:pt>
                <c:pt idx="127">
                  <c:v>0.92266187050359705</c:v>
                </c:pt>
                <c:pt idx="128">
                  <c:v>0.92335115864527617</c:v>
                </c:pt>
                <c:pt idx="129">
                  <c:v>0.92389380530973453</c:v>
                </c:pt>
                <c:pt idx="130">
                  <c:v>0.92456140350877203</c:v>
                </c:pt>
                <c:pt idx="131">
                  <c:v>0.92347826086956519</c:v>
                </c:pt>
                <c:pt idx="132">
                  <c:v>0.92413793103448283</c:v>
                </c:pt>
                <c:pt idx="133">
                  <c:v>0.92307692307692313</c:v>
                </c:pt>
                <c:pt idx="134">
                  <c:v>0.92372881355932202</c:v>
                </c:pt>
                <c:pt idx="135">
                  <c:v>0.92268907563025204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B95-4B53-B9CB-B25D19C8F428}"/>
            </c:ext>
          </c:extLst>
        </c:ser>
        <c:ser>
          <c:idx val="9"/>
          <c:order val="9"/>
          <c:tx>
            <c:strRef>
              <c:f>'apendice B grafs'!$S$18</c:f>
              <c:strCache>
                <c:ptCount val="1"/>
                <c:pt idx="0">
                  <c:v>1.5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grafs'!$B$22:$B$159</c:f>
              <c:numCache>
                <c:formatCode>0.0</c:formatCode>
                <c:ptCount val="138"/>
                <c:pt idx="0">
                  <c:v>10.6</c:v>
                </c:pt>
                <c:pt idx="1">
                  <c:v>10.9</c:v>
                </c:pt>
                <c:pt idx="2">
                  <c:v>11.1</c:v>
                </c:pt>
                <c:pt idx="3">
                  <c:v>11.3</c:v>
                </c:pt>
                <c:pt idx="4">
                  <c:v>11.5</c:v>
                </c:pt>
                <c:pt idx="5">
                  <c:v>11.8</c:v>
                </c:pt>
                <c:pt idx="6">
                  <c:v>12</c:v>
                </c:pt>
                <c:pt idx="7">
                  <c:v>12.2</c:v>
                </c:pt>
                <c:pt idx="8">
                  <c:v>12.4</c:v>
                </c:pt>
                <c:pt idx="9">
                  <c:v>12.7</c:v>
                </c:pt>
                <c:pt idx="10">
                  <c:v>12.9</c:v>
                </c:pt>
                <c:pt idx="11">
                  <c:v>13.1</c:v>
                </c:pt>
                <c:pt idx="12">
                  <c:v>13.4</c:v>
                </c:pt>
                <c:pt idx="13">
                  <c:v>13.6</c:v>
                </c:pt>
                <c:pt idx="14">
                  <c:v>13.9</c:v>
                </c:pt>
                <c:pt idx="15">
                  <c:v>14.1</c:v>
                </c:pt>
                <c:pt idx="16">
                  <c:v>14.4</c:v>
                </c:pt>
                <c:pt idx="17">
                  <c:v>14.6</c:v>
                </c:pt>
                <c:pt idx="18">
                  <c:v>14.9</c:v>
                </c:pt>
                <c:pt idx="19">
                  <c:v>15.1</c:v>
                </c:pt>
                <c:pt idx="20">
                  <c:v>15.4</c:v>
                </c:pt>
                <c:pt idx="21">
                  <c:v>15.6</c:v>
                </c:pt>
                <c:pt idx="22">
                  <c:v>15.9</c:v>
                </c:pt>
                <c:pt idx="23">
                  <c:v>16.2</c:v>
                </c:pt>
                <c:pt idx="24">
                  <c:v>16.399999999999999</c:v>
                </c:pt>
                <c:pt idx="25">
                  <c:v>16.7</c:v>
                </c:pt>
                <c:pt idx="26">
                  <c:v>17</c:v>
                </c:pt>
                <c:pt idx="27">
                  <c:v>17.2</c:v>
                </c:pt>
                <c:pt idx="28">
                  <c:v>17.5</c:v>
                </c:pt>
                <c:pt idx="29">
                  <c:v>17.8</c:v>
                </c:pt>
                <c:pt idx="30">
                  <c:v>18</c:v>
                </c:pt>
                <c:pt idx="31">
                  <c:v>18.3</c:v>
                </c:pt>
                <c:pt idx="32">
                  <c:v>18.600000000000001</c:v>
                </c:pt>
                <c:pt idx="33">
                  <c:v>18.899999999999999</c:v>
                </c:pt>
                <c:pt idx="34">
                  <c:v>19.2</c:v>
                </c:pt>
                <c:pt idx="35">
                  <c:v>19.5</c:v>
                </c:pt>
                <c:pt idx="36">
                  <c:v>19.8</c:v>
                </c:pt>
                <c:pt idx="37">
                  <c:v>20</c:v>
                </c:pt>
                <c:pt idx="38">
                  <c:v>20.3</c:v>
                </c:pt>
                <c:pt idx="39">
                  <c:v>20.6</c:v>
                </c:pt>
                <c:pt idx="40">
                  <c:v>20.9</c:v>
                </c:pt>
                <c:pt idx="41">
                  <c:v>21.2</c:v>
                </c:pt>
                <c:pt idx="42">
                  <c:v>21.5</c:v>
                </c:pt>
                <c:pt idx="43">
                  <c:v>21.8</c:v>
                </c:pt>
                <c:pt idx="44">
                  <c:v>22.1</c:v>
                </c:pt>
                <c:pt idx="45">
                  <c:v>22.4</c:v>
                </c:pt>
                <c:pt idx="46">
                  <c:v>22.8</c:v>
                </c:pt>
                <c:pt idx="47">
                  <c:v>23.1</c:v>
                </c:pt>
                <c:pt idx="48">
                  <c:v>23.4</c:v>
                </c:pt>
                <c:pt idx="49">
                  <c:v>23.7</c:v>
                </c:pt>
                <c:pt idx="50">
                  <c:v>24</c:v>
                </c:pt>
                <c:pt idx="51">
                  <c:v>24.3</c:v>
                </c:pt>
                <c:pt idx="52">
                  <c:v>24.7</c:v>
                </c:pt>
                <c:pt idx="53">
                  <c:v>25</c:v>
                </c:pt>
                <c:pt idx="54">
                  <c:v>25.3</c:v>
                </c:pt>
                <c:pt idx="55">
                  <c:v>25.6</c:v>
                </c:pt>
                <c:pt idx="56">
                  <c:v>26</c:v>
                </c:pt>
                <c:pt idx="57">
                  <c:v>26.3</c:v>
                </c:pt>
                <c:pt idx="58">
                  <c:v>26.6</c:v>
                </c:pt>
                <c:pt idx="59">
                  <c:v>27</c:v>
                </c:pt>
                <c:pt idx="60">
                  <c:v>27.3</c:v>
                </c:pt>
                <c:pt idx="61">
                  <c:v>27.7</c:v>
                </c:pt>
                <c:pt idx="62">
                  <c:v>28</c:v>
                </c:pt>
                <c:pt idx="63">
                  <c:v>28.3</c:v>
                </c:pt>
                <c:pt idx="64">
                  <c:v>28.7</c:v>
                </c:pt>
                <c:pt idx="65">
                  <c:v>29</c:v>
                </c:pt>
                <c:pt idx="66">
                  <c:v>29.4</c:v>
                </c:pt>
                <c:pt idx="67">
                  <c:v>29.7</c:v>
                </c:pt>
                <c:pt idx="68">
                  <c:v>30.1</c:v>
                </c:pt>
                <c:pt idx="69">
                  <c:v>30.4</c:v>
                </c:pt>
                <c:pt idx="70">
                  <c:v>30.8</c:v>
                </c:pt>
                <c:pt idx="71">
                  <c:v>31.2</c:v>
                </c:pt>
                <c:pt idx="72">
                  <c:v>31.5</c:v>
                </c:pt>
                <c:pt idx="73">
                  <c:v>31.9</c:v>
                </c:pt>
                <c:pt idx="74">
                  <c:v>32.299999999999997</c:v>
                </c:pt>
                <c:pt idx="75">
                  <c:v>32.6</c:v>
                </c:pt>
                <c:pt idx="76">
                  <c:v>33</c:v>
                </c:pt>
                <c:pt idx="77">
                  <c:v>33.4</c:v>
                </c:pt>
                <c:pt idx="78">
                  <c:v>33.799999999999997</c:v>
                </c:pt>
                <c:pt idx="79">
                  <c:v>34.1</c:v>
                </c:pt>
                <c:pt idx="80">
                  <c:v>34.5</c:v>
                </c:pt>
                <c:pt idx="81">
                  <c:v>34.9</c:v>
                </c:pt>
                <c:pt idx="82">
                  <c:v>35.299999999999997</c:v>
                </c:pt>
                <c:pt idx="83">
                  <c:v>35.700000000000003</c:v>
                </c:pt>
                <c:pt idx="84">
                  <c:v>36</c:v>
                </c:pt>
                <c:pt idx="85">
                  <c:v>36.4</c:v>
                </c:pt>
                <c:pt idx="86">
                  <c:v>36.799999999999997</c:v>
                </c:pt>
                <c:pt idx="87">
                  <c:v>37.200000000000003</c:v>
                </c:pt>
                <c:pt idx="88">
                  <c:v>37.6</c:v>
                </c:pt>
                <c:pt idx="89">
                  <c:v>38</c:v>
                </c:pt>
                <c:pt idx="90">
                  <c:v>38.4</c:v>
                </c:pt>
                <c:pt idx="91">
                  <c:v>38.799999999999997</c:v>
                </c:pt>
                <c:pt idx="92">
                  <c:v>39.200000000000003</c:v>
                </c:pt>
                <c:pt idx="93">
                  <c:v>39.6</c:v>
                </c:pt>
                <c:pt idx="94">
                  <c:v>40</c:v>
                </c:pt>
                <c:pt idx="95">
                  <c:v>40.4</c:v>
                </c:pt>
                <c:pt idx="96">
                  <c:v>40.9</c:v>
                </c:pt>
                <c:pt idx="97">
                  <c:v>41.3</c:v>
                </c:pt>
                <c:pt idx="98">
                  <c:v>41.7</c:v>
                </c:pt>
                <c:pt idx="99">
                  <c:v>42.1</c:v>
                </c:pt>
                <c:pt idx="100">
                  <c:v>42.5</c:v>
                </c:pt>
                <c:pt idx="101">
                  <c:v>42.9</c:v>
                </c:pt>
                <c:pt idx="102">
                  <c:v>43.4</c:v>
                </c:pt>
                <c:pt idx="103">
                  <c:v>43.8</c:v>
                </c:pt>
                <c:pt idx="104">
                  <c:v>44.2</c:v>
                </c:pt>
                <c:pt idx="105">
                  <c:v>44.7</c:v>
                </c:pt>
                <c:pt idx="106">
                  <c:v>45.1</c:v>
                </c:pt>
                <c:pt idx="107">
                  <c:v>45.5</c:v>
                </c:pt>
                <c:pt idx="108">
                  <c:v>46</c:v>
                </c:pt>
                <c:pt idx="109">
                  <c:v>46.4</c:v>
                </c:pt>
                <c:pt idx="110">
                  <c:v>46.8</c:v>
                </c:pt>
                <c:pt idx="111">
                  <c:v>47.3</c:v>
                </c:pt>
                <c:pt idx="112">
                  <c:v>47.7</c:v>
                </c:pt>
                <c:pt idx="113">
                  <c:v>48.2</c:v>
                </c:pt>
                <c:pt idx="114">
                  <c:v>48.6</c:v>
                </c:pt>
                <c:pt idx="115">
                  <c:v>49.1</c:v>
                </c:pt>
                <c:pt idx="116">
                  <c:v>49.5</c:v>
                </c:pt>
                <c:pt idx="117">
                  <c:v>50</c:v>
                </c:pt>
                <c:pt idx="118">
                  <c:v>50.4</c:v>
                </c:pt>
                <c:pt idx="119">
                  <c:v>50.9</c:v>
                </c:pt>
                <c:pt idx="120">
                  <c:v>51.3</c:v>
                </c:pt>
                <c:pt idx="121">
                  <c:v>51.8</c:v>
                </c:pt>
                <c:pt idx="122">
                  <c:v>52.3</c:v>
                </c:pt>
                <c:pt idx="123">
                  <c:v>52.7</c:v>
                </c:pt>
                <c:pt idx="124">
                  <c:v>53.2</c:v>
                </c:pt>
                <c:pt idx="125">
                  <c:v>53.7</c:v>
                </c:pt>
                <c:pt idx="126">
                  <c:v>54.1</c:v>
                </c:pt>
                <c:pt idx="127">
                  <c:v>54.6</c:v>
                </c:pt>
                <c:pt idx="128">
                  <c:v>55.1</c:v>
                </c:pt>
                <c:pt idx="129">
                  <c:v>55.6</c:v>
                </c:pt>
                <c:pt idx="130">
                  <c:v>56.1</c:v>
                </c:pt>
                <c:pt idx="131">
                  <c:v>56.5</c:v>
                </c:pt>
                <c:pt idx="132">
                  <c:v>57</c:v>
                </c:pt>
                <c:pt idx="133">
                  <c:v>57.5</c:v>
                </c:pt>
                <c:pt idx="134">
                  <c:v>58</c:v>
                </c:pt>
                <c:pt idx="135">
                  <c:v>58.5</c:v>
                </c:pt>
                <c:pt idx="136">
                  <c:v>59</c:v>
                </c:pt>
                <c:pt idx="137">
                  <c:v>59.5</c:v>
                </c:pt>
              </c:numCache>
            </c:numRef>
          </c:xVal>
          <c:yVal>
            <c:numRef>
              <c:f>'apendice B grafs'!$S$22:$S$159</c:f>
              <c:numCache>
                <c:formatCode>0.0000</c:formatCode>
                <c:ptCount val="138"/>
                <c:pt idx="0">
                  <c:v>0.94339622641509435</c:v>
                </c:pt>
                <c:pt idx="1">
                  <c:v>0.93577981651376141</c:v>
                </c:pt>
                <c:pt idx="2">
                  <c:v>0.93693693693693703</c:v>
                </c:pt>
                <c:pt idx="3">
                  <c:v>0.93805309734513265</c:v>
                </c:pt>
                <c:pt idx="4">
                  <c:v>0.94782608695652182</c:v>
                </c:pt>
                <c:pt idx="5">
                  <c:v>0.94067796610169485</c:v>
                </c:pt>
                <c:pt idx="6">
                  <c:v>0.94166666666666676</c:v>
                </c:pt>
                <c:pt idx="7">
                  <c:v>0.94262295081967218</c:v>
                </c:pt>
                <c:pt idx="8">
                  <c:v>0.94354838709677413</c:v>
                </c:pt>
                <c:pt idx="9">
                  <c:v>0.93700787401574814</c:v>
                </c:pt>
                <c:pt idx="10">
                  <c:v>0.94573643410852704</c:v>
                </c:pt>
                <c:pt idx="11">
                  <c:v>0.94656488549618323</c:v>
                </c:pt>
                <c:pt idx="12">
                  <c:v>0.94029850746268651</c:v>
                </c:pt>
                <c:pt idx="13">
                  <c:v>0.94117647058823539</c:v>
                </c:pt>
                <c:pt idx="14">
                  <c:v>0.94244604316546754</c:v>
                </c:pt>
                <c:pt idx="15">
                  <c:v>0.94326241134751776</c:v>
                </c:pt>
                <c:pt idx="16">
                  <c:v>0.9375</c:v>
                </c:pt>
                <c:pt idx="17">
                  <c:v>0.94520547945205491</c:v>
                </c:pt>
                <c:pt idx="18">
                  <c:v>0.93959731543624159</c:v>
                </c:pt>
                <c:pt idx="19">
                  <c:v>0.94039735099337751</c:v>
                </c:pt>
                <c:pt idx="20">
                  <c:v>0.94155844155844148</c:v>
                </c:pt>
                <c:pt idx="21">
                  <c:v>0.94230769230769229</c:v>
                </c:pt>
                <c:pt idx="22">
                  <c:v>0.94339622641509435</c:v>
                </c:pt>
                <c:pt idx="23">
                  <c:v>0.93827160493827155</c:v>
                </c:pt>
                <c:pt idx="24">
                  <c:v>0.94512195121951226</c:v>
                </c:pt>
                <c:pt idx="25">
                  <c:v>0.94011976047904189</c:v>
                </c:pt>
                <c:pt idx="26">
                  <c:v>0.94117647058823528</c:v>
                </c:pt>
                <c:pt idx="27">
                  <c:v>0.94186046511627908</c:v>
                </c:pt>
                <c:pt idx="28">
                  <c:v>0.94285714285714284</c:v>
                </c:pt>
                <c:pt idx="29">
                  <c:v>0.9382022471910112</c:v>
                </c:pt>
                <c:pt idx="30">
                  <c:v>0.94444444444444442</c:v>
                </c:pt>
                <c:pt idx="31">
                  <c:v>0.94535519125683065</c:v>
                </c:pt>
                <c:pt idx="32">
                  <c:v>0.94086021505376338</c:v>
                </c:pt>
                <c:pt idx="33">
                  <c:v>0.94179894179894186</c:v>
                </c:pt>
                <c:pt idx="34">
                  <c:v>0.94270833333333348</c:v>
                </c:pt>
                <c:pt idx="35">
                  <c:v>0.93846153846153846</c:v>
                </c:pt>
                <c:pt idx="36">
                  <c:v>0.93939393939393945</c:v>
                </c:pt>
                <c:pt idx="37">
                  <c:v>0.94499999999999995</c:v>
                </c:pt>
                <c:pt idx="38">
                  <c:v>0.94581280788177335</c:v>
                </c:pt>
                <c:pt idx="39">
                  <c:v>0.9417475728155339</c:v>
                </c:pt>
                <c:pt idx="40">
                  <c:v>0.9425837320574163</c:v>
                </c:pt>
                <c:pt idx="41">
                  <c:v>0.94339622641509435</c:v>
                </c:pt>
                <c:pt idx="42">
                  <c:v>0.94418604651162796</c:v>
                </c:pt>
                <c:pt idx="43">
                  <c:v>0.94495412844036697</c:v>
                </c:pt>
                <c:pt idx="44">
                  <c:v>0.94570135746606321</c:v>
                </c:pt>
                <c:pt idx="45">
                  <c:v>0.94196428571428581</c:v>
                </c:pt>
                <c:pt idx="46">
                  <c:v>0.9385964912280701</c:v>
                </c:pt>
                <c:pt idx="47">
                  <c:v>0.93939393939393934</c:v>
                </c:pt>
                <c:pt idx="48">
                  <c:v>0.94017094017094027</c:v>
                </c:pt>
                <c:pt idx="49">
                  <c:v>0.94092827004219415</c:v>
                </c:pt>
                <c:pt idx="50">
                  <c:v>0.94166666666666676</c:v>
                </c:pt>
                <c:pt idx="51">
                  <c:v>0.94238683127572009</c:v>
                </c:pt>
                <c:pt idx="52">
                  <c:v>0.93927125506072873</c:v>
                </c:pt>
                <c:pt idx="53">
                  <c:v>0.94</c:v>
                </c:pt>
                <c:pt idx="54">
                  <c:v>0.94071146245059289</c:v>
                </c:pt>
                <c:pt idx="55">
                  <c:v>0.94531249999999989</c:v>
                </c:pt>
                <c:pt idx="56">
                  <c:v>0.94230769230769229</c:v>
                </c:pt>
                <c:pt idx="57">
                  <c:v>0.94296577946768056</c:v>
                </c:pt>
                <c:pt idx="58">
                  <c:v>0.94360902255639101</c:v>
                </c:pt>
                <c:pt idx="59">
                  <c:v>0.94074074074074066</c:v>
                </c:pt>
                <c:pt idx="60">
                  <c:v>0.94139194139194138</c:v>
                </c:pt>
                <c:pt idx="61">
                  <c:v>0.93862815884476536</c:v>
                </c:pt>
                <c:pt idx="62">
                  <c:v>0.94285714285714284</c:v>
                </c:pt>
                <c:pt idx="63">
                  <c:v>0.9434628975265017</c:v>
                </c:pt>
                <c:pt idx="64">
                  <c:v>0.94076655052264813</c:v>
                </c:pt>
                <c:pt idx="65">
                  <c:v>0.94482758620689655</c:v>
                </c:pt>
                <c:pt idx="66">
                  <c:v>0.94217687074829937</c:v>
                </c:pt>
                <c:pt idx="67">
                  <c:v>0.9427609427609428</c:v>
                </c:pt>
                <c:pt idx="68">
                  <c:v>0.9401993355481727</c:v>
                </c:pt>
                <c:pt idx="69">
                  <c:v>0.94407894736842113</c:v>
                </c:pt>
                <c:pt idx="70">
                  <c:v>0.94155844155844148</c:v>
                </c:pt>
                <c:pt idx="71">
                  <c:v>0.94230769230769229</c:v>
                </c:pt>
                <c:pt idx="72">
                  <c:v>0.94285714285714284</c:v>
                </c:pt>
                <c:pt idx="73">
                  <c:v>0.94043887147335425</c:v>
                </c:pt>
                <c:pt idx="74">
                  <c:v>0.94117647058823528</c:v>
                </c:pt>
                <c:pt idx="75">
                  <c:v>0.94171779141104284</c:v>
                </c:pt>
                <c:pt idx="76">
                  <c:v>0.9424242424242425</c:v>
                </c:pt>
                <c:pt idx="77">
                  <c:v>0.94011976047904189</c:v>
                </c:pt>
                <c:pt idx="78">
                  <c:v>0.94082840236686405</c:v>
                </c:pt>
                <c:pt idx="79">
                  <c:v>0.94428152492668627</c:v>
                </c:pt>
                <c:pt idx="80">
                  <c:v>0.94202898550724634</c:v>
                </c:pt>
                <c:pt idx="81">
                  <c:v>0.94269340974212035</c:v>
                </c:pt>
                <c:pt idx="82">
                  <c:v>0.94050991501416448</c:v>
                </c:pt>
                <c:pt idx="83">
                  <c:v>0.94117647058823528</c:v>
                </c:pt>
                <c:pt idx="84">
                  <c:v>0.94444444444444442</c:v>
                </c:pt>
                <c:pt idx="85">
                  <c:v>0.94230769230769229</c:v>
                </c:pt>
                <c:pt idx="86">
                  <c:v>0.94293478260869579</c:v>
                </c:pt>
                <c:pt idx="87">
                  <c:v>0.94354838709677413</c:v>
                </c:pt>
                <c:pt idx="88">
                  <c:v>0.9414893617021276</c:v>
                </c:pt>
                <c:pt idx="89">
                  <c:v>0.94210526315789467</c:v>
                </c:pt>
                <c:pt idx="90">
                  <c:v>0.94270833333333348</c:v>
                </c:pt>
                <c:pt idx="91">
                  <c:v>0.94329896907216504</c:v>
                </c:pt>
                <c:pt idx="92">
                  <c:v>0.94132653061224481</c:v>
                </c:pt>
                <c:pt idx="93">
                  <c:v>0.94191919191919182</c:v>
                </c:pt>
                <c:pt idx="94">
                  <c:v>0.94250000000000012</c:v>
                </c:pt>
                <c:pt idx="95">
                  <c:v>0.94306930693069313</c:v>
                </c:pt>
                <c:pt idx="96">
                  <c:v>0.94132029339853307</c:v>
                </c:pt>
                <c:pt idx="97">
                  <c:v>0.94188861985472161</c:v>
                </c:pt>
                <c:pt idx="98">
                  <c:v>0.94244604316546754</c:v>
                </c:pt>
                <c:pt idx="99">
                  <c:v>0.94299287410926369</c:v>
                </c:pt>
                <c:pt idx="100">
                  <c:v>0.94352941176470595</c:v>
                </c:pt>
                <c:pt idx="101">
                  <c:v>0.94405594405594406</c:v>
                </c:pt>
                <c:pt idx="102">
                  <c:v>0.94239631336405527</c:v>
                </c:pt>
                <c:pt idx="103">
                  <c:v>0.94292237442922378</c:v>
                </c:pt>
                <c:pt idx="104">
                  <c:v>0.9434389140271493</c:v>
                </c:pt>
                <c:pt idx="105">
                  <c:v>0.94183445190156601</c:v>
                </c:pt>
                <c:pt idx="106">
                  <c:v>0.94235033259423495</c:v>
                </c:pt>
                <c:pt idx="107">
                  <c:v>0.94285714285714284</c:v>
                </c:pt>
                <c:pt idx="108">
                  <c:v>0.94130434782608685</c:v>
                </c:pt>
                <c:pt idx="109">
                  <c:v>0.9418103448275863</c:v>
                </c:pt>
                <c:pt idx="110">
                  <c:v>0.9423076923076924</c:v>
                </c:pt>
                <c:pt idx="111">
                  <c:v>0.94080338266384789</c:v>
                </c:pt>
                <c:pt idx="112">
                  <c:v>0.94339622641509424</c:v>
                </c:pt>
                <c:pt idx="113">
                  <c:v>0.94190871369294593</c:v>
                </c:pt>
                <c:pt idx="114">
                  <c:v>0.94238683127572009</c:v>
                </c:pt>
                <c:pt idx="115">
                  <c:v>0.94093686354378825</c:v>
                </c:pt>
                <c:pt idx="116">
                  <c:v>0.94141414141414148</c:v>
                </c:pt>
                <c:pt idx="117">
                  <c:v>0.94200000000000006</c:v>
                </c:pt>
                <c:pt idx="118">
                  <c:v>0.94246031746031744</c:v>
                </c:pt>
                <c:pt idx="119">
                  <c:v>0.94106090373280948</c:v>
                </c:pt>
                <c:pt idx="120">
                  <c:v>0.94346978557504879</c:v>
                </c:pt>
                <c:pt idx="121">
                  <c:v>0.94208494208494209</c:v>
                </c:pt>
                <c:pt idx="122">
                  <c:v>0.94072657743785859</c:v>
                </c:pt>
                <c:pt idx="123">
                  <c:v>0.94307400379506645</c:v>
                </c:pt>
                <c:pt idx="124">
                  <c:v>0.94172932330827064</c:v>
                </c:pt>
                <c:pt idx="125">
                  <c:v>0.94227188081936686</c:v>
                </c:pt>
                <c:pt idx="126">
                  <c:v>0.9426987060998151</c:v>
                </c:pt>
                <c:pt idx="127">
                  <c:v>0.9432234432234432</c:v>
                </c:pt>
                <c:pt idx="128">
                  <c:v>0.94192377495462787</c:v>
                </c:pt>
                <c:pt idx="129">
                  <c:v>0.94244604316546754</c:v>
                </c:pt>
                <c:pt idx="130">
                  <c:v>0.94117647058823517</c:v>
                </c:pt>
                <c:pt idx="131">
                  <c:v>0.94336283185840708</c:v>
                </c:pt>
                <c:pt idx="132">
                  <c:v>0.94210526315789478</c:v>
                </c:pt>
                <c:pt idx="133">
                  <c:v>0.94260869565217398</c:v>
                </c:pt>
                <c:pt idx="134">
                  <c:v>0.94137931034482758</c:v>
                </c:pt>
                <c:pt idx="135">
                  <c:v>0.94188034188034186</c:v>
                </c:pt>
                <c:pt idx="136">
                  <c:v>0.94237288135593222</c:v>
                </c:pt>
                <c:pt idx="137">
                  <c:v>0.94117647058823528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B95-4B53-B9CB-B25D19C8F428}"/>
            </c:ext>
          </c:extLst>
        </c:ser>
        <c:ser>
          <c:idx val="10"/>
          <c:order val="10"/>
          <c:tx>
            <c:strRef>
              <c:f>'apendice B grafs'!$R$18</c:f>
              <c:strCache>
                <c:ptCount val="1"/>
                <c:pt idx="0">
                  <c:v>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grafs'!$B$20:$B$159</c:f>
              <c:numCache>
                <c:formatCode>0.0</c:formatCode>
                <c:ptCount val="140"/>
                <c:pt idx="0">
                  <c:v>10.199999999999999</c:v>
                </c:pt>
                <c:pt idx="1">
                  <c:v>10.4</c:v>
                </c:pt>
                <c:pt idx="2">
                  <c:v>10.6</c:v>
                </c:pt>
                <c:pt idx="3">
                  <c:v>10.9</c:v>
                </c:pt>
                <c:pt idx="4">
                  <c:v>11.1</c:v>
                </c:pt>
                <c:pt idx="5">
                  <c:v>11.3</c:v>
                </c:pt>
                <c:pt idx="6">
                  <c:v>11.5</c:v>
                </c:pt>
                <c:pt idx="7">
                  <c:v>11.8</c:v>
                </c:pt>
                <c:pt idx="8">
                  <c:v>12</c:v>
                </c:pt>
                <c:pt idx="9">
                  <c:v>12.2</c:v>
                </c:pt>
                <c:pt idx="10">
                  <c:v>12.4</c:v>
                </c:pt>
                <c:pt idx="11">
                  <c:v>12.7</c:v>
                </c:pt>
                <c:pt idx="12">
                  <c:v>12.9</c:v>
                </c:pt>
                <c:pt idx="13">
                  <c:v>13.1</c:v>
                </c:pt>
                <c:pt idx="14">
                  <c:v>13.4</c:v>
                </c:pt>
                <c:pt idx="15">
                  <c:v>13.6</c:v>
                </c:pt>
                <c:pt idx="16">
                  <c:v>13.9</c:v>
                </c:pt>
                <c:pt idx="17">
                  <c:v>14.1</c:v>
                </c:pt>
                <c:pt idx="18">
                  <c:v>14.4</c:v>
                </c:pt>
                <c:pt idx="19">
                  <c:v>14.6</c:v>
                </c:pt>
                <c:pt idx="20">
                  <c:v>14.9</c:v>
                </c:pt>
                <c:pt idx="21">
                  <c:v>15.1</c:v>
                </c:pt>
                <c:pt idx="22">
                  <c:v>15.4</c:v>
                </c:pt>
                <c:pt idx="23">
                  <c:v>15.6</c:v>
                </c:pt>
                <c:pt idx="24">
                  <c:v>15.9</c:v>
                </c:pt>
                <c:pt idx="25">
                  <c:v>16.2</c:v>
                </c:pt>
                <c:pt idx="26">
                  <c:v>16.399999999999999</c:v>
                </c:pt>
                <c:pt idx="27">
                  <c:v>16.7</c:v>
                </c:pt>
                <c:pt idx="28">
                  <c:v>17</c:v>
                </c:pt>
                <c:pt idx="29">
                  <c:v>17.2</c:v>
                </c:pt>
                <c:pt idx="30">
                  <c:v>17.5</c:v>
                </c:pt>
                <c:pt idx="31">
                  <c:v>17.8</c:v>
                </c:pt>
                <c:pt idx="32">
                  <c:v>18</c:v>
                </c:pt>
                <c:pt idx="33">
                  <c:v>18.3</c:v>
                </c:pt>
                <c:pt idx="34">
                  <c:v>18.600000000000001</c:v>
                </c:pt>
                <c:pt idx="35">
                  <c:v>18.899999999999999</c:v>
                </c:pt>
                <c:pt idx="36">
                  <c:v>19.2</c:v>
                </c:pt>
                <c:pt idx="37">
                  <c:v>19.5</c:v>
                </c:pt>
                <c:pt idx="38">
                  <c:v>19.8</c:v>
                </c:pt>
                <c:pt idx="39">
                  <c:v>20</c:v>
                </c:pt>
                <c:pt idx="40">
                  <c:v>20.3</c:v>
                </c:pt>
                <c:pt idx="41">
                  <c:v>20.6</c:v>
                </c:pt>
                <c:pt idx="42">
                  <c:v>20.9</c:v>
                </c:pt>
                <c:pt idx="43">
                  <c:v>21.2</c:v>
                </c:pt>
                <c:pt idx="44">
                  <c:v>21.5</c:v>
                </c:pt>
                <c:pt idx="45">
                  <c:v>21.8</c:v>
                </c:pt>
                <c:pt idx="46">
                  <c:v>22.1</c:v>
                </c:pt>
                <c:pt idx="47">
                  <c:v>22.4</c:v>
                </c:pt>
                <c:pt idx="48">
                  <c:v>22.8</c:v>
                </c:pt>
                <c:pt idx="49">
                  <c:v>23.1</c:v>
                </c:pt>
                <c:pt idx="50">
                  <c:v>23.4</c:v>
                </c:pt>
                <c:pt idx="51">
                  <c:v>23.7</c:v>
                </c:pt>
                <c:pt idx="52">
                  <c:v>24</c:v>
                </c:pt>
                <c:pt idx="53">
                  <c:v>24.3</c:v>
                </c:pt>
                <c:pt idx="54">
                  <c:v>24.7</c:v>
                </c:pt>
                <c:pt idx="55">
                  <c:v>25</c:v>
                </c:pt>
                <c:pt idx="56">
                  <c:v>25.3</c:v>
                </c:pt>
                <c:pt idx="57">
                  <c:v>25.6</c:v>
                </c:pt>
                <c:pt idx="58">
                  <c:v>26</c:v>
                </c:pt>
                <c:pt idx="59">
                  <c:v>26.3</c:v>
                </c:pt>
                <c:pt idx="60">
                  <c:v>26.6</c:v>
                </c:pt>
                <c:pt idx="61">
                  <c:v>27</c:v>
                </c:pt>
                <c:pt idx="62">
                  <c:v>27.3</c:v>
                </c:pt>
                <c:pt idx="63">
                  <c:v>27.7</c:v>
                </c:pt>
                <c:pt idx="64">
                  <c:v>28</c:v>
                </c:pt>
                <c:pt idx="65">
                  <c:v>28.3</c:v>
                </c:pt>
                <c:pt idx="66">
                  <c:v>28.7</c:v>
                </c:pt>
                <c:pt idx="67">
                  <c:v>29</c:v>
                </c:pt>
                <c:pt idx="68">
                  <c:v>29.4</c:v>
                </c:pt>
                <c:pt idx="69">
                  <c:v>29.7</c:v>
                </c:pt>
                <c:pt idx="70">
                  <c:v>30.1</c:v>
                </c:pt>
                <c:pt idx="71">
                  <c:v>30.4</c:v>
                </c:pt>
                <c:pt idx="72">
                  <c:v>30.8</c:v>
                </c:pt>
                <c:pt idx="73">
                  <c:v>31.2</c:v>
                </c:pt>
                <c:pt idx="74">
                  <c:v>31.5</c:v>
                </c:pt>
                <c:pt idx="75">
                  <c:v>31.9</c:v>
                </c:pt>
                <c:pt idx="76">
                  <c:v>32.299999999999997</c:v>
                </c:pt>
                <c:pt idx="77">
                  <c:v>32.6</c:v>
                </c:pt>
                <c:pt idx="78">
                  <c:v>33</c:v>
                </c:pt>
                <c:pt idx="79">
                  <c:v>33.4</c:v>
                </c:pt>
                <c:pt idx="80">
                  <c:v>33.799999999999997</c:v>
                </c:pt>
                <c:pt idx="81">
                  <c:v>34.1</c:v>
                </c:pt>
                <c:pt idx="82">
                  <c:v>34.5</c:v>
                </c:pt>
                <c:pt idx="83">
                  <c:v>34.9</c:v>
                </c:pt>
                <c:pt idx="84">
                  <c:v>35.299999999999997</c:v>
                </c:pt>
                <c:pt idx="85">
                  <c:v>35.700000000000003</c:v>
                </c:pt>
                <c:pt idx="86">
                  <c:v>36</c:v>
                </c:pt>
                <c:pt idx="87">
                  <c:v>36.4</c:v>
                </c:pt>
                <c:pt idx="88">
                  <c:v>36.799999999999997</c:v>
                </c:pt>
                <c:pt idx="89">
                  <c:v>37.200000000000003</c:v>
                </c:pt>
                <c:pt idx="90">
                  <c:v>37.6</c:v>
                </c:pt>
                <c:pt idx="91">
                  <c:v>38</c:v>
                </c:pt>
                <c:pt idx="92">
                  <c:v>38.4</c:v>
                </c:pt>
                <c:pt idx="93">
                  <c:v>38.799999999999997</c:v>
                </c:pt>
                <c:pt idx="94">
                  <c:v>39.200000000000003</c:v>
                </c:pt>
                <c:pt idx="95">
                  <c:v>39.6</c:v>
                </c:pt>
                <c:pt idx="96">
                  <c:v>40</c:v>
                </c:pt>
                <c:pt idx="97">
                  <c:v>40.4</c:v>
                </c:pt>
                <c:pt idx="98">
                  <c:v>40.9</c:v>
                </c:pt>
                <c:pt idx="99">
                  <c:v>41.3</c:v>
                </c:pt>
                <c:pt idx="100">
                  <c:v>41.7</c:v>
                </c:pt>
                <c:pt idx="101">
                  <c:v>42.1</c:v>
                </c:pt>
                <c:pt idx="102">
                  <c:v>42.5</c:v>
                </c:pt>
                <c:pt idx="103">
                  <c:v>42.9</c:v>
                </c:pt>
                <c:pt idx="104">
                  <c:v>43.4</c:v>
                </c:pt>
                <c:pt idx="105">
                  <c:v>43.8</c:v>
                </c:pt>
                <c:pt idx="106">
                  <c:v>44.2</c:v>
                </c:pt>
                <c:pt idx="107">
                  <c:v>44.7</c:v>
                </c:pt>
                <c:pt idx="108">
                  <c:v>45.1</c:v>
                </c:pt>
                <c:pt idx="109">
                  <c:v>45.5</c:v>
                </c:pt>
                <c:pt idx="110">
                  <c:v>46</c:v>
                </c:pt>
                <c:pt idx="111">
                  <c:v>46.4</c:v>
                </c:pt>
                <c:pt idx="112">
                  <c:v>46.8</c:v>
                </c:pt>
                <c:pt idx="113">
                  <c:v>47.3</c:v>
                </c:pt>
                <c:pt idx="114">
                  <c:v>47.7</c:v>
                </c:pt>
                <c:pt idx="115">
                  <c:v>48.2</c:v>
                </c:pt>
                <c:pt idx="116">
                  <c:v>48.6</c:v>
                </c:pt>
                <c:pt idx="117">
                  <c:v>49.1</c:v>
                </c:pt>
                <c:pt idx="118">
                  <c:v>49.5</c:v>
                </c:pt>
                <c:pt idx="119">
                  <c:v>50</c:v>
                </c:pt>
                <c:pt idx="120">
                  <c:v>50.4</c:v>
                </c:pt>
                <c:pt idx="121">
                  <c:v>50.9</c:v>
                </c:pt>
                <c:pt idx="122">
                  <c:v>51.3</c:v>
                </c:pt>
                <c:pt idx="123">
                  <c:v>51.8</c:v>
                </c:pt>
                <c:pt idx="124">
                  <c:v>52.3</c:v>
                </c:pt>
                <c:pt idx="125">
                  <c:v>52.7</c:v>
                </c:pt>
                <c:pt idx="126">
                  <c:v>53.2</c:v>
                </c:pt>
                <c:pt idx="127">
                  <c:v>53.7</c:v>
                </c:pt>
                <c:pt idx="128">
                  <c:v>54.1</c:v>
                </c:pt>
                <c:pt idx="129">
                  <c:v>54.6</c:v>
                </c:pt>
                <c:pt idx="130">
                  <c:v>55.1</c:v>
                </c:pt>
                <c:pt idx="131">
                  <c:v>55.6</c:v>
                </c:pt>
                <c:pt idx="132">
                  <c:v>56.1</c:v>
                </c:pt>
                <c:pt idx="133">
                  <c:v>56.5</c:v>
                </c:pt>
                <c:pt idx="134">
                  <c:v>57</c:v>
                </c:pt>
                <c:pt idx="135">
                  <c:v>57.5</c:v>
                </c:pt>
                <c:pt idx="136">
                  <c:v>58</c:v>
                </c:pt>
                <c:pt idx="137">
                  <c:v>58.5</c:v>
                </c:pt>
                <c:pt idx="138">
                  <c:v>59</c:v>
                </c:pt>
                <c:pt idx="139">
                  <c:v>59.5</c:v>
                </c:pt>
              </c:numCache>
            </c:numRef>
          </c:xVal>
          <c:yVal>
            <c:numRef>
              <c:f>'apendice B grafs'!$R$20:$R$159</c:f>
              <c:numCache>
                <c:formatCode>0.0000</c:formatCode>
                <c:ptCount val="140"/>
                <c:pt idx="1">
                  <c:v>0.96153846153846145</c:v>
                </c:pt>
                <c:pt idx="2">
                  <c:v>0.96226415094339623</c:v>
                </c:pt>
                <c:pt idx="3">
                  <c:v>0.95412844036697253</c:v>
                </c:pt>
                <c:pt idx="4">
                  <c:v>0.95495495495495497</c:v>
                </c:pt>
                <c:pt idx="5">
                  <c:v>0.96460176991150437</c:v>
                </c:pt>
                <c:pt idx="6">
                  <c:v>0.9652173913043478</c:v>
                </c:pt>
                <c:pt idx="7">
                  <c:v>0.9576271186440678</c:v>
                </c:pt>
                <c:pt idx="8">
                  <c:v>0.95833333333333337</c:v>
                </c:pt>
                <c:pt idx="9">
                  <c:v>0.95901639344262291</c:v>
                </c:pt>
                <c:pt idx="10">
                  <c:v>0.96774193548387089</c:v>
                </c:pt>
                <c:pt idx="11">
                  <c:v>0.96062992125984248</c:v>
                </c:pt>
                <c:pt idx="12">
                  <c:v>0.96124031007751942</c:v>
                </c:pt>
                <c:pt idx="13">
                  <c:v>0.96183206106870234</c:v>
                </c:pt>
                <c:pt idx="14">
                  <c:v>0.96268656716417911</c:v>
                </c:pt>
                <c:pt idx="15">
                  <c:v>0.96323529411764708</c:v>
                </c:pt>
                <c:pt idx="16">
                  <c:v>0.95683453237410077</c:v>
                </c:pt>
                <c:pt idx="17">
                  <c:v>0.96453900709219853</c:v>
                </c:pt>
                <c:pt idx="18">
                  <c:v>0.95833333333333337</c:v>
                </c:pt>
                <c:pt idx="19">
                  <c:v>0.95890410958904115</c:v>
                </c:pt>
                <c:pt idx="20">
                  <c:v>0.95973154362416113</c:v>
                </c:pt>
                <c:pt idx="21">
                  <c:v>0.96026490066225167</c:v>
                </c:pt>
                <c:pt idx="22">
                  <c:v>0.96103896103896103</c:v>
                </c:pt>
                <c:pt idx="23">
                  <c:v>0.96153846153846156</c:v>
                </c:pt>
                <c:pt idx="24">
                  <c:v>0.96226415094339623</c:v>
                </c:pt>
                <c:pt idx="25">
                  <c:v>0.95679012345679015</c:v>
                </c:pt>
                <c:pt idx="26">
                  <c:v>0.96341463414634154</c:v>
                </c:pt>
                <c:pt idx="27">
                  <c:v>0.95808383233532934</c:v>
                </c:pt>
                <c:pt idx="28">
                  <c:v>0.95882352941176474</c:v>
                </c:pt>
                <c:pt idx="29">
                  <c:v>0.95930232558139539</c:v>
                </c:pt>
                <c:pt idx="30">
                  <c:v>0.96000000000000008</c:v>
                </c:pt>
                <c:pt idx="31">
                  <c:v>0.9606741573033708</c:v>
                </c:pt>
                <c:pt idx="32">
                  <c:v>0.96111111111111114</c:v>
                </c:pt>
                <c:pt idx="33">
                  <c:v>0.96174863387978149</c:v>
                </c:pt>
                <c:pt idx="34">
                  <c:v>0.96236559139784927</c:v>
                </c:pt>
                <c:pt idx="35">
                  <c:v>0.96296296296296302</c:v>
                </c:pt>
                <c:pt idx="36">
                  <c:v>0.95833333333333326</c:v>
                </c:pt>
                <c:pt idx="37">
                  <c:v>0.9589743589743589</c:v>
                </c:pt>
                <c:pt idx="38">
                  <c:v>0.95959595959595956</c:v>
                </c:pt>
                <c:pt idx="39">
                  <c:v>0.96500000000000008</c:v>
                </c:pt>
                <c:pt idx="40">
                  <c:v>0.96059113300492605</c:v>
                </c:pt>
                <c:pt idx="41">
                  <c:v>0.96116504854368934</c:v>
                </c:pt>
                <c:pt idx="42">
                  <c:v>0.96172248803827765</c:v>
                </c:pt>
                <c:pt idx="43">
                  <c:v>0.96226415094339623</c:v>
                </c:pt>
                <c:pt idx="44">
                  <c:v>0.96279069767441861</c:v>
                </c:pt>
                <c:pt idx="45">
                  <c:v>0.96330275229357798</c:v>
                </c:pt>
                <c:pt idx="46">
                  <c:v>0.96380090497737558</c:v>
                </c:pt>
                <c:pt idx="47">
                  <c:v>0.96428571428571441</c:v>
                </c:pt>
                <c:pt idx="48">
                  <c:v>0.96052631578947356</c:v>
                </c:pt>
                <c:pt idx="49">
                  <c:v>0.96103896103896091</c:v>
                </c:pt>
                <c:pt idx="50">
                  <c:v>0.96153846153846156</c:v>
                </c:pt>
                <c:pt idx="51">
                  <c:v>0.96202531645569622</c:v>
                </c:pt>
                <c:pt idx="52">
                  <c:v>0.96250000000000002</c:v>
                </c:pt>
                <c:pt idx="53">
                  <c:v>0.96296296296296291</c:v>
                </c:pt>
                <c:pt idx="54">
                  <c:v>0.95951417004048578</c:v>
                </c:pt>
                <c:pt idx="55">
                  <c:v>0.96</c:v>
                </c:pt>
                <c:pt idx="56">
                  <c:v>0.96047430830039526</c:v>
                </c:pt>
                <c:pt idx="57">
                  <c:v>0.9609375</c:v>
                </c:pt>
                <c:pt idx="58">
                  <c:v>0.96153846153846156</c:v>
                </c:pt>
                <c:pt idx="59">
                  <c:v>0.96197718631178708</c:v>
                </c:pt>
                <c:pt idx="60">
                  <c:v>0.96240601503759393</c:v>
                </c:pt>
                <c:pt idx="61">
                  <c:v>0.95925925925925926</c:v>
                </c:pt>
                <c:pt idx="62">
                  <c:v>0.95970695970695963</c:v>
                </c:pt>
                <c:pt idx="63">
                  <c:v>0.96028880866426003</c:v>
                </c:pt>
                <c:pt idx="64">
                  <c:v>0.96071428571428563</c:v>
                </c:pt>
                <c:pt idx="65">
                  <c:v>0.96113074204946991</c:v>
                </c:pt>
                <c:pt idx="66">
                  <c:v>0.96167247386759591</c:v>
                </c:pt>
                <c:pt idx="67">
                  <c:v>0.9620689655172413</c:v>
                </c:pt>
                <c:pt idx="68">
                  <c:v>0.95918367346938782</c:v>
                </c:pt>
                <c:pt idx="69">
                  <c:v>0.96296296296296302</c:v>
                </c:pt>
                <c:pt idx="70">
                  <c:v>0.96013289036544847</c:v>
                </c:pt>
                <c:pt idx="71">
                  <c:v>0.96381578947368429</c:v>
                </c:pt>
                <c:pt idx="72">
                  <c:v>0.96103896103896103</c:v>
                </c:pt>
                <c:pt idx="73">
                  <c:v>0.96153846153846156</c:v>
                </c:pt>
                <c:pt idx="74">
                  <c:v>0.96190476190476193</c:v>
                </c:pt>
                <c:pt idx="75">
                  <c:v>0.96238244514106586</c:v>
                </c:pt>
                <c:pt idx="76">
                  <c:v>0.95975232198142424</c:v>
                </c:pt>
                <c:pt idx="77">
                  <c:v>0.96319018404907963</c:v>
                </c:pt>
                <c:pt idx="78">
                  <c:v>0.96060606060606057</c:v>
                </c:pt>
                <c:pt idx="79">
                  <c:v>0.96107784431137733</c:v>
                </c:pt>
                <c:pt idx="80">
                  <c:v>0.95857988165680474</c:v>
                </c:pt>
                <c:pt idx="81">
                  <c:v>0.9618768328445747</c:v>
                </c:pt>
                <c:pt idx="82">
                  <c:v>0.96231884057971018</c:v>
                </c:pt>
                <c:pt idx="83">
                  <c:v>0.95988538681948432</c:v>
                </c:pt>
                <c:pt idx="84">
                  <c:v>0.96033994334277628</c:v>
                </c:pt>
                <c:pt idx="85">
                  <c:v>0.96078431372549</c:v>
                </c:pt>
                <c:pt idx="86">
                  <c:v>0.96111111111111114</c:v>
                </c:pt>
                <c:pt idx="87">
                  <c:v>0.96153846153846156</c:v>
                </c:pt>
                <c:pt idx="88">
                  <c:v>0.96195652173913049</c:v>
                </c:pt>
                <c:pt idx="89">
                  <c:v>0.96236559139784927</c:v>
                </c:pt>
                <c:pt idx="90">
                  <c:v>0.9627659574468086</c:v>
                </c:pt>
                <c:pt idx="91">
                  <c:v>0.96052631578947367</c:v>
                </c:pt>
                <c:pt idx="92">
                  <c:v>0.9609375</c:v>
                </c:pt>
                <c:pt idx="93">
                  <c:v>0.96134020618556704</c:v>
                </c:pt>
                <c:pt idx="94">
                  <c:v>0.96173469387755106</c:v>
                </c:pt>
                <c:pt idx="95">
                  <c:v>0.96212121212121215</c:v>
                </c:pt>
                <c:pt idx="96">
                  <c:v>0.96250000000000002</c:v>
                </c:pt>
                <c:pt idx="97">
                  <c:v>0.96287128712871284</c:v>
                </c:pt>
                <c:pt idx="98">
                  <c:v>0.96088019559902194</c:v>
                </c:pt>
                <c:pt idx="99">
                  <c:v>0.96125907990314785</c:v>
                </c:pt>
                <c:pt idx="100">
                  <c:v>0.9616306954436451</c:v>
                </c:pt>
                <c:pt idx="101">
                  <c:v>0.96199524940617576</c:v>
                </c:pt>
                <c:pt idx="102">
                  <c:v>0.96235294117647052</c:v>
                </c:pt>
                <c:pt idx="103">
                  <c:v>0.96270396270396263</c:v>
                </c:pt>
                <c:pt idx="104">
                  <c:v>0.96082949308755772</c:v>
                </c:pt>
                <c:pt idx="105">
                  <c:v>0.96118721461187229</c:v>
                </c:pt>
                <c:pt idx="106">
                  <c:v>0.96153846153846145</c:v>
                </c:pt>
                <c:pt idx="107">
                  <c:v>0.95973154362416102</c:v>
                </c:pt>
                <c:pt idx="108">
                  <c:v>0.96008869179600875</c:v>
                </c:pt>
                <c:pt idx="109">
                  <c:v>0.96043956043956047</c:v>
                </c:pt>
                <c:pt idx="110">
                  <c:v>0.96086956521739142</c:v>
                </c:pt>
                <c:pt idx="111">
                  <c:v>0.9612068965517242</c:v>
                </c:pt>
                <c:pt idx="112">
                  <c:v>0.96153846153846156</c:v>
                </c:pt>
                <c:pt idx="113">
                  <c:v>0.95983086680761098</c:v>
                </c:pt>
                <c:pt idx="114">
                  <c:v>0.96226415094339612</c:v>
                </c:pt>
                <c:pt idx="115">
                  <c:v>0.96058091286307046</c:v>
                </c:pt>
                <c:pt idx="116">
                  <c:v>0.96090534979423869</c:v>
                </c:pt>
                <c:pt idx="117">
                  <c:v>0.95926680244399187</c:v>
                </c:pt>
                <c:pt idx="118">
                  <c:v>0.96161616161616159</c:v>
                </c:pt>
                <c:pt idx="119">
                  <c:v>0.96</c:v>
                </c:pt>
                <c:pt idx="120">
                  <c:v>0.96230158730158732</c:v>
                </c:pt>
                <c:pt idx="121">
                  <c:v>0.96070726915520632</c:v>
                </c:pt>
                <c:pt idx="122">
                  <c:v>0.96101364522417154</c:v>
                </c:pt>
                <c:pt idx="123">
                  <c:v>0.96138996138996136</c:v>
                </c:pt>
                <c:pt idx="124">
                  <c:v>0.95984703632887203</c:v>
                </c:pt>
                <c:pt idx="125">
                  <c:v>0.9620493358633776</c:v>
                </c:pt>
                <c:pt idx="126">
                  <c:v>0.96052631578947367</c:v>
                </c:pt>
                <c:pt idx="127">
                  <c:v>0.96089385474860334</c:v>
                </c:pt>
                <c:pt idx="128">
                  <c:v>0.96118299445471345</c:v>
                </c:pt>
                <c:pt idx="129">
                  <c:v>0.96153846153846156</c:v>
                </c:pt>
                <c:pt idx="130">
                  <c:v>0.96007259528130662</c:v>
                </c:pt>
                <c:pt idx="131">
                  <c:v>0.96043165467625891</c:v>
                </c:pt>
                <c:pt idx="132">
                  <c:v>0.96078431372549011</c:v>
                </c:pt>
                <c:pt idx="133">
                  <c:v>0.96106194690265478</c:v>
                </c:pt>
                <c:pt idx="134">
                  <c:v>0.96140350877192982</c:v>
                </c:pt>
                <c:pt idx="135">
                  <c:v>0.96173913043478254</c:v>
                </c:pt>
                <c:pt idx="136">
                  <c:v>0.96034482758620698</c:v>
                </c:pt>
                <c:pt idx="137">
                  <c:v>0.96068376068376071</c:v>
                </c:pt>
                <c:pt idx="138">
                  <c:v>0.96101694915254243</c:v>
                </c:pt>
                <c:pt idx="139">
                  <c:v>0.96134453781512608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B95-4B53-B9CB-B25D19C8F428}"/>
            </c:ext>
          </c:extLst>
        </c:ser>
        <c:ser>
          <c:idx val="11"/>
          <c:order val="11"/>
          <c:tx>
            <c:strRef>
              <c:f>'apendice B grafs'!$Q$18</c:f>
              <c:strCache>
                <c:ptCount val="1"/>
                <c:pt idx="0">
                  <c:v>0.5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grafs'!$B$19:$B$159</c:f>
              <c:numCache>
                <c:formatCode>0.0</c:formatCode>
                <c:ptCount val="141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13.9</c:v>
                </c:pt>
                <c:pt idx="18">
                  <c:v>14.1</c:v>
                </c:pt>
                <c:pt idx="19">
                  <c:v>14.4</c:v>
                </c:pt>
                <c:pt idx="20">
                  <c:v>14.6</c:v>
                </c:pt>
                <c:pt idx="21">
                  <c:v>14.9</c:v>
                </c:pt>
                <c:pt idx="22">
                  <c:v>15.1</c:v>
                </c:pt>
                <c:pt idx="23">
                  <c:v>15.4</c:v>
                </c:pt>
                <c:pt idx="24">
                  <c:v>15.6</c:v>
                </c:pt>
                <c:pt idx="25">
                  <c:v>15.9</c:v>
                </c:pt>
                <c:pt idx="26">
                  <c:v>16.2</c:v>
                </c:pt>
                <c:pt idx="27">
                  <c:v>16.399999999999999</c:v>
                </c:pt>
                <c:pt idx="28">
                  <c:v>16.7</c:v>
                </c:pt>
                <c:pt idx="29">
                  <c:v>17</c:v>
                </c:pt>
                <c:pt idx="30">
                  <c:v>17.2</c:v>
                </c:pt>
                <c:pt idx="31">
                  <c:v>17.5</c:v>
                </c:pt>
                <c:pt idx="32">
                  <c:v>17.8</c:v>
                </c:pt>
                <c:pt idx="33">
                  <c:v>18</c:v>
                </c:pt>
                <c:pt idx="34">
                  <c:v>18.3</c:v>
                </c:pt>
                <c:pt idx="35">
                  <c:v>18.600000000000001</c:v>
                </c:pt>
                <c:pt idx="36">
                  <c:v>18.899999999999999</c:v>
                </c:pt>
                <c:pt idx="37">
                  <c:v>19.2</c:v>
                </c:pt>
                <c:pt idx="38">
                  <c:v>19.5</c:v>
                </c:pt>
                <c:pt idx="39">
                  <c:v>19.8</c:v>
                </c:pt>
                <c:pt idx="40">
                  <c:v>20</c:v>
                </c:pt>
                <c:pt idx="41">
                  <c:v>20.3</c:v>
                </c:pt>
                <c:pt idx="42">
                  <c:v>20.6</c:v>
                </c:pt>
                <c:pt idx="43">
                  <c:v>20.9</c:v>
                </c:pt>
                <c:pt idx="44">
                  <c:v>21.2</c:v>
                </c:pt>
                <c:pt idx="45">
                  <c:v>21.5</c:v>
                </c:pt>
                <c:pt idx="46">
                  <c:v>21.8</c:v>
                </c:pt>
                <c:pt idx="47">
                  <c:v>22.1</c:v>
                </c:pt>
                <c:pt idx="48">
                  <c:v>22.4</c:v>
                </c:pt>
                <c:pt idx="49">
                  <c:v>22.8</c:v>
                </c:pt>
                <c:pt idx="50">
                  <c:v>23.1</c:v>
                </c:pt>
                <c:pt idx="51">
                  <c:v>23.4</c:v>
                </c:pt>
                <c:pt idx="52">
                  <c:v>23.7</c:v>
                </c:pt>
                <c:pt idx="53">
                  <c:v>24</c:v>
                </c:pt>
                <c:pt idx="54">
                  <c:v>24.3</c:v>
                </c:pt>
                <c:pt idx="55">
                  <c:v>24.7</c:v>
                </c:pt>
                <c:pt idx="56">
                  <c:v>25</c:v>
                </c:pt>
                <c:pt idx="57">
                  <c:v>25.3</c:v>
                </c:pt>
                <c:pt idx="58">
                  <c:v>25.6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27</c:v>
                </c:pt>
                <c:pt idx="63">
                  <c:v>27.3</c:v>
                </c:pt>
                <c:pt idx="64">
                  <c:v>27.7</c:v>
                </c:pt>
                <c:pt idx="65">
                  <c:v>28</c:v>
                </c:pt>
                <c:pt idx="66">
                  <c:v>28.3</c:v>
                </c:pt>
                <c:pt idx="67">
                  <c:v>28.7</c:v>
                </c:pt>
                <c:pt idx="68">
                  <c:v>29</c:v>
                </c:pt>
                <c:pt idx="69">
                  <c:v>29.4</c:v>
                </c:pt>
                <c:pt idx="70">
                  <c:v>29.7</c:v>
                </c:pt>
                <c:pt idx="71">
                  <c:v>30.1</c:v>
                </c:pt>
                <c:pt idx="72">
                  <c:v>30.4</c:v>
                </c:pt>
                <c:pt idx="73">
                  <c:v>30.8</c:v>
                </c:pt>
                <c:pt idx="74">
                  <c:v>31.2</c:v>
                </c:pt>
                <c:pt idx="75">
                  <c:v>31.5</c:v>
                </c:pt>
                <c:pt idx="76">
                  <c:v>31.9</c:v>
                </c:pt>
                <c:pt idx="77">
                  <c:v>32.299999999999997</c:v>
                </c:pt>
                <c:pt idx="78">
                  <c:v>32.6</c:v>
                </c:pt>
                <c:pt idx="79">
                  <c:v>33</c:v>
                </c:pt>
                <c:pt idx="80">
                  <c:v>33.4</c:v>
                </c:pt>
                <c:pt idx="81">
                  <c:v>33.799999999999997</c:v>
                </c:pt>
                <c:pt idx="82">
                  <c:v>34.1</c:v>
                </c:pt>
                <c:pt idx="83">
                  <c:v>34.5</c:v>
                </c:pt>
                <c:pt idx="84">
                  <c:v>34.9</c:v>
                </c:pt>
                <c:pt idx="85">
                  <c:v>35.299999999999997</c:v>
                </c:pt>
                <c:pt idx="86">
                  <c:v>35.700000000000003</c:v>
                </c:pt>
                <c:pt idx="87">
                  <c:v>36</c:v>
                </c:pt>
                <c:pt idx="88">
                  <c:v>36.4</c:v>
                </c:pt>
                <c:pt idx="89">
                  <c:v>36.799999999999997</c:v>
                </c:pt>
                <c:pt idx="90">
                  <c:v>37.200000000000003</c:v>
                </c:pt>
                <c:pt idx="91">
                  <c:v>37.6</c:v>
                </c:pt>
                <c:pt idx="92">
                  <c:v>38</c:v>
                </c:pt>
                <c:pt idx="93">
                  <c:v>38.4</c:v>
                </c:pt>
                <c:pt idx="94">
                  <c:v>38.799999999999997</c:v>
                </c:pt>
                <c:pt idx="95">
                  <c:v>39.200000000000003</c:v>
                </c:pt>
                <c:pt idx="96">
                  <c:v>39.6</c:v>
                </c:pt>
                <c:pt idx="97">
                  <c:v>40</c:v>
                </c:pt>
                <c:pt idx="98">
                  <c:v>40.4</c:v>
                </c:pt>
                <c:pt idx="99">
                  <c:v>40.9</c:v>
                </c:pt>
                <c:pt idx="100">
                  <c:v>41.3</c:v>
                </c:pt>
                <c:pt idx="101">
                  <c:v>41.7</c:v>
                </c:pt>
                <c:pt idx="102">
                  <c:v>42.1</c:v>
                </c:pt>
                <c:pt idx="103">
                  <c:v>42.5</c:v>
                </c:pt>
                <c:pt idx="104">
                  <c:v>42.9</c:v>
                </c:pt>
                <c:pt idx="105">
                  <c:v>43.4</c:v>
                </c:pt>
                <c:pt idx="106">
                  <c:v>43.8</c:v>
                </c:pt>
                <c:pt idx="107">
                  <c:v>44.2</c:v>
                </c:pt>
                <c:pt idx="108">
                  <c:v>44.7</c:v>
                </c:pt>
                <c:pt idx="109">
                  <c:v>45.1</c:v>
                </c:pt>
                <c:pt idx="110">
                  <c:v>45.5</c:v>
                </c:pt>
                <c:pt idx="111">
                  <c:v>46</c:v>
                </c:pt>
                <c:pt idx="112">
                  <c:v>46.4</c:v>
                </c:pt>
                <c:pt idx="113">
                  <c:v>46.8</c:v>
                </c:pt>
                <c:pt idx="114">
                  <c:v>47.3</c:v>
                </c:pt>
                <c:pt idx="115">
                  <c:v>47.7</c:v>
                </c:pt>
                <c:pt idx="116">
                  <c:v>48.2</c:v>
                </c:pt>
                <c:pt idx="117">
                  <c:v>48.6</c:v>
                </c:pt>
                <c:pt idx="118">
                  <c:v>49.1</c:v>
                </c:pt>
                <c:pt idx="119">
                  <c:v>49.5</c:v>
                </c:pt>
                <c:pt idx="120">
                  <c:v>50</c:v>
                </c:pt>
                <c:pt idx="121">
                  <c:v>50.4</c:v>
                </c:pt>
                <c:pt idx="122">
                  <c:v>50.9</c:v>
                </c:pt>
                <c:pt idx="123">
                  <c:v>51.3</c:v>
                </c:pt>
                <c:pt idx="124">
                  <c:v>51.8</c:v>
                </c:pt>
                <c:pt idx="125">
                  <c:v>52.3</c:v>
                </c:pt>
                <c:pt idx="126">
                  <c:v>52.7</c:v>
                </c:pt>
                <c:pt idx="127">
                  <c:v>53.2</c:v>
                </c:pt>
                <c:pt idx="128">
                  <c:v>53.7</c:v>
                </c:pt>
                <c:pt idx="129">
                  <c:v>54.1</c:v>
                </c:pt>
                <c:pt idx="130">
                  <c:v>54.6</c:v>
                </c:pt>
                <c:pt idx="131">
                  <c:v>55.1</c:v>
                </c:pt>
                <c:pt idx="132">
                  <c:v>55.6</c:v>
                </c:pt>
                <c:pt idx="133">
                  <c:v>56.1</c:v>
                </c:pt>
                <c:pt idx="134">
                  <c:v>56.5</c:v>
                </c:pt>
                <c:pt idx="135">
                  <c:v>57</c:v>
                </c:pt>
                <c:pt idx="136">
                  <c:v>57.5</c:v>
                </c:pt>
                <c:pt idx="137">
                  <c:v>58</c:v>
                </c:pt>
                <c:pt idx="138">
                  <c:v>58.5</c:v>
                </c:pt>
                <c:pt idx="139">
                  <c:v>59</c:v>
                </c:pt>
                <c:pt idx="140">
                  <c:v>59.5</c:v>
                </c:pt>
              </c:numCache>
            </c:numRef>
          </c:xVal>
          <c:yVal>
            <c:numRef>
              <c:f>'apendice B grafs'!$Q$19:$Q$159</c:f>
              <c:numCache>
                <c:formatCode>0.0000</c:formatCode>
                <c:ptCount val="141"/>
                <c:pt idx="1">
                  <c:v>0.98039215686274517</c:v>
                </c:pt>
                <c:pt idx="2">
                  <c:v>0.98076923076923062</c:v>
                </c:pt>
                <c:pt idx="3">
                  <c:v>0.98113207547169823</c:v>
                </c:pt>
                <c:pt idx="4">
                  <c:v>0.98165137614678888</c:v>
                </c:pt>
                <c:pt idx="5">
                  <c:v>0.98198198198198205</c:v>
                </c:pt>
                <c:pt idx="6">
                  <c:v>0.98230088495575207</c:v>
                </c:pt>
                <c:pt idx="7">
                  <c:v>0.98260869565217401</c:v>
                </c:pt>
                <c:pt idx="8">
                  <c:v>0.97457627118644063</c:v>
                </c:pt>
                <c:pt idx="9">
                  <c:v>0.97499999999999998</c:v>
                </c:pt>
                <c:pt idx="10">
                  <c:v>0.98360655737704927</c:v>
                </c:pt>
                <c:pt idx="11">
                  <c:v>0.98387096774193539</c:v>
                </c:pt>
                <c:pt idx="12">
                  <c:v>0.97637795275590555</c:v>
                </c:pt>
                <c:pt idx="13">
                  <c:v>0.98449612403100772</c:v>
                </c:pt>
                <c:pt idx="14">
                  <c:v>0.984732824427481</c:v>
                </c:pt>
                <c:pt idx="15">
                  <c:v>0.9776119402985074</c:v>
                </c:pt>
                <c:pt idx="16">
                  <c:v>0.98529411764705888</c:v>
                </c:pt>
                <c:pt idx="17">
                  <c:v>0.97841726618705027</c:v>
                </c:pt>
                <c:pt idx="18">
                  <c:v>0.97872340425531923</c:v>
                </c:pt>
                <c:pt idx="19">
                  <c:v>0.97916666666666663</c:v>
                </c:pt>
                <c:pt idx="20">
                  <c:v>0.97945205479452058</c:v>
                </c:pt>
                <c:pt idx="21">
                  <c:v>0.97986577181208045</c:v>
                </c:pt>
                <c:pt idx="22">
                  <c:v>0.98013245033112595</c:v>
                </c:pt>
                <c:pt idx="23">
                  <c:v>0.98051948051948046</c:v>
                </c:pt>
                <c:pt idx="24">
                  <c:v>0.98076923076923084</c:v>
                </c:pt>
                <c:pt idx="25">
                  <c:v>0.98113207547169812</c:v>
                </c:pt>
                <c:pt idx="26">
                  <c:v>0.97530864197530875</c:v>
                </c:pt>
                <c:pt idx="27">
                  <c:v>0.98170731707317094</c:v>
                </c:pt>
                <c:pt idx="28">
                  <c:v>0.98203592814371254</c:v>
                </c:pt>
                <c:pt idx="29">
                  <c:v>0.9764705882352942</c:v>
                </c:pt>
                <c:pt idx="30">
                  <c:v>0.98255813953488369</c:v>
                </c:pt>
                <c:pt idx="31">
                  <c:v>0.9771428571428572</c:v>
                </c:pt>
                <c:pt idx="32">
                  <c:v>0.97752808988764028</c:v>
                </c:pt>
                <c:pt idx="33">
                  <c:v>0.98333333333333328</c:v>
                </c:pt>
                <c:pt idx="34">
                  <c:v>0.98360655737704916</c:v>
                </c:pt>
                <c:pt idx="35">
                  <c:v>0.97849462365591389</c:v>
                </c:pt>
                <c:pt idx="36">
                  <c:v>0.97883597883597895</c:v>
                </c:pt>
                <c:pt idx="37">
                  <c:v>0.97916666666666674</c:v>
                </c:pt>
                <c:pt idx="38">
                  <c:v>0.97948717948717956</c:v>
                </c:pt>
                <c:pt idx="39">
                  <c:v>0.97979797979797967</c:v>
                </c:pt>
                <c:pt idx="40">
                  <c:v>0.98000000000000009</c:v>
                </c:pt>
                <c:pt idx="41">
                  <c:v>0.98029556650246297</c:v>
                </c:pt>
                <c:pt idx="42">
                  <c:v>0.98058252427184456</c:v>
                </c:pt>
                <c:pt idx="43">
                  <c:v>0.98086124401913888</c:v>
                </c:pt>
                <c:pt idx="44">
                  <c:v>0.98113207547169823</c:v>
                </c:pt>
                <c:pt idx="45">
                  <c:v>0.98139534883720936</c:v>
                </c:pt>
                <c:pt idx="46">
                  <c:v>0.98165137614678888</c:v>
                </c:pt>
                <c:pt idx="47">
                  <c:v>0.98190045248868774</c:v>
                </c:pt>
                <c:pt idx="48">
                  <c:v>0.98214285714285721</c:v>
                </c:pt>
                <c:pt idx="49">
                  <c:v>0.97807017543859653</c:v>
                </c:pt>
                <c:pt idx="50">
                  <c:v>0.97835497835497831</c:v>
                </c:pt>
                <c:pt idx="51">
                  <c:v>0.9786324786324786</c:v>
                </c:pt>
                <c:pt idx="52">
                  <c:v>0.97890295358649793</c:v>
                </c:pt>
                <c:pt idx="53">
                  <c:v>0.97916666666666663</c:v>
                </c:pt>
                <c:pt idx="54">
                  <c:v>0.98353909465020573</c:v>
                </c:pt>
                <c:pt idx="55">
                  <c:v>0.97975708502024295</c:v>
                </c:pt>
                <c:pt idx="56">
                  <c:v>0.98</c:v>
                </c:pt>
                <c:pt idx="57">
                  <c:v>0.98023715415019763</c:v>
                </c:pt>
                <c:pt idx="58">
                  <c:v>0.98046875</c:v>
                </c:pt>
                <c:pt idx="59">
                  <c:v>0.98076923076923073</c:v>
                </c:pt>
                <c:pt idx="60">
                  <c:v>0.98098859315589348</c:v>
                </c:pt>
                <c:pt idx="61">
                  <c:v>0.98120300751879697</c:v>
                </c:pt>
                <c:pt idx="62">
                  <c:v>0.97777777777777775</c:v>
                </c:pt>
                <c:pt idx="63">
                  <c:v>0.98168498168498164</c:v>
                </c:pt>
                <c:pt idx="64">
                  <c:v>0.97833935018050544</c:v>
                </c:pt>
                <c:pt idx="65">
                  <c:v>0.97857142857142854</c:v>
                </c:pt>
                <c:pt idx="66">
                  <c:v>0.98233215547703179</c:v>
                </c:pt>
                <c:pt idx="67">
                  <c:v>0.97909407665505233</c:v>
                </c:pt>
                <c:pt idx="68">
                  <c:v>0.98275862068965514</c:v>
                </c:pt>
                <c:pt idx="69">
                  <c:v>0.97959183673469397</c:v>
                </c:pt>
                <c:pt idx="70">
                  <c:v>0.98316498316498313</c:v>
                </c:pt>
                <c:pt idx="71">
                  <c:v>0.98006644518272423</c:v>
                </c:pt>
                <c:pt idx="72">
                  <c:v>0.98026315789473695</c:v>
                </c:pt>
                <c:pt idx="73">
                  <c:v>0.98051948051948046</c:v>
                </c:pt>
                <c:pt idx="74">
                  <c:v>0.98076923076923084</c:v>
                </c:pt>
                <c:pt idx="75">
                  <c:v>0.98095238095238091</c:v>
                </c:pt>
                <c:pt idx="76">
                  <c:v>0.98119122257053293</c:v>
                </c:pt>
                <c:pt idx="77">
                  <c:v>0.97832817337461309</c:v>
                </c:pt>
                <c:pt idx="78">
                  <c:v>0.98159509202453987</c:v>
                </c:pt>
                <c:pt idx="79">
                  <c:v>0.98181818181818181</c:v>
                </c:pt>
                <c:pt idx="80">
                  <c:v>0.97904191616766478</c:v>
                </c:pt>
                <c:pt idx="81">
                  <c:v>0.97928994082840248</c:v>
                </c:pt>
                <c:pt idx="82">
                  <c:v>0.98240469208211134</c:v>
                </c:pt>
                <c:pt idx="83">
                  <c:v>0.97971014492753616</c:v>
                </c:pt>
                <c:pt idx="84">
                  <c:v>0.97994269340974227</c:v>
                </c:pt>
                <c:pt idx="85">
                  <c:v>0.9801699716713882</c:v>
                </c:pt>
                <c:pt idx="86">
                  <c:v>0.98039215686274506</c:v>
                </c:pt>
                <c:pt idx="87">
                  <c:v>0.98055555555555551</c:v>
                </c:pt>
                <c:pt idx="88">
                  <c:v>0.98076923076923084</c:v>
                </c:pt>
                <c:pt idx="89">
                  <c:v>0.9809782608695653</c:v>
                </c:pt>
                <c:pt idx="90">
                  <c:v>0.98118279569892464</c:v>
                </c:pt>
                <c:pt idx="91">
                  <c:v>0.98138297872340419</c:v>
                </c:pt>
                <c:pt idx="92">
                  <c:v>0.981578947368421</c:v>
                </c:pt>
                <c:pt idx="93">
                  <c:v>0.98177083333333348</c:v>
                </c:pt>
                <c:pt idx="94">
                  <c:v>0.981958762886598</c:v>
                </c:pt>
                <c:pt idx="95">
                  <c:v>0.97959183673469374</c:v>
                </c:pt>
                <c:pt idx="96">
                  <c:v>0.97979797979797967</c:v>
                </c:pt>
                <c:pt idx="97">
                  <c:v>0.98000000000000009</c:v>
                </c:pt>
                <c:pt idx="98">
                  <c:v>0.98019801980198029</c:v>
                </c:pt>
                <c:pt idx="99">
                  <c:v>0.98044009779951102</c:v>
                </c:pt>
                <c:pt idx="100">
                  <c:v>0.98062953995157387</c:v>
                </c:pt>
                <c:pt idx="101">
                  <c:v>0.98081534772182244</c:v>
                </c:pt>
                <c:pt idx="102">
                  <c:v>0.98099762470308782</c:v>
                </c:pt>
                <c:pt idx="103">
                  <c:v>0.98117647058823532</c:v>
                </c:pt>
                <c:pt idx="104">
                  <c:v>0.98135198135198143</c:v>
                </c:pt>
                <c:pt idx="105">
                  <c:v>0.97926267281105994</c:v>
                </c:pt>
                <c:pt idx="106">
                  <c:v>0.97945205479452058</c:v>
                </c:pt>
                <c:pt idx="107">
                  <c:v>0.98190045248868774</c:v>
                </c:pt>
                <c:pt idx="108">
                  <c:v>0.97986577181208045</c:v>
                </c:pt>
                <c:pt idx="109">
                  <c:v>0.98004434589800449</c:v>
                </c:pt>
                <c:pt idx="110">
                  <c:v>0.98021978021978029</c:v>
                </c:pt>
                <c:pt idx="111">
                  <c:v>0.98043478260869565</c:v>
                </c:pt>
                <c:pt idx="112">
                  <c:v>0.9806034482758621</c:v>
                </c:pt>
                <c:pt idx="113">
                  <c:v>0.98076923076923084</c:v>
                </c:pt>
                <c:pt idx="114">
                  <c:v>0.97885835095137419</c:v>
                </c:pt>
                <c:pt idx="115">
                  <c:v>0.98113207547169801</c:v>
                </c:pt>
                <c:pt idx="116">
                  <c:v>0.97925311203319498</c:v>
                </c:pt>
                <c:pt idx="117">
                  <c:v>0.98148148148148151</c:v>
                </c:pt>
                <c:pt idx="118">
                  <c:v>0.97963340122199594</c:v>
                </c:pt>
                <c:pt idx="119">
                  <c:v>0.97979797979797978</c:v>
                </c:pt>
                <c:pt idx="120">
                  <c:v>0.98</c:v>
                </c:pt>
                <c:pt idx="121">
                  <c:v>0.98015873015873012</c:v>
                </c:pt>
                <c:pt idx="122">
                  <c:v>0.98035363457760316</c:v>
                </c:pt>
                <c:pt idx="123">
                  <c:v>0.98050682261208577</c:v>
                </c:pt>
                <c:pt idx="124">
                  <c:v>0.98069498069498073</c:v>
                </c:pt>
                <c:pt idx="125">
                  <c:v>0.97896749521988535</c:v>
                </c:pt>
                <c:pt idx="126">
                  <c:v>0.98102466793168885</c:v>
                </c:pt>
                <c:pt idx="127">
                  <c:v>0.98120300751879697</c:v>
                </c:pt>
                <c:pt idx="128">
                  <c:v>0.97951582867783982</c:v>
                </c:pt>
                <c:pt idx="129">
                  <c:v>0.98151571164510165</c:v>
                </c:pt>
                <c:pt idx="130">
                  <c:v>0.97985347985347981</c:v>
                </c:pt>
                <c:pt idx="131">
                  <c:v>0.98003629764065336</c:v>
                </c:pt>
                <c:pt idx="132">
                  <c:v>0.98021582733812951</c:v>
                </c:pt>
                <c:pt idx="133">
                  <c:v>0.98039215686274506</c:v>
                </c:pt>
                <c:pt idx="134">
                  <c:v>0.98053097345132745</c:v>
                </c:pt>
                <c:pt idx="135">
                  <c:v>0.98070175438596485</c:v>
                </c:pt>
                <c:pt idx="136">
                  <c:v>0.98086956521739133</c:v>
                </c:pt>
                <c:pt idx="137">
                  <c:v>0.98103448275862071</c:v>
                </c:pt>
                <c:pt idx="138">
                  <c:v>0.97948717948717945</c:v>
                </c:pt>
                <c:pt idx="139">
                  <c:v>0.97966101694915253</c:v>
                </c:pt>
                <c:pt idx="140">
                  <c:v>0.9798319327731092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B95-4B53-B9CB-B25D19C8F428}"/>
            </c:ext>
          </c:extLst>
        </c:ser>
        <c:ser>
          <c:idx val="12"/>
          <c:order val="12"/>
          <c:tx>
            <c:strRef>
              <c:f>'apendice B grafs'!$P$18</c:f>
              <c:strCache>
                <c:ptCount val="1"/>
                <c:pt idx="0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'apendice B grafs'!$B$19:$B$159</c:f>
              <c:numCache>
                <c:formatCode>0.0</c:formatCode>
                <c:ptCount val="141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13.9</c:v>
                </c:pt>
                <c:pt idx="18">
                  <c:v>14.1</c:v>
                </c:pt>
                <c:pt idx="19">
                  <c:v>14.4</c:v>
                </c:pt>
                <c:pt idx="20">
                  <c:v>14.6</c:v>
                </c:pt>
                <c:pt idx="21">
                  <c:v>14.9</c:v>
                </c:pt>
                <c:pt idx="22">
                  <c:v>15.1</c:v>
                </c:pt>
                <c:pt idx="23">
                  <c:v>15.4</c:v>
                </c:pt>
                <c:pt idx="24">
                  <c:v>15.6</c:v>
                </c:pt>
                <c:pt idx="25">
                  <c:v>15.9</c:v>
                </c:pt>
                <c:pt idx="26">
                  <c:v>16.2</c:v>
                </c:pt>
                <c:pt idx="27">
                  <c:v>16.399999999999999</c:v>
                </c:pt>
                <c:pt idx="28">
                  <c:v>16.7</c:v>
                </c:pt>
                <c:pt idx="29">
                  <c:v>17</c:v>
                </c:pt>
                <c:pt idx="30">
                  <c:v>17.2</c:v>
                </c:pt>
                <c:pt idx="31">
                  <c:v>17.5</c:v>
                </c:pt>
                <c:pt idx="32">
                  <c:v>17.8</c:v>
                </c:pt>
                <c:pt idx="33">
                  <c:v>18</c:v>
                </c:pt>
                <c:pt idx="34">
                  <c:v>18.3</c:v>
                </c:pt>
                <c:pt idx="35">
                  <c:v>18.600000000000001</c:v>
                </c:pt>
                <c:pt idx="36">
                  <c:v>18.899999999999999</c:v>
                </c:pt>
                <c:pt idx="37">
                  <c:v>19.2</c:v>
                </c:pt>
                <c:pt idx="38">
                  <c:v>19.5</c:v>
                </c:pt>
                <c:pt idx="39">
                  <c:v>19.8</c:v>
                </c:pt>
                <c:pt idx="40">
                  <c:v>20</c:v>
                </c:pt>
                <c:pt idx="41">
                  <c:v>20.3</c:v>
                </c:pt>
                <c:pt idx="42">
                  <c:v>20.6</c:v>
                </c:pt>
                <c:pt idx="43">
                  <c:v>20.9</c:v>
                </c:pt>
                <c:pt idx="44">
                  <c:v>21.2</c:v>
                </c:pt>
                <c:pt idx="45">
                  <c:v>21.5</c:v>
                </c:pt>
                <c:pt idx="46">
                  <c:v>21.8</c:v>
                </c:pt>
                <c:pt idx="47">
                  <c:v>22.1</c:v>
                </c:pt>
                <c:pt idx="48">
                  <c:v>22.4</c:v>
                </c:pt>
                <c:pt idx="49">
                  <c:v>22.8</c:v>
                </c:pt>
                <c:pt idx="50">
                  <c:v>23.1</c:v>
                </c:pt>
                <c:pt idx="51">
                  <c:v>23.4</c:v>
                </c:pt>
                <c:pt idx="52">
                  <c:v>23.7</c:v>
                </c:pt>
                <c:pt idx="53">
                  <c:v>24</c:v>
                </c:pt>
                <c:pt idx="54">
                  <c:v>24.3</c:v>
                </c:pt>
                <c:pt idx="55">
                  <c:v>24.7</c:v>
                </c:pt>
                <c:pt idx="56">
                  <c:v>25</c:v>
                </c:pt>
                <c:pt idx="57">
                  <c:v>25.3</c:v>
                </c:pt>
                <c:pt idx="58">
                  <c:v>25.6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27</c:v>
                </c:pt>
                <c:pt idx="63">
                  <c:v>27.3</c:v>
                </c:pt>
                <c:pt idx="64">
                  <c:v>27.7</c:v>
                </c:pt>
                <c:pt idx="65">
                  <c:v>28</c:v>
                </c:pt>
                <c:pt idx="66">
                  <c:v>28.3</c:v>
                </c:pt>
                <c:pt idx="67">
                  <c:v>28.7</c:v>
                </c:pt>
                <c:pt idx="68">
                  <c:v>29</c:v>
                </c:pt>
                <c:pt idx="69">
                  <c:v>29.4</c:v>
                </c:pt>
                <c:pt idx="70">
                  <c:v>29.7</c:v>
                </c:pt>
                <c:pt idx="71">
                  <c:v>30.1</c:v>
                </c:pt>
                <c:pt idx="72">
                  <c:v>30.4</c:v>
                </c:pt>
                <c:pt idx="73">
                  <c:v>30.8</c:v>
                </c:pt>
                <c:pt idx="74">
                  <c:v>31.2</c:v>
                </c:pt>
                <c:pt idx="75">
                  <c:v>31.5</c:v>
                </c:pt>
                <c:pt idx="76">
                  <c:v>31.9</c:v>
                </c:pt>
                <c:pt idx="77">
                  <c:v>32.299999999999997</c:v>
                </c:pt>
                <c:pt idx="78">
                  <c:v>32.6</c:v>
                </c:pt>
                <c:pt idx="79">
                  <c:v>33</c:v>
                </c:pt>
                <c:pt idx="80">
                  <c:v>33.4</c:v>
                </c:pt>
                <c:pt idx="81">
                  <c:v>33.799999999999997</c:v>
                </c:pt>
                <c:pt idx="82">
                  <c:v>34.1</c:v>
                </c:pt>
                <c:pt idx="83">
                  <c:v>34.5</c:v>
                </c:pt>
                <c:pt idx="84">
                  <c:v>34.9</c:v>
                </c:pt>
                <c:pt idx="85">
                  <c:v>35.299999999999997</c:v>
                </c:pt>
                <c:pt idx="86">
                  <c:v>35.700000000000003</c:v>
                </c:pt>
                <c:pt idx="87">
                  <c:v>36</c:v>
                </c:pt>
                <c:pt idx="88">
                  <c:v>36.4</c:v>
                </c:pt>
                <c:pt idx="89">
                  <c:v>36.799999999999997</c:v>
                </c:pt>
                <c:pt idx="90">
                  <c:v>37.200000000000003</c:v>
                </c:pt>
                <c:pt idx="91">
                  <c:v>37.6</c:v>
                </c:pt>
                <c:pt idx="92">
                  <c:v>38</c:v>
                </c:pt>
                <c:pt idx="93">
                  <c:v>38.4</c:v>
                </c:pt>
                <c:pt idx="94">
                  <c:v>38.799999999999997</c:v>
                </c:pt>
                <c:pt idx="95">
                  <c:v>39.200000000000003</c:v>
                </c:pt>
                <c:pt idx="96">
                  <c:v>39.6</c:v>
                </c:pt>
                <c:pt idx="97">
                  <c:v>40</c:v>
                </c:pt>
                <c:pt idx="98">
                  <c:v>40.4</c:v>
                </c:pt>
                <c:pt idx="99">
                  <c:v>40.9</c:v>
                </c:pt>
                <c:pt idx="100">
                  <c:v>41.3</c:v>
                </c:pt>
                <c:pt idx="101">
                  <c:v>41.7</c:v>
                </c:pt>
                <c:pt idx="102">
                  <c:v>42.1</c:v>
                </c:pt>
                <c:pt idx="103">
                  <c:v>42.5</c:v>
                </c:pt>
                <c:pt idx="104">
                  <c:v>42.9</c:v>
                </c:pt>
                <c:pt idx="105">
                  <c:v>43.4</c:v>
                </c:pt>
                <c:pt idx="106">
                  <c:v>43.8</c:v>
                </c:pt>
                <c:pt idx="107">
                  <c:v>44.2</c:v>
                </c:pt>
                <c:pt idx="108">
                  <c:v>44.7</c:v>
                </c:pt>
                <c:pt idx="109">
                  <c:v>45.1</c:v>
                </c:pt>
                <c:pt idx="110">
                  <c:v>45.5</c:v>
                </c:pt>
                <c:pt idx="111">
                  <c:v>46</c:v>
                </c:pt>
                <c:pt idx="112">
                  <c:v>46.4</c:v>
                </c:pt>
                <c:pt idx="113">
                  <c:v>46.8</c:v>
                </c:pt>
                <c:pt idx="114">
                  <c:v>47.3</c:v>
                </c:pt>
                <c:pt idx="115">
                  <c:v>47.7</c:v>
                </c:pt>
                <c:pt idx="116">
                  <c:v>48.2</c:v>
                </c:pt>
                <c:pt idx="117">
                  <c:v>48.6</c:v>
                </c:pt>
                <c:pt idx="118">
                  <c:v>49.1</c:v>
                </c:pt>
                <c:pt idx="119">
                  <c:v>49.5</c:v>
                </c:pt>
                <c:pt idx="120">
                  <c:v>50</c:v>
                </c:pt>
                <c:pt idx="121">
                  <c:v>50.4</c:v>
                </c:pt>
                <c:pt idx="122">
                  <c:v>50.9</c:v>
                </c:pt>
                <c:pt idx="123">
                  <c:v>51.3</c:v>
                </c:pt>
                <c:pt idx="124">
                  <c:v>51.8</c:v>
                </c:pt>
                <c:pt idx="125">
                  <c:v>52.3</c:v>
                </c:pt>
                <c:pt idx="126">
                  <c:v>52.7</c:v>
                </c:pt>
                <c:pt idx="127">
                  <c:v>53.2</c:v>
                </c:pt>
                <c:pt idx="128">
                  <c:v>53.7</c:v>
                </c:pt>
                <c:pt idx="129">
                  <c:v>54.1</c:v>
                </c:pt>
                <c:pt idx="130">
                  <c:v>54.6</c:v>
                </c:pt>
                <c:pt idx="131">
                  <c:v>55.1</c:v>
                </c:pt>
                <c:pt idx="132">
                  <c:v>55.6</c:v>
                </c:pt>
                <c:pt idx="133">
                  <c:v>56.1</c:v>
                </c:pt>
                <c:pt idx="134">
                  <c:v>56.5</c:v>
                </c:pt>
                <c:pt idx="135">
                  <c:v>57</c:v>
                </c:pt>
                <c:pt idx="136">
                  <c:v>57.5</c:v>
                </c:pt>
                <c:pt idx="137">
                  <c:v>58</c:v>
                </c:pt>
                <c:pt idx="138">
                  <c:v>58.5</c:v>
                </c:pt>
                <c:pt idx="139">
                  <c:v>59</c:v>
                </c:pt>
                <c:pt idx="140">
                  <c:v>59.5</c:v>
                </c:pt>
              </c:numCache>
            </c:numRef>
          </c:xVal>
          <c:yVal>
            <c:numRef>
              <c:f>'apendice B grafs'!$P$19:$P$159</c:f>
              <c:numCache>
                <c:formatCode>0.0000</c:formatCode>
                <c:ptCount val="1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B95-4B53-B9CB-B25D19C8F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1.05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'apendice B grafs'!$AB$18</c:f>
              <c:strCache>
                <c:ptCount val="1"/>
                <c:pt idx="0">
                  <c:v>≥6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'apendice B grafs'!$A$39:$A$159</c:f>
              <c:numCache>
                <c:formatCode>0.0</c:formatCode>
                <c:ptCount val="121"/>
                <c:pt idx="0">
                  <c:v>24</c:v>
                </c:pt>
                <c:pt idx="1">
                  <c:v>24.2</c:v>
                </c:pt>
                <c:pt idx="2">
                  <c:v>24.4</c:v>
                </c:pt>
                <c:pt idx="3">
                  <c:v>24.6</c:v>
                </c:pt>
                <c:pt idx="4">
                  <c:v>24.8</c:v>
                </c:pt>
                <c:pt idx="5">
                  <c:v>25</c:v>
                </c:pt>
                <c:pt idx="6">
                  <c:v>25.2</c:v>
                </c:pt>
                <c:pt idx="7">
                  <c:v>25.4</c:v>
                </c:pt>
                <c:pt idx="8">
                  <c:v>25.6</c:v>
                </c:pt>
                <c:pt idx="9">
                  <c:v>25.8</c:v>
                </c:pt>
                <c:pt idx="10">
                  <c:v>26</c:v>
                </c:pt>
                <c:pt idx="11">
                  <c:v>26.2</c:v>
                </c:pt>
                <c:pt idx="12">
                  <c:v>26.4</c:v>
                </c:pt>
                <c:pt idx="13">
                  <c:v>26.6</c:v>
                </c:pt>
                <c:pt idx="14">
                  <c:v>26.8</c:v>
                </c:pt>
                <c:pt idx="15">
                  <c:v>27</c:v>
                </c:pt>
                <c:pt idx="16">
                  <c:v>27.2</c:v>
                </c:pt>
                <c:pt idx="17">
                  <c:v>27.4</c:v>
                </c:pt>
                <c:pt idx="18">
                  <c:v>27.6</c:v>
                </c:pt>
                <c:pt idx="19">
                  <c:v>27.8</c:v>
                </c:pt>
                <c:pt idx="20">
                  <c:v>28</c:v>
                </c:pt>
                <c:pt idx="21">
                  <c:v>28.2</c:v>
                </c:pt>
                <c:pt idx="22">
                  <c:v>28.4</c:v>
                </c:pt>
                <c:pt idx="23" formatCode="General">
                  <c:v>28.6</c:v>
                </c:pt>
                <c:pt idx="24" formatCode="General">
                  <c:v>28.8</c:v>
                </c:pt>
                <c:pt idx="25" formatCode="General">
                  <c:v>29</c:v>
                </c:pt>
                <c:pt idx="26" formatCode="General">
                  <c:v>29.2</c:v>
                </c:pt>
                <c:pt idx="27" formatCode="General">
                  <c:v>29.4</c:v>
                </c:pt>
                <c:pt idx="28" formatCode="General">
                  <c:v>29.6</c:v>
                </c:pt>
                <c:pt idx="29" formatCode="General">
                  <c:v>29.8</c:v>
                </c:pt>
                <c:pt idx="30" formatCode="General">
                  <c:v>30</c:v>
                </c:pt>
                <c:pt idx="31" formatCode="General">
                  <c:v>30.2</c:v>
                </c:pt>
                <c:pt idx="32" formatCode="General">
                  <c:v>30.4</c:v>
                </c:pt>
                <c:pt idx="33" formatCode="General">
                  <c:v>30.6</c:v>
                </c:pt>
                <c:pt idx="34" formatCode="General">
                  <c:v>30.8</c:v>
                </c:pt>
                <c:pt idx="35" formatCode="General">
                  <c:v>31</c:v>
                </c:pt>
                <c:pt idx="36" formatCode="General">
                  <c:v>31.2</c:v>
                </c:pt>
                <c:pt idx="37" formatCode="General">
                  <c:v>31.4</c:v>
                </c:pt>
                <c:pt idx="38" formatCode="General">
                  <c:v>31.6</c:v>
                </c:pt>
                <c:pt idx="39" formatCode="General">
                  <c:v>31.8</c:v>
                </c:pt>
                <c:pt idx="40" formatCode="General">
                  <c:v>32</c:v>
                </c:pt>
                <c:pt idx="41" formatCode="General">
                  <c:v>32.200000000000003</c:v>
                </c:pt>
                <c:pt idx="42" formatCode="General">
                  <c:v>32.4</c:v>
                </c:pt>
                <c:pt idx="43" formatCode="General">
                  <c:v>32.6</c:v>
                </c:pt>
                <c:pt idx="44" formatCode="General">
                  <c:v>32.799999999999997</c:v>
                </c:pt>
                <c:pt idx="45" formatCode="General">
                  <c:v>33</c:v>
                </c:pt>
                <c:pt idx="46" formatCode="General">
                  <c:v>33.200000000000003</c:v>
                </c:pt>
                <c:pt idx="47" formatCode="General">
                  <c:v>33.4</c:v>
                </c:pt>
                <c:pt idx="48" formatCode="General">
                  <c:v>33.6</c:v>
                </c:pt>
                <c:pt idx="49" formatCode="General">
                  <c:v>33.799999999999997</c:v>
                </c:pt>
                <c:pt idx="50" formatCode="General">
                  <c:v>34</c:v>
                </c:pt>
                <c:pt idx="51" formatCode="General">
                  <c:v>34.200000000000003</c:v>
                </c:pt>
                <c:pt idx="52" formatCode="General">
                  <c:v>34.4</c:v>
                </c:pt>
                <c:pt idx="53" formatCode="General">
                  <c:v>34.6</c:v>
                </c:pt>
                <c:pt idx="54" formatCode="General">
                  <c:v>34.799999999999997</c:v>
                </c:pt>
                <c:pt idx="55" formatCode="General">
                  <c:v>35</c:v>
                </c:pt>
                <c:pt idx="56" formatCode="General">
                  <c:v>35.200000000000003</c:v>
                </c:pt>
                <c:pt idx="57" formatCode="General">
                  <c:v>35.4</c:v>
                </c:pt>
                <c:pt idx="58" formatCode="General">
                  <c:v>35.6</c:v>
                </c:pt>
                <c:pt idx="59" formatCode="General">
                  <c:v>35.799999999999997</c:v>
                </c:pt>
                <c:pt idx="60" formatCode="General">
                  <c:v>36</c:v>
                </c:pt>
                <c:pt idx="61" formatCode="General">
                  <c:v>36.200000000000003</c:v>
                </c:pt>
                <c:pt idx="62" formatCode="General">
                  <c:v>36.4</c:v>
                </c:pt>
                <c:pt idx="63" formatCode="General">
                  <c:v>36.6</c:v>
                </c:pt>
                <c:pt idx="64" formatCode="General">
                  <c:v>36.799999999999997</c:v>
                </c:pt>
                <c:pt idx="65" formatCode="General">
                  <c:v>37</c:v>
                </c:pt>
                <c:pt idx="66" formatCode="General">
                  <c:v>37.200000000000003</c:v>
                </c:pt>
                <c:pt idx="67" formatCode="General">
                  <c:v>37.4</c:v>
                </c:pt>
                <c:pt idx="68" formatCode="General">
                  <c:v>37.6</c:v>
                </c:pt>
                <c:pt idx="69" formatCode="General">
                  <c:v>37.799999999999997</c:v>
                </c:pt>
                <c:pt idx="70" formatCode="General">
                  <c:v>38</c:v>
                </c:pt>
                <c:pt idx="71" formatCode="General">
                  <c:v>38.200000000000003</c:v>
                </c:pt>
                <c:pt idx="72" formatCode="General">
                  <c:v>38.4</c:v>
                </c:pt>
                <c:pt idx="73" formatCode="General">
                  <c:v>38.6</c:v>
                </c:pt>
                <c:pt idx="74" formatCode="General">
                  <c:v>38.799999999999997</c:v>
                </c:pt>
                <c:pt idx="75" formatCode="General">
                  <c:v>39</c:v>
                </c:pt>
                <c:pt idx="76" formatCode="General">
                  <c:v>39.200000000000003</c:v>
                </c:pt>
                <c:pt idx="77" formatCode="General">
                  <c:v>39.4</c:v>
                </c:pt>
                <c:pt idx="78" formatCode="General">
                  <c:v>39.6</c:v>
                </c:pt>
                <c:pt idx="79" formatCode="General">
                  <c:v>39.799999999999997</c:v>
                </c:pt>
                <c:pt idx="80" formatCode="General">
                  <c:v>40</c:v>
                </c:pt>
                <c:pt idx="81" formatCode="General">
                  <c:v>40.200000000000003</c:v>
                </c:pt>
                <c:pt idx="82" formatCode="General">
                  <c:v>40.4</c:v>
                </c:pt>
                <c:pt idx="83" formatCode="General">
                  <c:v>40.6</c:v>
                </c:pt>
                <c:pt idx="84" formatCode="General">
                  <c:v>40.799999999999997</c:v>
                </c:pt>
                <c:pt idx="85" formatCode="General">
                  <c:v>41</c:v>
                </c:pt>
                <c:pt idx="86" formatCode="General">
                  <c:v>41.2</c:v>
                </c:pt>
                <c:pt idx="87" formatCode="General">
                  <c:v>41.4</c:v>
                </c:pt>
                <c:pt idx="88" formatCode="General">
                  <c:v>41.6</c:v>
                </c:pt>
                <c:pt idx="89" formatCode="General">
                  <c:v>41.8</c:v>
                </c:pt>
                <c:pt idx="90" formatCode="General">
                  <c:v>42</c:v>
                </c:pt>
                <c:pt idx="91" formatCode="General">
                  <c:v>42.2</c:v>
                </c:pt>
                <c:pt idx="92" formatCode="General">
                  <c:v>42.4</c:v>
                </c:pt>
                <c:pt idx="93" formatCode="General">
                  <c:v>42.6</c:v>
                </c:pt>
                <c:pt idx="94" formatCode="General">
                  <c:v>42.8</c:v>
                </c:pt>
                <c:pt idx="95" formatCode="General">
                  <c:v>43</c:v>
                </c:pt>
                <c:pt idx="96" formatCode="General">
                  <c:v>43.2</c:v>
                </c:pt>
                <c:pt idx="97" formatCode="General">
                  <c:v>43.4</c:v>
                </c:pt>
                <c:pt idx="98" formatCode="General">
                  <c:v>43.6</c:v>
                </c:pt>
                <c:pt idx="99" formatCode="General">
                  <c:v>43.8</c:v>
                </c:pt>
                <c:pt idx="100" formatCode="General">
                  <c:v>44</c:v>
                </c:pt>
                <c:pt idx="101" formatCode="General">
                  <c:v>44.2</c:v>
                </c:pt>
                <c:pt idx="102" formatCode="General">
                  <c:v>44.4</c:v>
                </c:pt>
                <c:pt idx="103" formatCode="General">
                  <c:v>44.6</c:v>
                </c:pt>
                <c:pt idx="104" formatCode="General">
                  <c:v>44.8</c:v>
                </c:pt>
                <c:pt idx="105" formatCode="General">
                  <c:v>45</c:v>
                </c:pt>
                <c:pt idx="106" formatCode="General">
                  <c:v>45.2</c:v>
                </c:pt>
                <c:pt idx="107" formatCode="General">
                  <c:v>45.4</c:v>
                </c:pt>
                <c:pt idx="108" formatCode="General">
                  <c:v>45.6</c:v>
                </c:pt>
                <c:pt idx="109" formatCode="General">
                  <c:v>45.8</c:v>
                </c:pt>
                <c:pt idx="110" formatCode="General">
                  <c:v>46</c:v>
                </c:pt>
                <c:pt idx="111" formatCode="General">
                  <c:v>46.2</c:v>
                </c:pt>
                <c:pt idx="112" formatCode="General">
                  <c:v>46.4</c:v>
                </c:pt>
                <c:pt idx="113" formatCode="General">
                  <c:v>46.6</c:v>
                </c:pt>
                <c:pt idx="114" formatCode="General">
                  <c:v>46.8</c:v>
                </c:pt>
                <c:pt idx="115" formatCode="General">
                  <c:v>47</c:v>
                </c:pt>
                <c:pt idx="116" formatCode="General">
                  <c:v>47.2</c:v>
                </c:pt>
                <c:pt idx="117" formatCode="General">
                  <c:v>47.4</c:v>
                </c:pt>
                <c:pt idx="118" formatCode="General">
                  <c:v>47.6</c:v>
                </c:pt>
                <c:pt idx="119" formatCode="General">
                  <c:v>47.8</c:v>
                </c:pt>
                <c:pt idx="120" formatCode="General">
                  <c:v>48</c:v>
                </c:pt>
              </c:numCache>
            </c:numRef>
          </c:xVal>
          <c:yVal>
            <c:numRef>
              <c:f>'apendice B grafs'!$AB$39:$AB$159</c:f>
              <c:numCache>
                <c:formatCode>0.0000</c:formatCode>
                <c:ptCount val="121"/>
                <c:pt idx="0">
                  <c:v>0.78767123287671237</c:v>
                </c:pt>
                <c:pt idx="1">
                  <c:v>0.78523489932885904</c:v>
                </c:pt>
                <c:pt idx="2">
                  <c:v>0.78807947019867552</c:v>
                </c:pt>
                <c:pt idx="3">
                  <c:v>0.7857142857142857</c:v>
                </c:pt>
                <c:pt idx="4">
                  <c:v>0.78846153846153855</c:v>
                </c:pt>
                <c:pt idx="5">
                  <c:v>0.78616352201257855</c:v>
                </c:pt>
                <c:pt idx="6">
                  <c:v>0.78395061728395066</c:v>
                </c:pt>
                <c:pt idx="7">
                  <c:v>0.78658536585365868</c:v>
                </c:pt>
                <c:pt idx="8">
                  <c:v>0.78443113772455086</c:v>
                </c:pt>
                <c:pt idx="9">
                  <c:v>0.78235294117647058</c:v>
                </c:pt>
                <c:pt idx="10">
                  <c:v>0.79069767441860461</c:v>
                </c:pt>
                <c:pt idx="11">
                  <c:v>0.78857142857142859</c:v>
                </c:pt>
                <c:pt idx="12">
                  <c:v>0.78651685393258419</c:v>
                </c:pt>
                <c:pt idx="13">
                  <c:v>0.78888888888888886</c:v>
                </c:pt>
                <c:pt idx="14">
                  <c:v>0.78688524590163933</c:v>
                </c:pt>
                <c:pt idx="15">
                  <c:v>0.79032258064516114</c:v>
                </c:pt>
                <c:pt idx="16">
                  <c:v>0.78835978835978848</c:v>
                </c:pt>
                <c:pt idx="17">
                  <c:v>0.78645833333333337</c:v>
                </c:pt>
                <c:pt idx="18">
                  <c:v>0.7846153846153846</c:v>
                </c:pt>
                <c:pt idx="19">
                  <c:v>0.78787878787878785</c:v>
                </c:pt>
                <c:pt idx="20">
                  <c:v>0.79</c:v>
                </c:pt>
                <c:pt idx="21">
                  <c:v>0.78817733990147776</c:v>
                </c:pt>
                <c:pt idx="22">
                  <c:v>0.78640776699029113</c:v>
                </c:pt>
                <c:pt idx="23">
                  <c:v>0.78947368421052633</c:v>
                </c:pt>
                <c:pt idx="24">
                  <c:v>0.78773584905660377</c:v>
                </c:pt>
                <c:pt idx="25">
                  <c:v>0.79069767441860461</c:v>
                </c:pt>
                <c:pt idx="26">
                  <c:v>0.78899082568807333</c:v>
                </c:pt>
                <c:pt idx="27">
                  <c:v>0.78733031674208132</c:v>
                </c:pt>
                <c:pt idx="28">
                  <c:v>0.7901785714285714</c:v>
                </c:pt>
                <c:pt idx="29">
                  <c:v>0.7850877192982455</c:v>
                </c:pt>
                <c:pt idx="30">
                  <c:v>0.78787878787878785</c:v>
                </c:pt>
                <c:pt idx="31">
                  <c:v>0.78632478632478631</c:v>
                </c:pt>
                <c:pt idx="32">
                  <c:v>0.78902953586497893</c:v>
                </c:pt>
                <c:pt idx="33">
                  <c:v>0.78749999999999998</c:v>
                </c:pt>
                <c:pt idx="34">
                  <c:v>0.79012345679012341</c:v>
                </c:pt>
                <c:pt idx="35">
                  <c:v>0.78542510121457487</c:v>
                </c:pt>
                <c:pt idx="36">
                  <c:v>0.78799999999999992</c:v>
                </c:pt>
                <c:pt idx="37">
                  <c:v>0.78656126482213429</c:v>
                </c:pt>
                <c:pt idx="38">
                  <c:v>0.78906249999999989</c:v>
                </c:pt>
                <c:pt idx="39">
                  <c:v>0.7846153846153846</c:v>
                </c:pt>
                <c:pt idx="40">
                  <c:v>0.78707224334600756</c:v>
                </c:pt>
                <c:pt idx="41">
                  <c:v>0.78947368421052633</c:v>
                </c:pt>
                <c:pt idx="42">
                  <c:v>0.78518518518518521</c:v>
                </c:pt>
                <c:pt idx="43">
                  <c:v>0.78754578754578752</c:v>
                </c:pt>
                <c:pt idx="44">
                  <c:v>0.78700361010830333</c:v>
                </c:pt>
                <c:pt idx="45">
                  <c:v>0.7857142857142857</c:v>
                </c:pt>
                <c:pt idx="46">
                  <c:v>0.78798586572438167</c:v>
                </c:pt>
                <c:pt idx="47">
                  <c:v>0.78745644599303144</c:v>
                </c:pt>
                <c:pt idx="48">
                  <c:v>0.78965517241379302</c:v>
                </c:pt>
                <c:pt idx="49">
                  <c:v>0.78571428571428581</c:v>
                </c:pt>
                <c:pt idx="50">
                  <c:v>0.78787878787878785</c:v>
                </c:pt>
                <c:pt idx="51">
                  <c:v>0.78737541528239197</c:v>
                </c:pt>
                <c:pt idx="52">
                  <c:v>0.78947368421052633</c:v>
                </c:pt>
                <c:pt idx="53">
                  <c:v>0.78896103896103897</c:v>
                </c:pt>
                <c:pt idx="54">
                  <c:v>0.78525641025641024</c:v>
                </c:pt>
                <c:pt idx="55">
                  <c:v>0.78730158730158728</c:v>
                </c:pt>
                <c:pt idx="56">
                  <c:v>0.78683385579937315</c:v>
                </c:pt>
                <c:pt idx="57">
                  <c:v>0.78637770897832815</c:v>
                </c:pt>
                <c:pt idx="58">
                  <c:v>0.78834355828220848</c:v>
                </c:pt>
                <c:pt idx="59">
                  <c:v>0.78787878787878785</c:v>
                </c:pt>
                <c:pt idx="60">
                  <c:v>0.78742514970059885</c:v>
                </c:pt>
                <c:pt idx="61">
                  <c:v>0.78698224852071019</c:v>
                </c:pt>
                <c:pt idx="62">
                  <c:v>0.78885630498533721</c:v>
                </c:pt>
                <c:pt idx="63">
                  <c:v>0.7884057971014492</c:v>
                </c:pt>
                <c:pt idx="64">
                  <c:v>0.78796561604584525</c:v>
                </c:pt>
                <c:pt idx="65">
                  <c:v>0.78753541076487266</c:v>
                </c:pt>
                <c:pt idx="66">
                  <c:v>0.78711484593837533</c:v>
                </c:pt>
                <c:pt idx="67">
                  <c:v>0.78888888888888886</c:v>
                </c:pt>
                <c:pt idx="68">
                  <c:v>0.78846153846153844</c:v>
                </c:pt>
                <c:pt idx="69">
                  <c:v>0.78804347826086962</c:v>
                </c:pt>
                <c:pt idx="70">
                  <c:v>0.7876344086021505</c:v>
                </c:pt>
                <c:pt idx="71">
                  <c:v>0.78723404255319152</c:v>
                </c:pt>
                <c:pt idx="72">
                  <c:v>0.7868421052631579</c:v>
                </c:pt>
                <c:pt idx="73">
                  <c:v>0.78645833333333337</c:v>
                </c:pt>
                <c:pt idx="74">
                  <c:v>0.78865979381443307</c:v>
                </c:pt>
                <c:pt idx="75">
                  <c:v>0.78826530612244894</c:v>
                </c:pt>
                <c:pt idx="76">
                  <c:v>0.78787878787878785</c:v>
                </c:pt>
                <c:pt idx="77">
                  <c:v>0.78749999999999998</c:v>
                </c:pt>
                <c:pt idx="78">
                  <c:v>0.78712871287128716</c:v>
                </c:pt>
                <c:pt idx="79">
                  <c:v>0.78728606356968223</c:v>
                </c:pt>
                <c:pt idx="80">
                  <c:v>0.78692493946731246</c:v>
                </c:pt>
                <c:pt idx="81">
                  <c:v>0.78657074340527566</c:v>
                </c:pt>
                <c:pt idx="82">
                  <c:v>0.7885985748218528</c:v>
                </c:pt>
                <c:pt idx="83">
                  <c:v>0.78823529411764703</c:v>
                </c:pt>
                <c:pt idx="84">
                  <c:v>0.78787878787878785</c:v>
                </c:pt>
                <c:pt idx="85">
                  <c:v>0.78801843317972364</c:v>
                </c:pt>
                <c:pt idx="86">
                  <c:v>0.78767123287671237</c:v>
                </c:pt>
                <c:pt idx="87">
                  <c:v>0.78733031674208132</c:v>
                </c:pt>
                <c:pt idx="88">
                  <c:v>0.78747203579418346</c:v>
                </c:pt>
                <c:pt idx="89">
                  <c:v>0.78713968957871394</c:v>
                </c:pt>
                <c:pt idx="90">
                  <c:v>0.78681318681318679</c:v>
                </c:pt>
                <c:pt idx="91">
                  <c:v>0.78695652173913044</c:v>
                </c:pt>
                <c:pt idx="92">
                  <c:v>0.78663793103448276</c:v>
                </c:pt>
                <c:pt idx="93">
                  <c:v>0.78846153846153844</c:v>
                </c:pt>
                <c:pt idx="94">
                  <c:v>0.78646934460887963</c:v>
                </c:pt>
                <c:pt idx="95">
                  <c:v>0.7882599580712788</c:v>
                </c:pt>
                <c:pt idx="96">
                  <c:v>0.78630705394190858</c:v>
                </c:pt>
                <c:pt idx="97">
                  <c:v>0.78806584362139909</c:v>
                </c:pt>
                <c:pt idx="98">
                  <c:v>0.78615071283095728</c:v>
                </c:pt>
                <c:pt idx="99">
                  <c:v>0.78787878787878785</c:v>
                </c:pt>
                <c:pt idx="100">
                  <c:v>0.78599999999999992</c:v>
                </c:pt>
                <c:pt idx="101">
                  <c:v>0.78769841269841279</c:v>
                </c:pt>
                <c:pt idx="102">
                  <c:v>0.78781925343811399</c:v>
                </c:pt>
                <c:pt idx="103">
                  <c:v>0.78752436647173496</c:v>
                </c:pt>
                <c:pt idx="104">
                  <c:v>0.78764478764478763</c:v>
                </c:pt>
                <c:pt idx="105">
                  <c:v>0.78776290630975154</c:v>
                </c:pt>
                <c:pt idx="106">
                  <c:v>0.78747628083491461</c:v>
                </c:pt>
                <c:pt idx="107">
                  <c:v>0.78759398496240596</c:v>
                </c:pt>
                <c:pt idx="108">
                  <c:v>0.7877094972067038</c:v>
                </c:pt>
                <c:pt idx="109">
                  <c:v>0.78743068391866911</c:v>
                </c:pt>
                <c:pt idx="110">
                  <c:v>0.78754578754578752</c:v>
                </c:pt>
                <c:pt idx="111">
                  <c:v>0.78765880217785844</c:v>
                </c:pt>
                <c:pt idx="112">
                  <c:v>0.78776978417266175</c:v>
                </c:pt>
                <c:pt idx="113">
                  <c:v>0.78609625668449201</c:v>
                </c:pt>
                <c:pt idx="114">
                  <c:v>0.78761061946902655</c:v>
                </c:pt>
                <c:pt idx="115">
                  <c:v>0.78771929824561404</c:v>
                </c:pt>
                <c:pt idx="116">
                  <c:v>0.78782608695652168</c:v>
                </c:pt>
                <c:pt idx="117">
                  <c:v>0.7879310344827587</c:v>
                </c:pt>
                <c:pt idx="118">
                  <c:v>0.78803418803418801</c:v>
                </c:pt>
                <c:pt idx="119">
                  <c:v>0.78644067796610162</c:v>
                </c:pt>
                <c:pt idx="120">
                  <c:v>0.78655462184873948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3A-4865-804C-7F8C1CB091D8}"/>
            </c:ext>
          </c:extLst>
        </c:ser>
        <c:ser>
          <c:idx val="1"/>
          <c:order val="1"/>
          <c:tx>
            <c:strRef>
              <c:f>'apendice B grafs'!$AA$18</c:f>
              <c:strCache>
                <c:ptCount val="1"/>
                <c:pt idx="0">
                  <c:v>5.5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'apendice B grafs'!$A$37:$A$159</c:f>
              <c:numCache>
                <c:formatCode>General</c:formatCode>
                <c:ptCount val="123"/>
                <c:pt idx="0">
                  <c:v>23.6</c:v>
                </c:pt>
                <c:pt idx="1">
                  <c:v>23.8</c:v>
                </c:pt>
                <c:pt idx="2" formatCode="0.0">
                  <c:v>24</c:v>
                </c:pt>
                <c:pt idx="3" formatCode="0.0">
                  <c:v>24.2</c:v>
                </c:pt>
                <c:pt idx="4" formatCode="0.0">
                  <c:v>24.4</c:v>
                </c:pt>
                <c:pt idx="5" formatCode="0.0">
                  <c:v>24.6</c:v>
                </c:pt>
                <c:pt idx="6" formatCode="0.0">
                  <c:v>24.8</c:v>
                </c:pt>
                <c:pt idx="7" formatCode="0.0">
                  <c:v>25</c:v>
                </c:pt>
                <c:pt idx="8" formatCode="0.0">
                  <c:v>25.2</c:v>
                </c:pt>
                <c:pt idx="9" formatCode="0.0">
                  <c:v>25.4</c:v>
                </c:pt>
                <c:pt idx="10" formatCode="0.0">
                  <c:v>25.6</c:v>
                </c:pt>
                <c:pt idx="11" formatCode="0.0">
                  <c:v>25.8</c:v>
                </c:pt>
                <c:pt idx="12" formatCode="0.0">
                  <c:v>26</c:v>
                </c:pt>
                <c:pt idx="13" formatCode="0.0">
                  <c:v>26.2</c:v>
                </c:pt>
                <c:pt idx="14" formatCode="0.0">
                  <c:v>26.4</c:v>
                </c:pt>
                <c:pt idx="15" formatCode="0.0">
                  <c:v>26.6</c:v>
                </c:pt>
                <c:pt idx="16" formatCode="0.0">
                  <c:v>26.8</c:v>
                </c:pt>
                <c:pt idx="17" formatCode="0.0">
                  <c:v>27</c:v>
                </c:pt>
                <c:pt idx="18" formatCode="0.0">
                  <c:v>27.2</c:v>
                </c:pt>
                <c:pt idx="19" formatCode="0.0">
                  <c:v>27.4</c:v>
                </c:pt>
                <c:pt idx="20" formatCode="0.0">
                  <c:v>27.6</c:v>
                </c:pt>
                <c:pt idx="21" formatCode="0.0">
                  <c:v>27.8</c:v>
                </c:pt>
                <c:pt idx="22" formatCode="0.0">
                  <c:v>28</c:v>
                </c:pt>
                <c:pt idx="23" formatCode="0.0">
                  <c:v>28.2</c:v>
                </c:pt>
                <c:pt idx="24" formatCode="0.0">
                  <c:v>28.4</c:v>
                </c:pt>
                <c:pt idx="25">
                  <c:v>28.6</c:v>
                </c:pt>
                <c:pt idx="26">
                  <c:v>28.8</c:v>
                </c:pt>
                <c:pt idx="27">
                  <c:v>29</c:v>
                </c:pt>
                <c:pt idx="28">
                  <c:v>29.2</c:v>
                </c:pt>
                <c:pt idx="29">
                  <c:v>29.4</c:v>
                </c:pt>
                <c:pt idx="30">
                  <c:v>29.6</c:v>
                </c:pt>
                <c:pt idx="31">
                  <c:v>29.8</c:v>
                </c:pt>
                <c:pt idx="32">
                  <c:v>30</c:v>
                </c:pt>
                <c:pt idx="33">
                  <c:v>30.2</c:v>
                </c:pt>
                <c:pt idx="34">
                  <c:v>30.4</c:v>
                </c:pt>
                <c:pt idx="35">
                  <c:v>30.6</c:v>
                </c:pt>
                <c:pt idx="36">
                  <c:v>30.8</c:v>
                </c:pt>
                <c:pt idx="37">
                  <c:v>31</c:v>
                </c:pt>
                <c:pt idx="38">
                  <c:v>31.2</c:v>
                </c:pt>
                <c:pt idx="39">
                  <c:v>31.4</c:v>
                </c:pt>
                <c:pt idx="40">
                  <c:v>31.6</c:v>
                </c:pt>
                <c:pt idx="41">
                  <c:v>31.8</c:v>
                </c:pt>
                <c:pt idx="42">
                  <c:v>32</c:v>
                </c:pt>
                <c:pt idx="43">
                  <c:v>32.200000000000003</c:v>
                </c:pt>
                <c:pt idx="44">
                  <c:v>32.4</c:v>
                </c:pt>
                <c:pt idx="45">
                  <c:v>32.6</c:v>
                </c:pt>
                <c:pt idx="46">
                  <c:v>32.799999999999997</c:v>
                </c:pt>
                <c:pt idx="47">
                  <c:v>33</c:v>
                </c:pt>
                <c:pt idx="48">
                  <c:v>33.200000000000003</c:v>
                </c:pt>
                <c:pt idx="49">
                  <c:v>33.4</c:v>
                </c:pt>
                <c:pt idx="50">
                  <c:v>33.6</c:v>
                </c:pt>
                <c:pt idx="51">
                  <c:v>33.799999999999997</c:v>
                </c:pt>
                <c:pt idx="52">
                  <c:v>34</c:v>
                </c:pt>
                <c:pt idx="53">
                  <c:v>34.200000000000003</c:v>
                </c:pt>
                <c:pt idx="54">
                  <c:v>34.4</c:v>
                </c:pt>
                <c:pt idx="55">
                  <c:v>34.6</c:v>
                </c:pt>
                <c:pt idx="56">
                  <c:v>34.799999999999997</c:v>
                </c:pt>
                <c:pt idx="57">
                  <c:v>35</c:v>
                </c:pt>
                <c:pt idx="58">
                  <c:v>35.200000000000003</c:v>
                </c:pt>
                <c:pt idx="59">
                  <c:v>35.4</c:v>
                </c:pt>
                <c:pt idx="60">
                  <c:v>35.6</c:v>
                </c:pt>
                <c:pt idx="61">
                  <c:v>35.799999999999997</c:v>
                </c:pt>
                <c:pt idx="62">
                  <c:v>36</c:v>
                </c:pt>
                <c:pt idx="63">
                  <c:v>36.200000000000003</c:v>
                </c:pt>
                <c:pt idx="64">
                  <c:v>36.4</c:v>
                </c:pt>
                <c:pt idx="65">
                  <c:v>36.6</c:v>
                </c:pt>
                <c:pt idx="66">
                  <c:v>36.799999999999997</c:v>
                </c:pt>
                <c:pt idx="67">
                  <c:v>37</c:v>
                </c:pt>
                <c:pt idx="68">
                  <c:v>37.200000000000003</c:v>
                </c:pt>
                <c:pt idx="69">
                  <c:v>37.4</c:v>
                </c:pt>
                <c:pt idx="70">
                  <c:v>37.6</c:v>
                </c:pt>
                <c:pt idx="71">
                  <c:v>37.799999999999997</c:v>
                </c:pt>
                <c:pt idx="72">
                  <c:v>38</c:v>
                </c:pt>
                <c:pt idx="73">
                  <c:v>38.200000000000003</c:v>
                </c:pt>
                <c:pt idx="74">
                  <c:v>38.4</c:v>
                </c:pt>
                <c:pt idx="75">
                  <c:v>38.6</c:v>
                </c:pt>
                <c:pt idx="76">
                  <c:v>38.799999999999997</c:v>
                </c:pt>
                <c:pt idx="77">
                  <c:v>39</c:v>
                </c:pt>
                <c:pt idx="78">
                  <c:v>39.200000000000003</c:v>
                </c:pt>
                <c:pt idx="79">
                  <c:v>39.4</c:v>
                </c:pt>
                <c:pt idx="80">
                  <c:v>39.6</c:v>
                </c:pt>
                <c:pt idx="81">
                  <c:v>39.799999999999997</c:v>
                </c:pt>
                <c:pt idx="82">
                  <c:v>40</c:v>
                </c:pt>
                <c:pt idx="83">
                  <c:v>40.200000000000003</c:v>
                </c:pt>
                <c:pt idx="84">
                  <c:v>40.4</c:v>
                </c:pt>
                <c:pt idx="85">
                  <c:v>40.6</c:v>
                </c:pt>
                <c:pt idx="86">
                  <c:v>40.799999999999997</c:v>
                </c:pt>
                <c:pt idx="87">
                  <c:v>41</c:v>
                </c:pt>
                <c:pt idx="88">
                  <c:v>41.2</c:v>
                </c:pt>
                <c:pt idx="89">
                  <c:v>41.4</c:v>
                </c:pt>
                <c:pt idx="90">
                  <c:v>41.6</c:v>
                </c:pt>
                <c:pt idx="91">
                  <c:v>41.8</c:v>
                </c:pt>
                <c:pt idx="92">
                  <c:v>42</c:v>
                </c:pt>
                <c:pt idx="93">
                  <c:v>42.2</c:v>
                </c:pt>
                <c:pt idx="94">
                  <c:v>42.4</c:v>
                </c:pt>
                <c:pt idx="95">
                  <c:v>42.6</c:v>
                </c:pt>
                <c:pt idx="96">
                  <c:v>42.8</c:v>
                </c:pt>
                <c:pt idx="97">
                  <c:v>43</c:v>
                </c:pt>
                <c:pt idx="98">
                  <c:v>43.2</c:v>
                </c:pt>
                <c:pt idx="99">
                  <c:v>43.4</c:v>
                </c:pt>
                <c:pt idx="100">
                  <c:v>43.6</c:v>
                </c:pt>
                <c:pt idx="101">
                  <c:v>43.8</c:v>
                </c:pt>
                <c:pt idx="102">
                  <c:v>44</c:v>
                </c:pt>
                <c:pt idx="103">
                  <c:v>44.2</c:v>
                </c:pt>
                <c:pt idx="104">
                  <c:v>44.4</c:v>
                </c:pt>
                <c:pt idx="105">
                  <c:v>44.6</c:v>
                </c:pt>
                <c:pt idx="106">
                  <c:v>44.8</c:v>
                </c:pt>
                <c:pt idx="107">
                  <c:v>45</c:v>
                </c:pt>
                <c:pt idx="108">
                  <c:v>45.2</c:v>
                </c:pt>
                <c:pt idx="109">
                  <c:v>45.4</c:v>
                </c:pt>
                <c:pt idx="110">
                  <c:v>45.6</c:v>
                </c:pt>
                <c:pt idx="111">
                  <c:v>45.8</c:v>
                </c:pt>
                <c:pt idx="112">
                  <c:v>46</c:v>
                </c:pt>
                <c:pt idx="113">
                  <c:v>46.2</c:v>
                </c:pt>
                <c:pt idx="114">
                  <c:v>46.4</c:v>
                </c:pt>
                <c:pt idx="115">
                  <c:v>46.6</c:v>
                </c:pt>
                <c:pt idx="116">
                  <c:v>46.8</c:v>
                </c:pt>
                <c:pt idx="117">
                  <c:v>47</c:v>
                </c:pt>
                <c:pt idx="118">
                  <c:v>47.2</c:v>
                </c:pt>
                <c:pt idx="119">
                  <c:v>47.4</c:v>
                </c:pt>
                <c:pt idx="120">
                  <c:v>47.6</c:v>
                </c:pt>
                <c:pt idx="121">
                  <c:v>47.8</c:v>
                </c:pt>
                <c:pt idx="122">
                  <c:v>48</c:v>
                </c:pt>
              </c:numCache>
            </c:numRef>
          </c:xVal>
          <c:yVal>
            <c:numRef>
              <c:f>'apendice B grafs'!$AA$37:$AA$159</c:f>
              <c:numCache>
                <c:formatCode>0.0000</c:formatCode>
                <c:ptCount val="123"/>
                <c:pt idx="0">
                  <c:v>0.8014184397163121</c:v>
                </c:pt>
                <c:pt idx="1">
                  <c:v>0.79861111111111105</c:v>
                </c:pt>
                <c:pt idx="2">
                  <c:v>0.80136986301369861</c:v>
                </c:pt>
                <c:pt idx="3">
                  <c:v>0.79865771812080533</c:v>
                </c:pt>
                <c:pt idx="4">
                  <c:v>0.80132450331125826</c:v>
                </c:pt>
                <c:pt idx="5">
                  <c:v>0.79870129870129869</c:v>
                </c:pt>
                <c:pt idx="6">
                  <c:v>0.80769230769230771</c:v>
                </c:pt>
                <c:pt idx="7">
                  <c:v>0.80503144654088055</c:v>
                </c:pt>
                <c:pt idx="8">
                  <c:v>0.80246913580246915</c:v>
                </c:pt>
                <c:pt idx="9">
                  <c:v>0.80487804878048785</c:v>
                </c:pt>
                <c:pt idx="10">
                  <c:v>0.80239520958083843</c:v>
                </c:pt>
                <c:pt idx="11">
                  <c:v>0.79999999999999993</c:v>
                </c:pt>
                <c:pt idx="12">
                  <c:v>0.80232558139534893</c:v>
                </c:pt>
                <c:pt idx="13">
                  <c:v>0.80571428571428572</c:v>
                </c:pt>
                <c:pt idx="14">
                  <c:v>0.8033707865168539</c:v>
                </c:pt>
                <c:pt idx="15">
                  <c:v>0.80555555555555558</c:v>
                </c:pt>
                <c:pt idx="16">
                  <c:v>0.80327868852459006</c:v>
                </c:pt>
                <c:pt idx="17">
                  <c:v>0.80107526881720426</c:v>
                </c:pt>
                <c:pt idx="18">
                  <c:v>0.8042328042328043</c:v>
                </c:pt>
                <c:pt idx="19">
                  <c:v>0.80208333333333337</c:v>
                </c:pt>
                <c:pt idx="20">
                  <c:v>0.79999999999999993</c:v>
                </c:pt>
                <c:pt idx="21">
                  <c:v>0.80303030303030298</c:v>
                </c:pt>
                <c:pt idx="22">
                  <c:v>0.80500000000000005</c:v>
                </c:pt>
                <c:pt idx="23">
                  <c:v>0.80295566502463056</c:v>
                </c:pt>
                <c:pt idx="24">
                  <c:v>0.80582524271844658</c:v>
                </c:pt>
                <c:pt idx="25">
                  <c:v>0.80382775119617234</c:v>
                </c:pt>
                <c:pt idx="26">
                  <c:v>0.80660377358490576</c:v>
                </c:pt>
                <c:pt idx="27">
                  <c:v>0.8046511627906977</c:v>
                </c:pt>
                <c:pt idx="28">
                  <c:v>0.80275229357798161</c:v>
                </c:pt>
                <c:pt idx="29">
                  <c:v>0.80542986425339369</c:v>
                </c:pt>
                <c:pt idx="30">
                  <c:v>0.8035714285714286</c:v>
                </c:pt>
                <c:pt idx="31">
                  <c:v>0.80263157894736847</c:v>
                </c:pt>
                <c:pt idx="32">
                  <c:v>0.80086580086580084</c:v>
                </c:pt>
                <c:pt idx="33">
                  <c:v>0.80341880341880345</c:v>
                </c:pt>
                <c:pt idx="34">
                  <c:v>0.80168776371308015</c:v>
                </c:pt>
                <c:pt idx="35">
                  <c:v>0.8041666666666667</c:v>
                </c:pt>
                <c:pt idx="36">
                  <c:v>0.80246913580246915</c:v>
                </c:pt>
                <c:pt idx="37">
                  <c:v>0.80161943319838058</c:v>
                </c:pt>
                <c:pt idx="38">
                  <c:v>0.80400000000000005</c:v>
                </c:pt>
                <c:pt idx="39">
                  <c:v>0.80237154150197632</c:v>
                </c:pt>
                <c:pt idx="40">
                  <c:v>0.8046875</c:v>
                </c:pt>
                <c:pt idx="41">
                  <c:v>0.80384615384615377</c:v>
                </c:pt>
                <c:pt idx="42">
                  <c:v>0.80228136882129286</c:v>
                </c:pt>
                <c:pt idx="43">
                  <c:v>0.80451127819548862</c:v>
                </c:pt>
                <c:pt idx="44">
                  <c:v>0.8037037037037037</c:v>
                </c:pt>
                <c:pt idx="45">
                  <c:v>0.80219780219780212</c:v>
                </c:pt>
                <c:pt idx="46">
                  <c:v>0.80144404332129959</c:v>
                </c:pt>
                <c:pt idx="47">
                  <c:v>0.8035714285714286</c:v>
                </c:pt>
                <c:pt idx="48">
                  <c:v>0.80565371024734977</c:v>
                </c:pt>
                <c:pt idx="49">
                  <c:v>0.80139372822299648</c:v>
                </c:pt>
                <c:pt idx="50">
                  <c:v>0.80344827586206902</c:v>
                </c:pt>
                <c:pt idx="51">
                  <c:v>0.80272108843537426</c:v>
                </c:pt>
                <c:pt idx="52">
                  <c:v>0.80471380471380471</c:v>
                </c:pt>
                <c:pt idx="53">
                  <c:v>0.80398671096345509</c:v>
                </c:pt>
                <c:pt idx="54">
                  <c:v>0.80592105263157898</c:v>
                </c:pt>
                <c:pt idx="55">
                  <c:v>0.80194805194805185</c:v>
                </c:pt>
                <c:pt idx="56">
                  <c:v>0.80128205128205132</c:v>
                </c:pt>
                <c:pt idx="57">
                  <c:v>0.80317460317460321</c:v>
                </c:pt>
                <c:pt idx="58">
                  <c:v>0.80250783699059569</c:v>
                </c:pt>
                <c:pt idx="59">
                  <c:v>0.80185758513931893</c:v>
                </c:pt>
                <c:pt idx="60">
                  <c:v>0.80368098159509194</c:v>
                </c:pt>
                <c:pt idx="61">
                  <c:v>0.80303030303030298</c:v>
                </c:pt>
                <c:pt idx="62">
                  <c:v>0.80239520958083843</c:v>
                </c:pt>
                <c:pt idx="63">
                  <c:v>0.80177514792899418</c:v>
                </c:pt>
                <c:pt idx="64">
                  <c:v>0.80351906158357767</c:v>
                </c:pt>
                <c:pt idx="65">
                  <c:v>0.80289855072463767</c:v>
                </c:pt>
                <c:pt idx="66">
                  <c:v>0.80229226361031525</c:v>
                </c:pt>
                <c:pt idx="67">
                  <c:v>0.80169971671388107</c:v>
                </c:pt>
                <c:pt idx="68">
                  <c:v>0.80112044817927164</c:v>
                </c:pt>
                <c:pt idx="69">
                  <c:v>0.80555555555555558</c:v>
                </c:pt>
                <c:pt idx="70">
                  <c:v>0.80494505494505497</c:v>
                </c:pt>
                <c:pt idx="71">
                  <c:v>0.80434782608695665</c:v>
                </c:pt>
                <c:pt idx="72">
                  <c:v>0.80376344086021501</c:v>
                </c:pt>
                <c:pt idx="73">
                  <c:v>0.80319148936170204</c:v>
                </c:pt>
                <c:pt idx="74">
                  <c:v>0.80263157894736847</c:v>
                </c:pt>
                <c:pt idx="75">
                  <c:v>0.8046875</c:v>
                </c:pt>
                <c:pt idx="76">
                  <c:v>0.80412371134020622</c:v>
                </c:pt>
                <c:pt idx="77">
                  <c:v>0.80357142857142849</c:v>
                </c:pt>
                <c:pt idx="78">
                  <c:v>0.80303030303030298</c:v>
                </c:pt>
                <c:pt idx="79">
                  <c:v>0.80500000000000005</c:v>
                </c:pt>
                <c:pt idx="80">
                  <c:v>0.8044554455445545</c:v>
                </c:pt>
                <c:pt idx="81">
                  <c:v>0.80195599022004882</c:v>
                </c:pt>
                <c:pt idx="82">
                  <c:v>0.8038740920096854</c:v>
                </c:pt>
                <c:pt idx="83">
                  <c:v>0.80335731414868095</c:v>
                </c:pt>
                <c:pt idx="84">
                  <c:v>0.80285035629453672</c:v>
                </c:pt>
                <c:pt idx="85">
                  <c:v>0.80470588235294127</c:v>
                </c:pt>
                <c:pt idx="86">
                  <c:v>0.80419580419580428</c:v>
                </c:pt>
                <c:pt idx="87">
                  <c:v>0.8018433179723502</c:v>
                </c:pt>
                <c:pt idx="88">
                  <c:v>0.80365296803652975</c:v>
                </c:pt>
                <c:pt idx="89">
                  <c:v>0.80316742081447956</c:v>
                </c:pt>
                <c:pt idx="90">
                  <c:v>0.80313199105145405</c:v>
                </c:pt>
                <c:pt idx="91">
                  <c:v>0.80266075388026614</c:v>
                </c:pt>
                <c:pt idx="92">
                  <c:v>0.80439560439560442</c:v>
                </c:pt>
                <c:pt idx="93">
                  <c:v>0.80217391304347818</c:v>
                </c:pt>
                <c:pt idx="94">
                  <c:v>0.80387931034482751</c:v>
                </c:pt>
                <c:pt idx="95">
                  <c:v>0.80341880341880345</c:v>
                </c:pt>
                <c:pt idx="96">
                  <c:v>0.80338266384778012</c:v>
                </c:pt>
                <c:pt idx="97">
                  <c:v>0.80293501048218019</c:v>
                </c:pt>
                <c:pt idx="98">
                  <c:v>0.80290456431535273</c:v>
                </c:pt>
                <c:pt idx="99">
                  <c:v>0.80452674897119347</c:v>
                </c:pt>
                <c:pt idx="100">
                  <c:v>0.80244399185336046</c:v>
                </c:pt>
                <c:pt idx="101">
                  <c:v>0.804040404040404</c:v>
                </c:pt>
                <c:pt idx="102">
                  <c:v>0.80200000000000005</c:v>
                </c:pt>
                <c:pt idx="103">
                  <c:v>0.8035714285714286</c:v>
                </c:pt>
                <c:pt idx="104">
                  <c:v>0.80353634577603139</c:v>
                </c:pt>
                <c:pt idx="105">
                  <c:v>0.80311890838206634</c:v>
                </c:pt>
                <c:pt idx="106">
                  <c:v>0.80308880308880315</c:v>
                </c:pt>
                <c:pt idx="107">
                  <c:v>0.80305927342256223</c:v>
                </c:pt>
                <c:pt idx="108">
                  <c:v>0.80455407969639459</c:v>
                </c:pt>
                <c:pt idx="109">
                  <c:v>0.80263157894736847</c:v>
                </c:pt>
                <c:pt idx="110">
                  <c:v>0.8026070763500931</c:v>
                </c:pt>
                <c:pt idx="111">
                  <c:v>0.8040665434380776</c:v>
                </c:pt>
                <c:pt idx="112">
                  <c:v>0.80402930402930395</c:v>
                </c:pt>
                <c:pt idx="113">
                  <c:v>0.8039927404718693</c:v>
                </c:pt>
                <c:pt idx="114">
                  <c:v>0.80215827338129497</c:v>
                </c:pt>
                <c:pt idx="115">
                  <c:v>0.80213903743315507</c:v>
                </c:pt>
                <c:pt idx="116">
                  <c:v>0.80353982300884952</c:v>
                </c:pt>
                <c:pt idx="117">
                  <c:v>0.80350877192982451</c:v>
                </c:pt>
                <c:pt idx="118">
                  <c:v>0.80347826086956531</c:v>
                </c:pt>
                <c:pt idx="119">
                  <c:v>0.80344827586206902</c:v>
                </c:pt>
                <c:pt idx="120">
                  <c:v>0.80341880341880345</c:v>
                </c:pt>
                <c:pt idx="121">
                  <c:v>0.80338983050847457</c:v>
                </c:pt>
                <c:pt idx="122">
                  <c:v>0.80336134453781505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3A-4865-804C-7F8C1CB091D8}"/>
            </c:ext>
          </c:extLst>
        </c:ser>
        <c:ser>
          <c:idx val="2"/>
          <c:order val="2"/>
          <c:tx>
            <c:strRef>
              <c:f>'apendice B grafs'!$Z$18</c:f>
              <c:strCache>
                <c:ptCount val="1"/>
                <c:pt idx="0">
                  <c:v>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B grafs'!$A$35:$A$159</c:f>
              <c:numCache>
                <c:formatCode>General</c:formatCode>
                <c:ptCount val="125"/>
                <c:pt idx="0">
                  <c:v>23.2</c:v>
                </c:pt>
                <c:pt idx="1">
                  <c:v>23.4</c:v>
                </c:pt>
                <c:pt idx="2">
                  <c:v>23.6</c:v>
                </c:pt>
                <c:pt idx="3">
                  <c:v>23.8</c:v>
                </c:pt>
                <c:pt idx="4" formatCode="0.0">
                  <c:v>24</c:v>
                </c:pt>
                <c:pt idx="5" formatCode="0.0">
                  <c:v>24.2</c:v>
                </c:pt>
                <c:pt idx="6" formatCode="0.0">
                  <c:v>24.4</c:v>
                </c:pt>
                <c:pt idx="7" formatCode="0.0">
                  <c:v>24.6</c:v>
                </c:pt>
                <c:pt idx="8" formatCode="0.0">
                  <c:v>24.8</c:v>
                </c:pt>
                <c:pt idx="9" formatCode="0.0">
                  <c:v>25</c:v>
                </c:pt>
                <c:pt idx="10" formatCode="0.0">
                  <c:v>25.2</c:v>
                </c:pt>
                <c:pt idx="11" formatCode="0.0">
                  <c:v>25.4</c:v>
                </c:pt>
                <c:pt idx="12" formatCode="0.0">
                  <c:v>25.6</c:v>
                </c:pt>
                <c:pt idx="13" formatCode="0.0">
                  <c:v>25.8</c:v>
                </c:pt>
                <c:pt idx="14" formatCode="0.0">
                  <c:v>26</c:v>
                </c:pt>
                <c:pt idx="15" formatCode="0.0">
                  <c:v>26.2</c:v>
                </c:pt>
                <c:pt idx="16" formatCode="0.0">
                  <c:v>26.4</c:v>
                </c:pt>
                <c:pt idx="17" formatCode="0.0">
                  <c:v>26.6</c:v>
                </c:pt>
                <c:pt idx="18" formatCode="0.0">
                  <c:v>26.8</c:v>
                </c:pt>
                <c:pt idx="19" formatCode="0.0">
                  <c:v>27</c:v>
                </c:pt>
                <c:pt idx="20" formatCode="0.0">
                  <c:v>27.2</c:v>
                </c:pt>
                <c:pt idx="21" formatCode="0.0">
                  <c:v>27.4</c:v>
                </c:pt>
                <c:pt idx="22" formatCode="0.0">
                  <c:v>27.6</c:v>
                </c:pt>
                <c:pt idx="23" formatCode="0.0">
                  <c:v>27.8</c:v>
                </c:pt>
                <c:pt idx="24" formatCode="0.0">
                  <c:v>28</c:v>
                </c:pt>
                <c:pt idx="25" formatCode="0.0">
                  <c:v>28.2</c:v>
                </c:pt>
                <c:pt idx="26" formatCode="0.0">
                  <c:v>28.4</c:v>
                </c:pt>
                <c:pt idx="27">
                  <c:v>28.6</c:v>
                </c:pt>
                <c:pt idx="28">
                  <c:v>28.8</c:v>
                </c:pt>
                <c:pt idx="29">
                  <c:v>29</c:v>
                </c:pt>
                <c:pt idx="30">
                  <c:v>29.2</c:v>
                </c:pt>
                <c:pt idx="31">
                  <c:v>29.4</c:v>
                </c:pt>
                <c:pt idx="32">
                  <c:v>29.6</c:v>
                </c:pt>
                <c:pt idx="33">
                  <c:v>29.8</c:v>
                </c:pt>
                <c:pt idx="34">
                  <c:v>30</c:v>
                </c:pt>
                <c:pt idx="35">
                  <c:v>30.2</c:v>
                </c:pt>
                <c:pt idx="36">
                  <c:v>30.4</c:v>
                </c:pt>
                <c:pt idx="37">
                  <c:v>30.6</c:v>
                </c:pt>
                <c:pt idx="38">
                  <c:v>30.8</c:v>
                </c:pt>
                <c:pt idx="39">
                  <c:v>31</c:v>
                </c:pt>
                <c:pt idx="40">
                  <c:v>31.2</c:v>
                </c:pt>
                <c:pt idx="41">
                  <c:v>31.4</c:v>
                </c:pt>
                <c:pt idx="42">
                  <c:v>31.6</c:v>
                </c:pt>
                <c:pt idx="43">
                  <c:v>31.8</c:v>
                </c:pt>
                <c:pt idx="44">
                  <c:v>32</c:v>
                </c:pt>
                <c:pt idx="45">
                  <c:v>32.200000000000003</c:v>
                </c:pt>
                <c:pt idx="46">
                  <c:v>32.4</c:v>
                </c:pt>
                <c:pt idx="47">
                  <c:v>32.6</c:v>
                </c:pt>
                <c:pt idx="48">
                  <c:v>32.799999999999997</c:v>
                </c:pt>
                <c:pt idx="49">
                  <c:v>33</c:v>
                </c:pt>
                <c:pt idx="50">
                  <c:v>33.200000000000003</c:v>
                </c:pt>
                <c:pt idx="51">
                  <c:v>33.4</c:v>
                </c:pt>
                <c:pt idx="52">
                  <c:v>33.6</c:v>
                </c:pt>
                <c:pt idx="53">
                  <c:v>33.799999999999997</c:v>
                </c:pt>
                <c:pt idx="54">
                  <c:v>34</c:v>
                </c:pt>
                <c:pt idx="55">
                  <c:v>34.200000000000003</c:v>
                </c:pt>
                <c:pt idx="56">
                  <c:v>34.4</c:v>
                </c:pt>
                <c:pt idx="57">
                  <c:v>34.6</c:v>
                </c:pt>
                <c:pt idx="58">
                  <c:v>34.799999999999997</c:v>
                </c:pt>
                <c:pt idx="59">
                  <c:v>35</c:v>
                </c:pt>
                <c:pt idx="60">
                  <c:v>35.200000000000003</c:v>
                </c:pt>
                <c:pt idx="61">
                  <c:v>35.4</c:v>
                </c:pt>
                <c:pt idx="62">
                  <c:v>35.6</c:v>
                </c:pt>
                <c:pt idx="63">
                  <c:v>35.799999999999997</c:v>
                </c:pt>
                <c:pt idx="64">
                  <c:v>36</c:v>
                </c:pt>
                <c:pt idx="65">
                  <c:v>36.200000000000003</c:v>
                </c:pt>
                <c:pt idx="66">
                  <c:v>36.4</c:v>
                </c:pt>
                <c:pt idx="67">
                  <c:v>36.6</c:v>
                </c:pt>
                <c:pt idx="68">
                  <c:v>36.799999999999997</c:v>
                </c:pt>
                <c:pt idx="69">
                  <c:v>37</c:v>
                </c:pt>
                <c:pt idx="70">
                  <c:v>37.200000000000003</c:v>
                </c:pt>
                <c:pt idx="71">
                  <c:v>37.4</c:v>
                </c:pt>
                <c:pt idx="72">
                  <c:v>37.6</c:v>
                </c:pt>
                <c:pt idx="73">
                  <c:v>37.799999999999997</c:v>
                </c:pt>
                <c:pt idx="74">
                  <c:v>38</c:v>
                </c:pt>
                <c:pt idx="75">
                  <c:v>38.200000000000003</c:v>
                </c:pt>
                <c:pt idx="76">
                  <c:v>38.4</c:v>
                </c:pt>
                <c:pt idx="77">
                  <c:v>38.6</c:v>
                </c:pt>
                <c:pt idx="78">
                  <c:v>38.799999999999997</c:v>
                </c:pt>
                <c:pt idx="79">
                  <c:v>39</c:v>
                </c:pt>
                <c:pt idx="80">
                  <c:v>39.200000000000003</c:v>
                </c:pt>
                <c:pt idx="81">
                  <c:v>39.4</c:v>
                </c:pt>
                <c:pt idx="82">
                  <c:v>39.6</c:v>
                </c:pt>
                <c:pt idx="83">
                  <c:v>39.799999999999997</c:v>
                </c:pt>
                <c:pt idx="84">
                  <c:v>40</c:v>
                </c:pt>
                <c:pt idx="85">
                  <c:v>40.200000000000003</c:v>
                </c:pt>
                <c:pt idx="86">
                  <c:v>40.4</c:v>
                </c:pt>
                <c:pt idx="87">
                  <c:v>40.6</c:v>
                </c:pt>
                <c:pt idx="88">
                  <c:v>40.799999999999997</c:v>
                </c:pt>
                <c:pt idx="89">
                  <c:v>41</c:v>
                </c:pt>
                <c:pt idx="90">
                  <c:v>41.2</c:v>
                </c:pt>
                <c:pt idx="91">
                  <c:v>41.4</c:v>
                </c:pt>
                <c:pt idx="92">
                  <c:v>41.6</c:v>
                </c:pt>
                <c:pt idx="93">
                  <c:v>41.8</c:v>
                </c:pt>
                <c:pt idx="94">
                  <c:v>42</c:v>
                </c:pt>
                <c:pt idx="95">
                  <c:v>42.2</c:v>
                </c:pt>
                <c:pt idx="96">
                  <c:v>42.4</c:v>
                </c:pt>
                <c:pt idx="97">
                  <c:v>42.6</c:v>
                </c:pt>
                <c:pt idx="98">
                  <c:v>42.8</c:v>
                </c:pt>
                <c:pt idx="99">
                  <c:v>43</c:v>
                </c:pt>
                <c:pt idx="100">
                  <c:v>43.2</c:v>
                </c:pt>
                <c:pt idx="101">
                  <c:v>43.4</c:v>
                </c:pt>
                <c:pt idx="102">
                  <c:v>43.6</c:v>
                </c:pt>
                <c:pt idx="103">
                  <c:v>43.8</c:v>
                </c:pt>
                <c:pt idx="104">
                  <c:v>44</c:v>
                </c:pt>
                <c:pt idx="105">
                  <c:v>44.2</c:v>
                </c:pt>
                <c:pt idx="106">
                  <c:v>44.4</c:v>
                </c:pt>
                <c:pt idx="107">
                  <c:v>44.6</c:v>
                </c:pt>
                <c:pt idx="108">
                  <c:v>44.8</c:v>
                </c:pt>
                <c:pt idx="109">
                  <c:v>45</c:v>
                </c:pt>
                <c:pt idx="110">
                  <c:v>45.2</c:v>
                </c:pt>
                <c:pt idx="111">
                  <c:v>45.4</c:v>
                </c:pt>
                <c:pt idx="112">
                  <c:v>45.6</c:v>
                </c:pt>
                <c:pt idx="113">
                  <c:v>45.8</c:v>
                </c:pt>
                <c:pt idx="114">
                  <c:v>46</c:v>
                </c:pt>
                <c:pt idx="115">
                  <c:v>46.2</c:v>
                </c:pt>
                <c:pt idx="116">
                  <c:v>46.4</c:v>
                </c:pt>
                <c:pt idx="117">
                  <c:v>46.6</c:v>
                </c:pt>
                <c:pt idx="118">
                  <c:v>46.8</c:v>
                </c:pt>
                <c:pt idx="119">
                  <c:v>47</c:v>
                </c:pt>
                <c:pt idx="120">
                  <c:v>47.2</c:v>
                </c:pt>
                <c:pt idx="121">
                  <c:v>47.4</c:v>
                </c:pt>
                <c:pt idx="122">
                  <c:v>47.6</c:v>
                </c:pt>
                <c:pt idx="123">
                  <c:v>47.8</c:v>
                </c:pt>
                <c:pt idx="124">
                  <c:v>48</c:v>
                </c:pt>
              </c:numCache>
            </c:numRef>
          </c:xVal>
          <c:yVal>
            <c:numRef>
              <c:f>'apendice B grafs'!$Z$35:$Z$159</c:f>
              <c:numCache>
                <c:formatCode>0.0000</c:formatCode>
                <c:ptCount val="125"/>
                <c:pt idx="0">
                  <c:v>0.82352941176470584</c:v>
                </c:pt>
                <c:pt idx="1">
                  <c:v>0.82014388489208634</c:v>
                </c:pt>
                <c:pt idx="2">
                  <c:v>0.82269503546099287</c:v>
                </c:pt>
                <c:pt idx="3">
                  <c:v>0.81944444444444442</c:v>
                </c:pt>
                <c:pt idx="4">
                  <c:v>0.82191780821917815</c:v>
                </c:pt>
                <c:pt idx="5">
                  <c:v>0.81879194630872476</c:v>
                </c:pt>
                <c:pt idx="6">
                  <c:v>0.82119205298013254</c:v>
                </c:pt>
                <c:pt idx="7">
                  <c:v>0.81818181818181812</c:v>
                </c:pt>
                <c:pt idx="8">
                  <c:v>0.8205128205128206</c:v>
                </c:pt>
                <c:pt idx="9">
                  <c:v>0.81761006289308169</c:v>
                </c:pt>
                <c:pt idx="10">
                  <c:v>0.81481481481481477</c:v>
                </c:pt>
                <c:pt idx="11">
                  <c:v>0.82317073170731714</c:v>
                </c:pt>
                <c:pt idx="12">
                  <c:v>0.82035928143712578</c:v>
                </c:pt>
                <c:pt idx="13">
                  <c:v>0.81764705882352939</c:v>
                </c:pt>
                <c:pt idx="14">
                  <c:v>0.81976744186046513</c:v>
                </c:pt>
                <c:pt idx="15">
                  <c:v>0.81714285714285717</c:v>
                </c:pt>
                <c:pt idx="16">
                  <c:v>0.82022471910112349</c:v>
                </c:pt>
                <c:pt idx="17">
                  <c:v>0.8222222222222223</c:v>
                </c:pt>
                <c:pt idx="18">
                  <c:v>0.81967213114754101</c:v>
                </c:pt>
                <c:pt idx="19">
                  <c:v>0.81720430107526876</c:v>
                </c:pt>
                <c:pt idx="20">
                  <c:v>0.82010582010582012</c:v>
                </c:pt>
                <c:pt idx="21">
                  <c:v>0.81770833333333337</c:v>
                </c:pt>
                <c:pt idx="22">
                  <c:v>0.81538461538461537</c:v>
                </c:pt>
                <c:pt idx="23">
                  <c:v>0.81818181818181812</c:v>
                </c:pt>
                <c:pt idx="24">
                  <c:v>0.82</c:v>
                </c:pt>
                <c:pt idx="25">
                  <c:v>0.82266009852216737</c:v>
                </c:pt>
                <c:pt idx="26">
                  <c:v>0.82038834951456296</c:v>
                </c:pt>
                <c:pt idx="27">
                  <c:v>0.81818181818181834</c:v>
                </c:pt>
                <c:pt idx="28">
                  <c:v>0.820754716981132</c:v>
                </c:pt>
                <c:pt idx="29">
                  <c:v>0.8186046511627908</c:v>
                </c:pt>
                <c:pt idx="30">
                  <c:v>0.82110091743119262</c:v>
                </c:pt>
                <c:pt idx="31">
                  <c:v>0.8190045248868778</c:v>
                </c:pt>
                <c:pt idx="32">
                  <c:v>0.8214285714285714</c:v>
                </c:pt>
                <c:pt idx="33">
                  <c:v>0.81578947368421051</c:v>
                </c:pt>
                <c:pt idx="34">
                  <c:v>0.81818181818181812</c:v>
                </c:pt>
                <c:pt idx="35">
                  <c:v>0.82051282051282048</c:v>
                </c:pt>
                <c:pt idx="36">
                  <c:v>0.81856540084388185</c:v>
                </c:pt>
                <c:pt idx="37">
                  <c:v>0.8208333333333333</c:v>
                </c:pt>
                <c:pt idx="38">
                  <c:v>0.81893004115226331</c:v>
                </c:pt>
                <c:pt idx="39">
                  <c:v>0.81781376518218618</c:v>
                </c:pt>
                <c:pt idx="40">
                  <c:v>0.82</c:v>
                </c:pt>
                <c:pt idx="41">
                  <c:v>0.81818181818181812</c:v>
                </c:pt>
                <c:pt idx="42">
                  <c:v>0.8203125</c:v>
                </c:pt>
                <c:pt idx="43">
                  <c:v>0.81923076923076921</c:v>
                </c:pt>
                <c:pt idx="44">
                  <c:v>0.82129277566539927</c:v>
                </c:pt>
                <c:pt idx="45">
                  <c:v>0.81954887218045114</c:v>
                </c:pt>
                <c:pt idx="46">
                  <c:v>0.81851851851851853</c:v>
                </c:pt>
                <c:pt idx="47">
                  <c:v>0.82051282051282048</c:v>
                </c:pt>
                <c:pt idx="48">
                  <c:v>0.81949458483754511</c:v>
                </c:pt>
                <c:pt idx="49">
                  <c:v>0.81785714285714284</c:v>
                </c:pt>
                <c:pt idx="50">
                  <c:v>0.81978798586572432</c:v>
                </c:pt>
                <c:pt idx="51">
                  <c:v>0.81881533101045301</c:v>
                </c:pt>
                <c:pt idx="52">
                  <c:v>0.82068965517241377</c:v>
                </c:pt>
                <c:pt idx="53">
                  <c:v>0.81972789115646272</c:v>
                </c:pt>
                <c:pt idx="54">
                  <c:v>0.82154882154882147</c:v>
                </c:pt>
                <c:pt idx="55">
                  <c:v>0.82059800664451821</c:v>
                </c:pt>
                <c:pt idx="56">
                  <c:v>0.82236842105263164</c:v>
                </c:pt>
                <c:pt idx="57">
                  <c:v>0.81818181818181812</c:v>
                </c:pt>
                <c:pt idx="58">
                  <c:v>0.81730769230769229</c:v>
                </c:pt>
                <c:pt idx="59">
                  <c:v>0.81904761904761902</c:v>
                </c:pt>
                <c:pt idx="60">
                  <c:v>0.81818181818181823</c:v>
                </c:pt>
                <c:pt idx="61">
                  <c:v>0.8173374613003096</c:v>
                </c:pt>
                <c:pt idx="62">
                  <c:v>0.81901840490797539</c:v>
                </c:pt>
                <c:pt idx="63">
                  <c:v>0.81818181818181823</c:v>
                </c:pt>
                <c:pt idx="64">
                  <c:v>0.82035928143712578</c:v>
                </c:pt>
                <c:pt idx="65">
                  <c:v>0.81952662721893499</c:v>
                </c:pt>
                <c:pt idx="66">
                  <c:v>0.82111436950146621</c:v>
                </c:pt>
                <c:pt idx="67">
                  <c:v>0.82028985507246377</c:v>
                </c:pt>
                <c:pt idx="68">
                  <c:v>0.81948424068767911</c:v>
                </c:pt>
                <c:pt idx="69">
                  <c:v>0.81869688385269124</c:v>
                </c:pt>
                <c:pt idx="70">
                  <c:v>0.81792717086834721</c:v>
                </c:pt>
                <c:pt idx="71">
                  <c:v>0.81944444444444442</c:v>
                </c:pt>
                <c:pt idx="72">
                  <c:v>0.8214285714285714</c:v>
                </c:pt>
                <c:pt idx="73">
                  <c:v>0.82065217391304357</c:v>
                </c:pt>
                <c:pt idx="74">
                  <c:v>0.81989247311827951</c:v>
                </c:pt>
                <c:pt idx="75">
                  <c:v>0.81914893617021278</c:v>
                </c:pt>
                <c:pt idx="76">
                  <c:v>0.82105263157894737</c:v>
                </c:pt>
                <c:pt idx="77">
                  <c:v>0.8203125</c:v>
                </c:pt>
                <c:pt idx="78">
                  <c:v>0.81958762886597947</c:v>
                </c:pt>
                <c:pt idx="79">
                  <c:v>0.81887755102040816</c:v>
                </c:pt>
                <c:pt idx="80">
                  <c:v>0.82070707070707072</c:v>
                </c:pt>
                <c:pt idx="81">
                  <c:v>0.82</c:v>
                </c:pt>
                <c:pt idx="82">
                  <c:v>0.81930693069306937</c:v>
                </c:pt>
                <c:pt idx="83">
                  <c:v>0.81907090464547683</c:v>
                </c:pt>
                <c:pt idx="84">
                  <c:v>0.81840193704600483</c:v>
                </c:pt>
                <c:pt idx="85">
                  <c:v>0.82014388489208634</c:v>
                </c:pt>
                <c:pt idx="86">
                  <c:v>0.81947743467933487</c:v>
                </c:pt>
                <c:pt idx="87">
                  <c:v>0.81882352941176462</c:v>
                </c:pt>
                <c:pt idx="88">
                  <c:v>0.8205128205128206</c:v>
                </c:pt>
                <c:pt idx="89">
                  <c:v>0.81797235023041481</c:v>
                </c:pt>
                <c:pt idx="90">
                  <c:v>0.81963470319634701</c:v>
                </c:pt>
                <c:pt idx="91">
                  <c:v>0.8190045248868778</c:v>
                </c:pt>
                <c:pt idx="92">
                  <c:v>0.81879194630872476</c:v>
                </c:pt>
                <c:pt idx="93">
                  <c:v>0.81818181818181812</c:v>
                </c:pt>
                <c:pt idx="94">
                  <c:v>0.81978021978021975</c:v>
                </c:pt>
                <c:pt idx="95">
                  <c:v>0.81956521739130439</c:v>
                </c:pt>
                <c:pt idx="96">
                  <c:v>0.81896551724137934</c:v>
                </c:pt>
                <c:pt idx="97">
                  <c:v>0.82051282051282048</c:v>
                </c:pt>
                <c:pt idx="98">
                  <c:v>0.81818181818181834</c:v>
                </c:pt>
                <c:pt idx="99">
                  <c:v>0.81970649895178194</c:v>
                </c:pt>
                <c:pt idx="100">
                  <c:v>0.81950207468879666</c:v>
                </c:pt>
                <c:pt idx="101">
                  <c:v>0.81893004115226331</c:v>
                </c:pt>
                <c:pt idx="102">
                  <c:v>0.81873727087576376</c:v>
                </c:pt>
                <c:pt idx="103">
                  <c:v>0.82020202020202027</c:v>
                </c:pt>
                <c:pt idx="104">
                  <c:v>0.81799999999999995</c:v>
                </c:pt>
                <c:pt idx="105">
                  <c:v>0.81944444444444442</c:v>
                </c:pt>
                <c:pt idx="106">
                  <c:v>0.81925343811394902</c:v>
                </c:pt>
                <c:pt idx="107">
                  <c:v>0.8206627680311892</c:v>
                </c:pt>
                <c:pt idx="108">
                  <c:v>0.82046332046332049</c:v>
                </c:pt>
                <c:pt idx="109">
                  <c:v>0.8183556405353728</c:v>
                </c:pt>
                <c:pt idx="110">
                  <c:v>0.81973434535104361</c:v>
                </c:pt>
                <c:pt idx="111">
                  <c:v>0.81954887218045114</c:v>
                </c:pt>
                <c:pt idx="112">
                  <c:v>0.81936685288640587</c:v>
                </c:pt>
                <c:pt idx="113">
                  <c:v>0.82070240295748609</c:v>
                </c:pt>
                <c:pt idx="114">
                  <c:v>0.82051282051282048</c:v>
                </c:pt>
                <c:pt idx="115">
                  <c:v>0.81851179673321239</c:v>
                </c:pt>
                <c:pt idx="116">
                  <c:v>0.81834532374100721</c:v>
                </c:pt>
                <c:pt idx="117">
                  <c:v>0.81818181818181812</c:v>
                </c:pt>
                <c:pt idx="118">
                  <c:v>0.81946902654867249</c:v>
                </c:pt>
                <c:pt idx="119">
                  <c:v>0.81929824561403519</c:v>
                </c:pt>
                <c:pt idx="120">
                  <c:v>0.81913043478260872</c:v>
                </c:pt>
                <c:pt idx="121">
                  <c:v>0.81896551724137934</c:v>
                </c:pt>
                <c:pt idx="122">
                  <c:v>0.81880341880341878</c:v>
                </c:pt>
                <c:pt idx="123">
                  <c:v>0.81864406779661014</c:v>
                </c:pt>
                <c:pt idx="124">
                  <c:v>0.81848739495798328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3A-4865-804C-7F8C1CB091D8}"/>
            </c:ext>
          </c:extLst>
        </c:ser>
        <c:ser>
          <c:idx val="3"/>
          <c:order val="3"/>
          <c:tx>
            <c:strRef>
              <c:f>'apendice B grafs'!$Y$18</c:f>
              <c:strCache>
                <c:ptCount val="1"/>
                <c:pt idx="0">
                  <c:v>4.5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B grafs'!$A$34:$A$159</c:f>
              <c:numCache>
                <c:formatCode>General</c:formatCode>
                <c:ptCount val="126"/>
                <c:pt idx="0">
                  <c:v>23</c:v>
                </c:pt>
                <c:pt idx="1">
                  <c:v>23.2</c:v>
                </c:pt>
                <c:pt idx="2">
                  <c:v>23.4</c:v>
                </c:pt>
                <c:pt idx="3">
                  <c:v>23.6</c:v>
                </c:pt>
                <c:pt idx="4">
                  <c:v>23.8</c:v>
                </c:pt>
                <c:pt idx="5" formatCode="0.0">
                  <c:v>24</c:v>
                </c:pt>
                <c:pt idx="6" formatCode="0.0">
                  <c:v>24.2</c:v>
                </c:pt>
                <c:pt idx="7" formatCode="0.0">
                  <c:v>24.4</c:v>
                </c:pt>
                <c:pt idx="8" formatCode="0.0">
                  <c:v>24.6</c:v>
                </c:pt>
                <c:pt idx="9" formatCode="0.0">
                  <c:v>24.8</c:v>
                </c:pt>
                <c:pt idx="10" formatCode="0.0">
                  <c:v>25</c:v>
                </c:pt>
                <c:pt idx="11" formatCode="0.0">
                  <c:v>25.2</c:v>
                </c:pt>
                <c:pt idx="12" formatCode="0.0">
                  <c:v>25.4</c:v>
                </c:pt>
                <c:pt idx="13" formatCode="0.0">
                  <c:v>25.6</c:v>
                </c:pt>
                <c:pt idx="14" formatCode="0.0">
                  <c:v>25.8</c:v>
                </c:pt>
                <c:pt idx="15" formatCode="0.0">
                  <c:v>26</c:v>
                </c:pt>
                <c:pt idx="16" formatCode="0.0">
                  <c:v>26.2</c:v>
                </c:pt>
                <c:pt idx="17" formatCode="0.0">
                  <c:v>26.4</c:v>
                </c:pt>
                <c:pt idx="18" formatCode="0.0">
                  <c:v>26.6</c:v>
                </c:pt>
                <c:pt idx="19" formatCode="0.0">
                  <c:v>26.8</c:v>
                </c:pt>
                <c:pt idx="20" formatCode="0.0">
                  <c:v>27</c:v>
                </c:pt>
                <c:pt idx="21" formatCode="0.0">
                  <c:v>27.2</c:v>
                </c:pt>
                <c:pt idx="22" formatCode="0.0">
                  <c:v>27.4</c:v>
                </c:pt>
                <c:pt idx="23" formatCode="0.0">
                  <c:v>27.6</c:v>
                </c:pt>
                <c:pt idx="24" formatCode="0.0">
                  <c:v>27.8</c:v>
                </c:pt>
                <c:pt idx="25" formatCode="0.0">
                  <c:v>28</c:v>
                </c:pt>
                <c:pt idx="26" formatCode="0.0">
                  <c:v>28.2</c:v>
                </c:pt>
                <c:pt idx="27" formatCode="0.0">
                  <c:v>28.4</c:v>
                </c:pt>
                <c:pt idx="28">
                  <c:v>28.6</c:v>
                </c:pt>
                <c:pt idx="29">
                  <c:v>28.8</c:v>
                </c:pt>
                <c:pt idx="30">
                  <c:v>29</c:v>
                </c:pt>
                <c:pt idx="31">
                  <c:v>29.2</c:v>
                </c:pt>
                <c:pt idx="32">
                  <c:v>29.4</c:v>
                </c:pt>
                <c:pt idx="33">
                  <c:v>29.6</c:v>
                </c:pt>
                <c:pt idx="34">
                  <c:v>29.8</c:v>
                </c:pt>
                <c:pt idx="35">
                  <c:v>30</c:v>
                </c:pt>
                <c:pt idx="36">
                  <c:v>30.2</c:v>
                </c:pt>
                <c:pt idx="37">
                  <c:v>30.4</c:v>
                </c:pt>
                <c:pt idx="38">
                  <c:v>30.6</c:v>
                </c:pt>
                <c:pt idx="39">
                  <c:v>30.8</c:v>
                </c:pt>
                <c:pt idx="40">
                  <c:v>31</c:v>
                </c:pt>
                <c:pt idx="41">
                  <c:v>31.2</c:v>
                </c:pt>
                <c:pt idx="42">
                  <c:v>31.4</c:v>
                </c:pt>
                <c:pt idx="43">
                  <c:v>31.6</c:v>
                </c:pt>
                <c:pt idx="44">
                  <c:v>31.8</c:v>
                </c:pt>
                <c:pt idx="45">
                  <c:v>32</c:v>
                </c:pt>
                <c:pt idx="46">
                  <c:v>32.200000000000003</c:v>
                </c:pt>
                <c:pt idx="47">
                  <c:v>32.4</c:v>
                </c:pt>
                <c:pt idx="48">
                  <c:v>32.6</c:v>
                </c:pt>
                <c:pt idx="49">
                  <c:v>32.799999999999997</c:v>
                </c:pt>
                <c:pt idx="50">
                  <c:v>33</c:v>
                </c:pt>
                <c:pt idx="51">
                  <c:v>33.200000000000003</c:v>
                </c:pt>
                <c:pt idx="52">
                  <c:v>33.4</c:v>
                </c:pt>
                <c:pt idx="53">
                  <c:v>33.6</c:v>
                </c:pt>
                <c:pt idx="54">
                  <c:v>33.799999999999997</c:v>
                </c:pt>
                <c:pt idx="55">
                  <c:v>34</c:v>
                </c:pt>
                <c:pt idx="56">
                  <c:v>34.200000000000003</c:v>
                </c:pt>
                <c:pt idx="57">
                  <c:v>34.4</c:v>
                </c:pt>
                <c:pt idx="58">
                  <c:v>34.6</c:v>
                </c:pt>
                <c:pt idx="59">
                  <c:v>34.799999999999997</c:v>
                </c:pt>
                <c:pt idx="60">
                  <c:v>35</c:v>
                </c:pt>
                <c:pt idx="61">
                  <c:v>35.200000000000003</c:v>
                </c:pt>
                <c:pt idx="62">
                  <c:v>35.4</c:v>
                </c:pt>
                <c:pt idx="63">
                  <c:v>35.6</c:v>
                </c:pt>
                <c:pt idx="64">
                  <c:v>35.799999999999997</c:v>
                </c:pt>
                <c:pt idx="65">
                  <c:v>36</c:v>
                </c:pt>
                <c:pt idx="66">
                  <c:v>36.200000000000003</c:v>
                </c:pt>
                <c:pt idx="67">
                  <c:v>36.4</c:v>
                </c:pt>
                <c:pt idx="68">
                  <c:v>36.6</c:v>
                </c:pt>
                <c:pt idx="69">
                  <c:v>36.799999999999997</c:v>
                </c:pt>
                <c:pt idx="70">
                  <c:v>37</c:v>
                </c:pt>
                <c:pt idx="71">
                  <c:v>37.200000000000003</c:v>
                </c:pt>
                <c:pt idx="72">
                  <c:v>37.4</c:v>
                </c:pt>
                <c:pt idx="73">
                  <c:v>37.6</c:v>
                </c:pt>
                <c:pt idx="74">
                  <c:v>37.799999999999997</c:v>
                </c:pt>
                <c:pt idx="75">
                  <c:v>38</c:v>
                </c:pt>
                <c:pt idx="76">
                  <c:v>38.200000000000003</c:v>
                </c:pt>
                <c:pt idx="77">
                  <c:v>38.4</c:v>
                </c:pt>
                <c:pt idx="78">
                  <c:v>38.6</c:v>
                </c:pt>
                <c:pt idx="79">
                  <c:v>38.799999999999997</c:v>
                </c:pt>
                <c:pt idx="80">
                  <c:v>39</c:v>
                </c:pt>
                <c:pt idx="81">
                  <c:v>39.200000000000003</c:v>
                </c:pt>
                <c:pt idx="82">
                  <c:v>39.4</c:v>
                </c:pt>
                <c:pt idx="83">
                  <c:v>39.6</c:v>
                </c:pt>
                <c:pt idx="84">
                  <c:v>39.799999999999997</c:v>
                </c:pt>
                <c:pt idx="85">
                  <c:v>40</c:v>
                </c:pt>
                <c:pt idx="86">
                  <c:v>40.200000000000003</c:v>
                </c:pt>
                <c:pt idx="87">
                  <c:v>40.4</c:v>
                </c:pt>
                <c:pt idx="88">
                  <c:v>40.6</c:v>
                </c:pt>
                <c:pt idx="89">
                  <c:v>40.799999999999997</c:v>
                </c:pt>
                <c:pt idx="90">
                  <c:v>41</c:v>
                </c:pt>
                <c:pt idx="91">
                  <c:v>41.2</c:v>
                </c:pt>
                <c:pt idx="92">
                  <c:v>41.4</c:v>
                </c:pt>
                <c:pt idx="93">
                  <c:v>41.6</c:v>
                </c:pt>
                <c:pt idx="94">
                  <c:v>41.8</c:v>
                </c:pt>
                <c:pt idx="95">
                  <c:v>42</c:v>
                </c:pt>
                <c:pt idx="96">
                  <c:v>42.2</c:v>
                </c:pt>
                <c:pt idx="97">
                  <c:v>42.4</c:v>
                </c:pt>
                <c:pt idx="98">
                  <c:v>42.6</c:v>
                </c:pt>
                <c:pt idx="99">
                  <c:v>42.8</c:v>
                </c:pt>
                <c:pt idx="100">
                  <c:v>43</c:v>
                </c:pt>
                <c:pt idx="101">
                  <c:v>43.2</c:v>
                </c:pt>
                <c:pt idx="102">
                  <c:v>43.4</c:v>
                </c:pt>
                <c:pt idx="103">
                  <c:v>43.6</c:v>
                </c:pt>
                <c:pt idx="104">
                  <c:v>43.8</c:v>
                </c:pt>
                <c:pt idx="105">
                  <c:v>44</c:v>
                </c:pt>
                <c:pt idx="106">
                  <c:v>44.2</c:v>
                </c:pt>
                <c:pt idx="107">
                  <c:v>44.4</c:v>
                </c:pt>
                <c:pt idx="108">
                  <c:v>44.6</c:v>
                </c:pt>
                <c:pt idx="109">
                  <c:v>44.8</c:v>
                </c:pt>
                <c:pt idx="110">
                  <c:v>45</c:v>
                </c:pt>
                <c:pt idx="111">
                  <c:v>45.2</c:v>
                </c:pt>
                <c:pt idx="112">
                  <c:v>45.4</c:v>
                </c:pt>
                <c:pt idx="113">
                  <c:v>45.6</c:v>
                </c:pt>
                <c:pt idx="114">
                  <c:v>45.8</c:v>
                </c:pt>
                <c:pt idx="115">
                  <c:v>46</c:v>
                </c:pt>
                <c:pt idx="116">
                  <c:v>46.2</c:v>
                </c:pt>
                <c:pt idx="117">
                  <c:v>46.4</c:v>
                </c:pt>
                <c:pt idx="118">
                  <c:v>46.6</c:v>
                </c:pt>
                <c:pt idx="119">
                  <c:v>46.8</c:v>
                </c:pt>
                <c:pt idx="120">
                  <c:v>47</c:v>
                </c:pt>
                <c:pt idx="121">
                  <c:v>47.2</c:v>
                </c:pt>
                <c:pt idx="122">
                  <c:v>47.4</c:v>
                </c:pt>
                <c:pt idx="123">
                  <c:v>47.6</c:v>
                </c:pt>
                <c:pt idx="124">
                  <c:v>47.8</c:v>
                </c:pt>
                <c:pt idx="125">
                  <c:v>48</c:v>
                </c:pt>
              </c:numCache>
            </c:numRef>
          </c:xVal>
          <c:yVal>
            <c:numRef>
              <c:f>'apendice B grafs'!$Y$34:$Y$159</c:f>
              <c:numCache>
                <c:formatCode>0.0000</c:formatCode>
                <c:ptCount val="126"/>
                <c:pt idx="0">
                  <c:v>0.83582089552238803</c:v>
                </c:pt>
                <c:pt idx="1">
                  <c:v>0.83823529411764708</c:v>
                </c:pt>
                <c:pt idx="2">
                  <c:v>0.83453237410071934</c:v>
                </c:pt>
                <c:pt idx="3">
                  <c:v>0.83687943262411357</c:v>
                </c:pt>
                <c:pt idx="4">
                  <c:v>0.83333333333333326</c:v>
                </c:pt>
                <c:pt idx="5">
                  <c:v>0.83561643835616439</c:v>
                </c:pt>
                <c:pt idx="6">
                  <c:v>0.83221476510067116</c:v>
                </c:pt>
                <c:pt idx="7">
                  <c:v>0.83443708609271527</c:v>
                </c:pt>
                <c:pt idx="8">
                  <c:v>0.83116883116883122</c:v>
                </c:pt>
                <c:pt idx="9">
                  <c:v>0.83974358974358976</c:v>
                </c:pt>
                <c:pt idx="10">
                  <c:v>0.83647798742138368</c:v>
                </c:pt>
                <c:pt idx="11">
                  <c:v>0.83333333333333337</c:v>
                </c:pt>
                <c:pt idx="12">
                  <c:v>0.83536585365853666</c:v>
                </c:pt>
                <c:pt idx="13">
                  <c:v>0.83233532934131738</c:v>
                </c:pt>
                <c:pt idx="14">
                  <c:v>0.83529411764705874</c:v>
                </c:pt>
                <c:pt idx="15">
                  <c:v>0.83720930232558144</c:v>
                </c:pt>
                <c:pt idx="16">
                  <c:v>0.8342857142857143</c:v>
                </c:pt>
                <c:pt idx="17">
                  <c:v>0.83707865168539319</c:v>
                </c:pt>
                <c:pt idx="18">
                  <c:v>0.83888888888888891</c:v>
                </c:pt>
                <c:pt idx="19">
                  <c:v>0.83606557377049184</c:v>
                </c:pt>
                <c:pt idx="20">
                  <c:v>0.83870967741935476</c:v>
                </c:pt>
                <c:pt idx="21">
                  <c:v>0.83597883597883604</c:v>
                </c:pt>
                <c:pt idx="22">
                  <c:v>0.83333333333333337</c:v>
                </c:pt>
                <c:pt idx="23">
                  <c:v>0.83589743589743593</c:v>
                </c:pt>
                <c:pt idx="24">
                  <c:v>0.83333333333333326</c:v>
                </c:pt>
                <c:pt idx="25">
                  <c:v>0.84000000000000008</c:v>
                </c:pt>
                <c:pt idx="26">
                  <c:v>0.83743842364532017</c:v>
                </c:pt>
                <c:pt idx="27">
                  <c:v>0.83495145631067957</c:v>
                </c:pt>
                <c:pt idx="28">
                  <c:v>0.83732057416267947</c:v>
                </c:pt>
                <c:pt idx="29">
                  <c:v>0.83490566037735847</c:v>
                </c:pt>
                <c:pt idx="30">
                  <c:v>0.83720930232558144</c:v>
                </c:pt>
                <c:pt idx="31">
                  <c:v>0.83944954128440363</c:v>
                </c:pt>
                <c:pt idx="32">
                  <c:v>0.83710407239818996</c:v>
                </c:pt>
                <c:pt idx="33">
                  <c:v>0.83928571428571441</c:v>
                </c:pt>
                <c:pt idx="34">
                  <c:v>0.83333333333333326</c:v>
                </c:pt>
                <c:pt idx="35">
                  <c:v>0.83549783549783552</c:v>
                </c:pt>
                <c:pt idx="36">
                  <c:v>0.83333333333333337</c:v>
                </c:pt>
                <c:pt idx="37">
                  <c:v>0.83544303797468356</c:v>
                </c:pt>
                <c:pt idx="38">
                  <c:v>0.83750000000000002</c:v>
                </c:pt>
                <c:pt idx="39">
                  <c:v>0.83539094650205759</c:v>
                </c:pt>
                <c:pt idx="40">
                  <c:v>0.834008097165992</c:v>
                </c:pt>
                <c:pt idx="41">
                  <c:v>0.83599999999999997</c:v>
                </c:pt>
                <c:pt idx="42">
                  <c:v>0.83794466403162049</c:v>
                </c:pt>
                <c:pt idx="43">
                  <c:v>0.83593749999999989</c:v>
                </c:pt>
                <c:pt idx="44">
                  <c:v>0.83461538461538454</c:v>
                </c:pt>
                <c:pt idx="45">
                  <c:v>0.83650190114068435</c:v>
                </c:pt>
                <c:pt idx="46">
                  <c:v>0.83834586466165417</c:v>
                </c:pt>
                <c:pt idx="47">
                  <c:v>0.83333333333333337</c:v>
                </c:pt>
                <c:pt idx="48">
                  <c:v>0.8351648351648352</c:v>
                </c:pt>
                <c:pt idx="49">
                  <c:v>0.8339350180505416</c:v>
                </c:pt>
                <c:pt idx="50">
                  <c:v>0.83571428571428563</c:v>
                </c:pt>
                <c:pt idx="51">
                  <c:v>0.83745583038869253</c:v>
                </c:pt>
                <c:pt idx="52">
                  <c:v>0.83623693379790942</c:v>
                </c:pt>
                <c:pt idx="53">
                  <c:v>0.83793103448275863</c:v>
                </c:pt>
                <c:pt idx="54">
                  <c:v>0.83673469387755106</c:v>
                </c:pt>
                <c:pt idx="55">
                  <c:v>0.83838383838383834</c:v>
                </c:pt>
                <c:pt idx="56">
                  <c:v>0.83720930232558133</c:v>
                </c:pt>
                <c:pt idx="57">
                  <c:v>0.83881578947368429</c:v>
                </c:pt>
                <c:pt idx="58">
                  <c:v>0.83766233766233766</c:v>
                </c:pt>
                <c:pt idx="59">
                  <c:v>0.83653846153846156</c:v>
                </c:pt>
                <c:pt idx="60">
                  <c:v>0.838095238095238</c:v>
                </c:pt>
                <c:pt idx="61">
                  <c:v>0.8369905956112853</c:v>
                </c:pt>
                <c:pt idx="62">
                  <c:v>0.83591331269349856</c:v>
                </c:pt>
                <c:pt idx="63">
                  <c:v>0.83742331288343552</c:v>
                </c:pt>
                <c:pt idx="64">
                  <c:v>0.83636363636363642</c:v>
                </c:pt>
                <c:pt idx="65">
                  <c:v>0.83532934131736525</c:v>
                </c:pt>
                <c:pt idx="66">
                  <c:v>0.83431952662721898</c:v>
                </c:pt>
                <c:pt idx="67">
                  <c:v>0.83577712609970667</c:v>
                </c:pt>
                <c:pt idx="68">
                  <c:v>0.83478260869565224</c:v>
                </c:pt>
                <c:pt idx="69">
                  <c:v>0.83667621776504297</c:v>
                </c:pt>
                <c:pt idx="70">
                  <c:v>0.83569405099150151</c:v>
                </c:pt>
                <c:pt idx="71">
                  <c:v>0.83473389355742289</c:v>
                </c:pt>
                <c:pt idx="72">
                  <c:v>0.83611111111111114</c:v>
                </c:pt>
                <c:pt idx="73">
                  <c:v>0.83791208791208793</c:v>
                </c:pt>
                <c:pt idx="74">
                  <c:v>0.83695652173913049</c:v>
                </c:pt>
                <c:pt idx="75">
                  <c:v>0.83602150537634401</c:v>
                </c:pt>
                <c:pt idx="76">
                  <c:v>0.83510638297872331</c:v>
                </c:pt>
                <c:pt idx="77">
                  <c:v>0.83684210526315794</c:v>
                </c:pt>
                <c:pt idx="78">
                  <c:v>0.83593750000000011</c:v>
                </c:pt>
                <c:pt idx="79">
                  <c:v>0.83505154639175261</c:v>
                </c:pt>
                <c:pt idx="80">
                  <c:v>0.83673469387755084</c:v>
                </c:pt>
                <c:pt idx="81">
                  <c:v>0.83585858585858586</c:v>
                </c:pt>
                <c:pt idx="82">
                  <c:v>0.83750000000000002</c:v>
                </c:pt>
                <c:pt idx="83">
                  <c:v>0.8366336633663366</c:v>
                </c:pt>
                <c:pt idx="84">
                  <c:v>0.83618581907090472</c:v>
                </c:pt>
                <c:pt idx="85">
                  <c:v>0.83535108958837778</c:v>
                </c:pt>
                <c:pt idx="86">
                  <c:v>0.83453237410071934</c:v>
                </c:pt>
                <c:pt idx="87">
                  <c:v>0.83610451306413303</c:v>
                </c:pt>
                <c:pt idx="88">
                  <c:v>0.83529411764705885</c:v>
                </c:pt>
                <c:pt idx="89">
                  <c:v>0.8368298368298368</c:v>
                </c:pt>
                <c:pt idx="90">
                  <c:v>0.83640552995391704</c:v>
                </c:pt>
                <c:pt idx="91">
                  <c:v>0.8356164383561645</c:v>
                </c:pt>
                <c:pt idx="92">
                  <c:v>0.83710407239818996</c:v>
                </c:pt>
                <c:pt idx="93">
                  <c:v>0.83445190156599536</c:v>
                </c:pt>
                <c:pt idx="94">
                  <c:v>0.83592017738359203</c:v>
                </c:pt>
                <c:pt idx="95">
                  <c:v>0.83736263736263739</c:v>
                </c:pt>
                <c:pt idx="96">
                  <c:v>0.83478260869565213</c:v>
                </c:pt>
                <c:pt idx="97">
                  <c:v>0.83620689655172409</c:v>
                </c:pt>
                <c:pt idx="98">
                  <c:v>0.8354700854700855</c:v>
                </c:pt>
                <c:pt idx="99">
                  <c:v>0.83509513742071884</c:v>
                </c:pt>
                <c:pt idx="100">
                  <c:v>0.83647798742138357</c:v>
                </c:pt>
                <c:pt idx="101">
                  <c:v>0.83609958506224058</c:v>
                </c:pt>
                <c:pt idx="102">
                  <c:v>0.83539094650205759</c:v>
                </c:pt>
                <c:pt idx="103">
                  <c:v>0.83503054989816694</c:v>
                </c:pt>
                <c:pt idx="104">
                  <c:v>0.83636363636363631</c:v>
                </c:pt>
                <c:pt idx="105">
                  <c:v>0.83599999999999997</c:v>
                </c:pt>
                <c:pt idx="106">
                  <c:v>0.83730158730158744</c:v>
                </c:pt>
                <c:pt idx="107">
                  <c:v>0.83497053045186642</c:v>
                </c:pt>
                <c:pt idx="108">
                  <c:v>0.83625730994152048</c:v>
                </c:pt>
                <c:pt idx="109">
                  <c:v>0.8359073359073359</c:v>
                </c:pt>
                <c:pt idx="110">
                  <c:v>0.83556405353728502</c:v>
                </c:pt>
                <c:pt idx="111">
                  <c:v>0.8368121442125237</c:v>
                </c:pt>
                <c:pt idx="112">
                  <c:v>0.8364661654135338</c:v>
                </c:pt>
                <c:pt idx="113">
                  <c:v>0.83612662942271876</c:v>
                </c:pt>
                <c:pt idx="114">
                  <c:v>0.83733826247689458</c:v>
                </c:pt>
                <c:pt idx="115">
                  <c:v>0.83699633699633702</c:v>
                </c:pt>
                <c:pt idx="116">
                  <c:v>0.83666061705989114</c:v>
                </c:pt>
                <c:pt idx="117">
                  <c:v>0.83633093525179858</c:v>
                </c:pt>
                <c:pt idx="118">
                  <c:v>0.83600713012477712</c:v>
                </c:pt>
                <c:pt idx="119">
                  <c:v>0.8371681415929203</c:v>
                </c:pt>
                <c:pt idx="120">
                  <c:v>0.83684210526315794</c:v>
                </c:pt>
                <c:pt idx="121">
                  <c:v>0.83652173913043482</c:v>
                </c:pt>
                <c:pt idx="122">
                  <c:v>0.83620689655172409</c:v>
                </c:pt>
                <c:pt idx="123">
                  <c:v>0.83589743589743593</c:v>
                </c:pt>
                <c:pt idx="124">
                  <c:v>0.83559322033898298</c:v>
                </c:pt>
                <c:pt idx="125">
                  <c:v>0.83529411764705885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3A-4865-804C-7F8C1CB091D8}"/>
            </c:ext>
          </c:extLst>
        </c:ser>
        <c:ser>
          <c:idx val="4"/>
          <c:order val="4"/>
          <c:tx>
            <c:strRef>
              <c:f>'apendice B grafs'!$X$18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B grafs'!$A$31:$A$159</c:f>
              <c:numCache>
                <c:formatCode>General</c:formatCode>
                <c:ptCount val="129"/>
                <c:pt idx="0">
                  <c:v>22.4</c:v>
                </c:pt>
                <c:pt idx="1">
                  <c:v>22.6</c:v>
                </c:pt>
                <c:pt idx="2">
                  <c:v>22.8</c:v>
                </c:pt>
                <c:pt idx="3">
                  <c:v>23</c:v>
                </c:pt>
                <c:pt idx="4">
                  <c:v>23.2</c:v>
                </c:pt>
                <c:pt idx="5">
                  <c:v>23.4</c:v>
                </c:pt>
                <c:pt idx="6">
                  <c:v>23.6</c:v>
                </c:pt>
                <c:pt idx="7">
                  <c:v>23.8</c:v>
                </c:pt>
                <c:pt idx="8" formatCode="0.0">
                  <c:v>24</c:v>
                </c:pt>
                <c:pt idx="9" formatCode="0.0">
                  <c:v>24.2</c:v>
                </c:pt>
                <c:pt idx="10" formatCode="0.0">
                  <c:v>24.4</c:v>
                </c:pt>
                <c:pt idx="11" formatCode="0.0">
                  <c:v>24.6</c:v>
                </c:pt>
                <c:pt idx="12" formatCode="0.0">
                  <c:v>24.8</c:v>
                </c:pt>
                <c:pt idx="13" formatCode="0.0">
                  <c:v>25</c:v>
                </c:pt>
                <c:pt idx="14" formatCode="0.0">
                  <c:v>25.2</c:v>
                </c:pt>
                <c:pt idx="15" formatCode="0.0">
                  <c:v>25.4</c:v>
                </c:pt>
                <c:pt idx="16" formatCode="0.0">
                  <c:v>25.6</c:v>
                </c:pt>
                <c:pt idx="17" formatCode="0.0">
                  <c:v>25.8</c:v>
                </c:pt>
                <c:pt idx="18" formatCode="0.0">
                  <c:v>26</c:v>
                </c:pt>
                <c:pt idx="19" formatCode="0.0">
                  <c:v>26.2</c:v>
                </c:pt>
                <c:pt idx="20" formatCode="0.0">
                  <c:v>26.4</c:v>
                </c:pt>
                <c:pt idx="21" formatCode="0.0">
                  <c:v>26.6</c:v>
                </c:pt>
                <c:pt idx="22" formatCode="0.0">
                  <c:v>26.8</c:v>
                </c:pt>
                <c:pt idx="23" formatCode="0.0">
                  <c:v>27</c:v>
                </c:pt>
                <c:pt idx="24" formatCode="0.0">
                  <c:v>27.2</c:v>
                </c:pt>
                <c:pt idx="25" formatCode="0.0">
                  <c:v>27.4</c:v>
                </c:pt>
                <c:pt idx="26" formatCode="0.0">
                  <c:v>27.6</c:v>
                </c:pt>
                <c:pt idx="27" formatCode="0.0">
                  <c:v>27.8</c:v>
                </c:pt>
                <c:pt idx="28" formatCode="0.0">
                  <c:v>28</c:v>
                </c:pt>
                <c:pt idx="29" formatCode="0.0">
                  <c:v>28.2</c:v>
                </c:pt>
                <c:pt idx="30" formatCode="0.0">
                  <c:v>28.4</c:v>
                </c:pt>
                <c:pt idx="31">
                  <c:v>28.6</c:v>
                </c:pt>
                <c:pt idx="32">
                  <c:v>28.8</c:v>
                </c:pt>
                <c:pt idx="33">
                  <c:v>29</c:v>
                </c:pt>
                <c:pt idx="34">
                  <c:v>29.2</c:v>
                </c:pt>
                <c:pt idx="35">
                  <c:v>29.4</c:v>
                </c:pt>
                <c:pt idx="36">
                  <c:v>29.6</c:v>
                </c:pt>
                <c:pt idx="37">
                  <c:v>29.8</c:v>
                </c:pt>
                <c:pt idx="38">
                  <c:v>30</c:v>
                </c:pt>
                <c:pt idx="39">
                  <c:v>30.2</c:v>
                </c:pt>
                <c:pt idx="40">
                  <c:v>30.4</c:v>
                </c:pt>
                <c:pt idx="41">
                  <c:v>30.6</c:v>
                </c:pt>
                <c:pt idx="42">
                  <c:v>30.8</c:v>
                </c:pt>
                <c:pt idx="43">
                  <c:v>31</c:v>
                </c:pt>
                <c:pt idx="44">
                  <c:v>31.2</c:v>
                </c:pt>
                <c:pt idx="45">
                  <c:v>31.4</c:v>
                </c:pt>
                <c:pt idx="46">
                  <c:v>31.6</c:v>
                </c:pt>
                <c:pt idx="47">
                  <c:v>31.8</c:v>
                </c:pt>
                <c:pt idx="48">
                  <c:v>32</c:v>
                </c:pt>
                <c:pt idx="49">
                  <c:v>32.200000000000003</c:v>
                </c:pt>
                <c:pt idx="50">
                  <c:v>32.4</c:v>
                </c:pt>
                <c:pt idx="51">
                  <c:v>32.6</c:v>
                </c:pt>
                <c:pt idx="52">
                  <c:v>32.799999999999997</c:v>
                </c:pt>
                <c:pt idx="53">
                  <c:v>33</c:v>
                </c:pt>
                <c:pt idx="54">
                  <c:v>33.200000000000003</c:v>
                </c:pt>
                <c:pt idx="55">
                  <c:v>33.4</c:v>
                </c:pt>
                <c:pt idx="56">
                  <c:v>33.6</c:v>
                </c:pt>
                <c:pt idx="57">
                  <c:v>33.799999999999997</c:v>
                </c:pt>
                <c:pt idx="58">
                  <c:v>34</c:v>
                </c:pt>
                <c:pt idx="59">
                  <c:v>34.200000000000003</c:v>
                </c:pt>
                <c:pt idx="60">
                  <c:v>34.4</c:v>
                </c:pt>
                <c:pt idx="61">
                  <c:v>34.6</c:v>
                </c:pt>
                <c:pt idx="62">
                  <c:v>34.799999999999997</c:v>
                </c:pt>
                <c:pt idx="63">
                  <c:v>35</c:v>
                </c:pt>
                <c:pt idx="64">
                  <c:v>35.200000000000003</c:v>
                </c:pt>
                <c:pt idx="65">
                  <c:v>35.4</c:v>
                </c:pt>
                <c:pt idx="66">
                  <c:v>35.6</c:v>
                </c:pt>
                <c:pt idx="67">
                  <c:v>35.799999999999997</c:v>
                </c:pt>
                <c:pt idx="68">
                  <c:v>36</c:v>
                </c:pt>
                <c:pt idx="69">
                  <c:v>36.200000000000003</c:v>
                </c:pt>
                <c:pt idx="70">
                  <c:v>36.4</c:v>
                </c:pt>
                <c:pt idx="71">
                  <c:v>36.6</c:v>
                </c:pt>
                <c:pt idx="72">
                  <c:v>36.799999999999997</c:v>
                </c:pt>
                <c:pt idx="73">
                  <c:v>37</c:v>
                </c:pt>
                <c:pt idx="74">
                  <c:v>37.200000000000003</c:v>
                </c:pt>
                <c:pt idx="75">
                  <c:v>37.4</c:v>
                </c:pt>
                <c:pt idx="76">
                  <c:v>37.6</c:v>
                </c:pt>
                <c:pt idx="77">
                  <c:v>37.799999999999997</c:v>
                </c:pt>
                <c:pt idx="78">
                  <c:v>38</c:v>
                </c:pt>
                <c:pt idx="79">
                  <c:v>38.200000000000003</c:v>
                </c:pt>
                <c:pt idx="80">
                  <c:v>38.4</c:v>
                </c:pt>
                <c:pt idx="81">
                  <c:v>38.6</c:v>
                </c:pt>
                <c:pt idx="82">
                  <c:v>38.799999999999997</c:v>
                </c:pt>
                <c:pt idx="83">
                  <c:v>39</c:v>
                </c:pt>
                <c:pt idx="84">
                  <c:v>39.200000000000003</c:v>
                </c:pt>
                <c:pt idx="85">
                  <c:v>39.4</c:v>
                </c:pt>
                <c:pt idx="86">
                  <c:v>39.6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40.200000000000003</c:v>
                </c:pt>
                <c:pt idx="90">
                  <c:v>40.4</c:v>
                </c:pt>
                <c:pt idx="91">
                  <c:v>40.6</c:v>
                </c:pt>
                <c:pt idx="92">
                  <c:v>40.799999999999997</c:v>
                </c:pt>
                <c:pt idx="93">
                  <c:v>41</c:v>
                </c:pt>
                <c:pt idx="94">
                  <c:v>41.2</c:v>
                </c:pt>
                <c:pt idx="95">
                  <c:v>41.4</c:v>
                </c:pt>
                <c:pt idx="96">
                  <c:v>41.6</c:v>
                </c:pt>
                <c:pt idx="97">
                  <c:v>41.8</c:v>
                </c:pt>
                <c:pt idx="98">
                  <c:v>42</c:v>
                </c:pt>
                <c:pt idx="99">
                  <c:v>42.2</c:v>
                </c:pt>
                <c:pt idx="100">
                  <c:v>42.4</c:v>
                </c:pt>
                <c:pt idx="101">
                  <c:v>42.6</c:v>
                </c:pt>
                <c:pt idx="102">
                  <c:v>42.8</c:v>
                </c:pt>
                <c:pt idx="103">
                  <c:v>43</c:v>
                </c:pt>
                <c:pt idx="104">
                  <c:v>43.2</c:v>
                </c:pt>
                <c:pt idx="105">
                  <c:v>43.4</c:v>
                </c:pt>
                <c:pt idx="106">
                  <c:v>43.6</c:v>
                </c:pt>
                <c:pt idx="107">
                  <c:v>43.8</c:v>
                </c:pt>
                <c:pt idx="108">
                  <c:v>44</c:v>
                </c:pt>
                <c:pt idx="109">
                  <c:v>44.2</c:v>
                </c:pt>
                <c:pt idx="110">
                  <c:v>44.4</c:v>
                </c:pt>
                <c:pt idx="111">
                  <c:v>44.6</c:v>
                </c:pt>
                <c:pt idx="112">
                  <c:v>44.8</c:v>
                </c:pt>
                <c:pt idx="113">
                  <c:v>45</c:v>
                </c:pt>
                <c:pt idx="114">
                  <c:v>45.2</c:v>
                </c:pt>
                <c:pt idx="115">
                  <c:v>45.4</c:v>
                </c:pt>
                <c:pt idx="116">
                  <c:v>45.6</c:v>
                </c:pt>
                <c:pt idx="117">
                  <c:v>45.8</c:v>
                </c:pt>
                <c:pt idx="118">
                  <c:v>46</c:v>
                </c:pt>
                <c:pt idx="119">
                  <c:v>46.2</c:v>
                </c:pt>
                <c:pt idx="120">
                  <c:v>46.4</c:v>
                </c:pt>
                <c:pt idx="121">
                  <c:v>46.6</c:v>
                </c:pt>
                <c:pt idx="122">
                  <c:v>46.8</c:v>
                </c:pt>
                <c:pt idx="123">
                  <c:v>47</c:v>
                </c:pt>
                <c:pt idx="124">
                  <c:v>47.2</c:v>
                </c:pt>
                <c:pt idx="125">
                  <c:v>47.4</c:v>
                </c:pt>
                <c:pt idx="126">
                  <c:v>47.6</c:v>
                </c:pt>
                <c:pt idx="127">
                  <c:v>47.8</c:v>
                </c:pt>
                <c:pt idx="128">
                  <c:v>48</c:v>
                </c:pt>
              </c:numCache>
            </c:numRef>
          </c:xVal>
          <c:yVal>
            <c:numRef>
              <c:f>'apendice B grafs'!$X$31:$X$159</c:f>
              <c:numCache>
                <c:formatCode>0.0000</c:formatCode>
                <c:ptCount val="129"/>
                <c:pt idx="0">
                  <c:v>0.85039370078740173</c:v>
                </c:pt>
                <c:pt idx="1">
                  <c:v>0.8527131782945736</c:v>
                </c:pt>
                <c:pt idx="2">
                  <c:v>0.85496183206106868</c:v>
                </c:pt>
                <c:pt idx="3">
                  <c:v>0.85074626865671643</c:v>
                </c:pt>
                <c:pt idx="4">
                  <c:v>0.8529411764705882</c:v>
                </c:pt>
                <c:pt idx="5">
                  <c:v>0.84892086330935257</c:v>
                </c:pt>
                <c:pt idx="6">
                  <c:v>0.85106382978723405</c:v>
                </c:pt>
                <c:pt idx="7">
                  <c:v>0.8472222222222221</c:v>
                </c:pt>
                <c:pt idx="8">
                  <c:v>0.85616438356164382</c:v>
                </c:pt>
                <c:pt idx="9">
                  <c:v>0.85234899328859048</c:v>
                </c:pt>
                <c:pt idx="10">
                  <c:v>0.85430463576158944</c:v>
                </c:pt>
                <c:pt idx="11">
                  <c:v>0.85064935064935066</c:v>
                </c:pt>
                <c:pt idx="12">
                  <c:v>0.85256410256410264</c:v>
                </c:pt>
                <c:pt idx="13">
                  <c:v>0.84905660377358494</c:v>
                </c:pt>
                <c:pt idx="14">
                  <c:v>0.85185185185185197</c:v>
                </c:pt>
                <c:pt idx="15">
                  <c:v>0.85365853658536595</c:v>
                </c:pt>
                <c:pt idx="16">
                  <c:v>0.85029940119760483</c:v>
                </c:pt>
                <c:pt idx="17">
                  <c:v>0.8529411764705882</c:v>
                </c:pt>
                <c:pt idx="18">
                  <c:v>0.85465116279069764</c:v>
                </c:pt>
                <c:pt idx="19">
                  <c:v>0.85142857142857142</c:v>
                </c:pt>
                <c:pt idx="20">
                  <c:v>0.8539325842696629</c:v>
                </c:pt>
                <c:pt idx="21">
                  <c:v>0.85555555555555562</c:v>
                </c:pt>
                <c:pt idx="22">
                  <c:v>0.85245901639344257</c:v>
                </c:pt>
                <c:pt idx="23">
                  <c:v>0.85483870967741926</c:v>
                </c:pt>
                <c:pt idx="24">
                  <c:v>0.85185185185185197</c:v>
                </c:pt>
                <c:pt idx="25">
                  <c:v>0.84895833333333337</c:v>
                </c:pt>
                <c:pt idx="26">
                  <c:v>0.85128205128205137</c:v>
                </c:pt>
                <c:pt idx="27">
                  <c:v>0.84848484848484851</c:v>
                </c:pt>
                <c:pt idx="28">
                  <c:v>0.85500000000000009</c:v>
                </c:pt>
                <c:pt idx="29">
                  <c:v>0.85221674876847286</c:v>
                </c:pt>
                <c:pt idx="30">
                  <c:v>0.85436893203883502</c:v>
                </c:pt>
                <c:pt idx="31">
                  <c:v>0.85167464114832547</c:v>
                </c:pt>
                <c:pt idx="32">
                  <c:v>0.85377358490566047</c:v>
                </c:pt>
                <c:pt idx="33">
                  <c:v>0.85581395348837208</c:v>
                </c:pt>
                <c:pt idx="34">
                  <c:v>0.85321100917431192</c:v>
                </c:pt>
                <c:pt idx="35">
                  <c:v>0.85520361990950211</c:v>
                </c:pt>
                <c:pt idx="36">
                  <c:v>0.85267857142857151</c:v>
                </c:pt>
                <c:pt idx="37">
                  <c:v>0.85087719298245601</c:v>
                </c:pt>
                <c:pt idx="38">
                  <c:v>0.85281385281385269</c:v>
                </c:pt>
                <c:pt idx="39">
                  <c:v>0.8504273504273504</c:v>
                </c:pt>
                <c:pt idx="40">
                  <c:v>0.85232067510548526</c:v>
                </c:pt>
                <c:pt idx="41">
                  <c:v>0.85416666666666663</c:v>
                </c:pt>
                <c:pt idx="42">
                  <c:v>0.8559670781893004</c:v>
                </c:pt>
                <c:pt idx="43">
                  <c:v>0.8502024291497976</c:v>
                </c:pt>
                <c:pt idx="44">
                  <c:v>0.85199999999999998</c:v>
                </c:pt>
                <c:pt idx="45">
                  <c:v>0.85375494071146252</c:v>
                </c:pt>
                <c:pt idx="46">
                  <c:v>0.85546874999999989</c:v>
                </c:pt>
                <c:pt idx="47">
                  <c:v>0.85000000000000009</c:v>
                </c:pt>
                <c:pt idx="48">
                  <c:v>0.85171102661596954</c:v>
                </c:pt>
                <c:pt idx="49">
                  <c:v>0.85338345864661647</c:v>
                </c:pt>
                <c:pt idx="50">
                  <c:v>0.85185185185185186</c:v>
                </c:pt>
                <c:pt idx="51">
                  <c:v>0.85347985347985345</c:v>
                </c:pt>
                <c:pt idx="52">
                  <c:v>0.85198555956678712</c:v>
                </c:pt>
                <c:pt idx="53">
                  <c:v>0.85357142857142854</c:v>
                </c:pt>
                <c:pt idx="54">
                  <c:v>0.85512367491166075</c:v>
                </c:pt>
                <c:pt idx="55">
                  <c:v>0.85365853658536583</c:v>
                </c:pt>
                <c:pt idx="56">
                  <c:v>0.85517241379310349</c:v>
                </c:pt>
                <c:pt idx="57">
                  <c:v>0.85374149659863952</c:v>
                </c:pt>
                <c:pt idx="58">
                  <c:v>0.85521885521885521</c:v>
                </c:pt>
                <c:pt idx="59">
                  <c:v>0.85382059800664445</c:v>
                </c:pt>
                <c:pt idx="60">
                  <c:v>0.85526315789473684</c:v>
                </c:pt>
                <c:pt idx="61">
                  <c:v>0.85389610389610393</c:v>
                </c:pt>
                <c:pt idx="62">
                  <c:v>0.85256410256410264</c:v>
                </c:pt>
                <c:pt idx="63">
                  <c:v>0.85396825396825393</c:v>
                </c:pt>
                <c:pt idx="64">
                  <c:v>0.85266457680250785</c:v>
                </c:pt>
                <c:pt idx="65">
                  <c:v>0.85139318885448922</c:v>
                </c:pt>
                <c:pt idx="66">
                  <c:v>0.85276073619631898</c:v>
                </c:pt>
                <c:pt idx="67">
                  <c:v>0.85151515151515156</c:v>
                </c:pt>
                <c:pt idx="68">
                  <c:v>0.8532934131736527</c:v>
                </c:pt>
                <c:pt idx="69">
                  <c:v>0.8520710059171599</c:v>
                </c:pt>
                <c:pt idx="70">
                  <c:v>0.85337243401759533</c:v>
                </c:pt>
                <c:pt idx="71">
                  <c:v>0.85217391304347823</c:v>
                </c:pt>
                <c:pt idx="72">
                  <c:v>0.85386819484240695</c:v>
                </c:pt>
                <c:pt idx="73">
                  <c:v>0.85269121813031168</c:v>
                </c:pt>
                <c:pt idx="74">
                  <c:v>0.85154061624649846</c:v>
                </c:pt>
                <c:pt idx="75">
                  <c:v>0.85277777777777775</c:v>
                </c:pt>
                <c:pt idx="76">
                  <c:v>0.85439560439560447</c:v>
                </c:pt>
                <c:pt idx="77">
                  <c:v>0.85326086956521741</c:v>
                </c:pt>
                <c:pt idx="78">
                  <c:v>0.85215053763440851</c:v>
                </c:pt>
                <c:pt idx="79">
                  <c:v>0.85372340425531912</c:v>
                </c:pt>
                <c:pt idx="80">
                  <c:v>0.85263157894736841</c:v>
                </c:pt>
                <c:pt idx="81">
                  <c:v>0.85416666666666663</c:v>
                </c:pt>
                <c:pt idx="82">
                  <c:v>0.85309278350515472</c:v>
                </c:pt>
                <c:pt idx="83">
                  <c:v>0.8520408163265305</c:v>
                </c:pt>
                <c:pt idx="84">
                  <c:v>0.85353535353535348</c:v>
                </c:pt>
                <c:pt idx="85">
                  <c:v>0.85250000000000004</c:v>
                </c:pt>
                <c:pt idx="86">
                  <c:v>0.85396039603960394</c:v>
                </c:pt>
                <c:pt idx="87">
                  <c:v>0.85085574572127132</c:v>
                </c:pt>
                <c:pt idx="88">
                  <c:v>0.85230024213075073</c:v>
                </c:pt>
                <c:pt idx="89">
                  <c:v>0.85131894484412463</c:v>
                </c:pt>
                <c:pt idx="90">
                  <c:v>0.85273159144893107</c:v>
                </c:pt>
                <c:pt idx="91">
                  <c:v>0.85411764705882343</c:v>
                </c:pt>
                <c:pt idx="92">
                  <c:v>0.85314685314685323</c:v>
                </c:pt>
                <c:pt idx="93">
                  <c:v>0.85253456221198165</c:v>
                </c:pt>
                <c:pt idx="94">
                  <c:v>0.85159817351598177</c:v>
                </c:pt>
                <c:pt idx="95">
                  <c:v>0.8529411764705882</c:v>
                </c:pt>
                <c:pt idx="96">
                  <c:v>0.8523489932885906</c:v>
                </c:pt>
                <c:pt idx="97">
                  <c:v>0.85144124168514401</c:v>
                </c:pt>
                <c:pt idx="98">
                  <c:v>0.85274725274725272</c:v>
                </c:pt>
                <c:pt idx="99">
                  <c:v>0.85217391304347834</c:v>
                </c:pt>
                <c:pt idx="100">
                  <c:v>0.85344827586206906</c:v>
                </c:pt>
                <c:pt idx="101">
                  <c:v>0.85256410256410253</c:v>
                </c:pt>
                <c:pt idx="102">
                  <c:v>0.85200845665961944</c:v>
                </c:pt>
                <c:pt idx="103">
                  <c:v>0.85324947589098532</c:v>
                </c:pt>
                <c:pt idx="104">
                  <c:v>0.85269709543568462</c:v>
                </c:pt>
                <c:pt idx="105">
                  <c:v>0.85390946502057608</c:v>
                </c:pt>
                <c:pt idx="106">
                  <c:v>0.85132382892057024</c:v>
                </c:pt>
                <c:pt idx="107">
                  <c:v>0.85252525252525257</c:v>
                </c:pt>
                <c:pt idx="108">
                  <c:v>0.85199999999999998</c:v>
                </c:pt>
                <c:pt idx="109">
                  <c:v>0.85317460317460325</c:v>
                </c:pt>
                <c:pt idx="110">
                  <c:v>0.8526522593320236</c:v>
                </c:pt>
                <c:pt idx="111">
                  <c:v>0.85380116959064323</c:v>
                </c:pt>
                <c:pt idx="112">
                  <c:v>0.85328185328185335</c:v>
                </c:pt>
                <c:pt idx="113">
                  <c:v>0.85277246653919703</c:v>
                </c:pt>
                <c:pt idx="114">
                  <c:v>0.85388994307400379</c:v>
                </c:pt>
                <c:pt idx="115">
                  <c:v>0.85338345864661647</c:v>
                </c:pt>
                <c:pt idx="116">
                  <c:v>0.85288640595903153</c:v>
                </c:pt>
                <c:pt idx="117">
                  <c:v>0.85397412199630318</c:v>
                </c:pt>
                <c:pt idx="118">
                  <c:v>0.85347985347985345</c:v>
                </c:pt>
                <c:pt idx="119">
                  <c:v>0.85299455535390201</c:v>
                </c:pt>
                <c:pt idx="120">
                  <c:v>0.85251798561151071</c:v>
                </c:pt>
                <c:pt idx="121">
                  <c:v>0.85204991087344017</c:v>
                </c:pt>
                <c:pt idx="122">
                  <c:v>0.85309734513274338</c:v>
                </c:pt>
                <c:pt idx="123">
                  <c:v>0.85263157894736841</c:v>
                </c:pt>
                <c:pt idx="124">
                  <c:v>0.85217391304347823</c:v>
                </c:pt>
                <c:pt idx="125">
                  <c:v>0.85344827586206895</c:v>
                </c:pt>
                <c:pt idx="126">
                  <c:v>0.85299145299145296</c:v>
                </c:pt>
                <c:pt idx="127">
                  <c:v>0.85254237288135593</c:v>
                </c:pt>
                <c:pt idx="128">
                  <c:v>0.85210084033613454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3A-4865-804C-7F8C1CB091D8}"/>
            </c:ext>
          </c:extLst>
        </c:ser>
        <c:ser>
          <c:idx val="5"/>
          <c:order val="5"/>
          <c:tx>
            <c:strRef>
              <c:f>'apendice B grafs'!$W$18</c:f>
              <c:strCache>
                <c:ptCount val="1"/>
                <c:pt idx="0">
                  <c:v>3.5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'apendice B grafs'!$A$30:$A$159</c:f>
              <c:numCache>
                <c:formatCode>General</c:formatCode>
                <c:ptCount val="130"/>
                <c:pt idx="0">
                  <c:v>22.2</c:v>
                </c:pt>
                <c:pt idx="1">
                  <c:v>22.4</c:v>
                </c:pt>
                <c:pt idx="2">
                  <c:v>22.6</c:v>
                </c:pt>
                <c:pt idx="3">
                  <c:v>22.8</c:v>
                </c:pt>
                <c:pt idx="4">
                  <c:v>23</c:v>
                </c:pt>
                <c:pt idx="5">
                  <c:v>23.2</c:v>
                </c:pt>
                <c:pt idx="6">
                  <c:v>23.4</c:v>
                </c:pt>
                <c:pt idx="7">
                  <c:v>23.6</c:v>
                </c:pt>
                <c:pt idx="8">
                  <c:v>23.8</c:v>
                </c:pt>
                <c:pt idx="9" formatCode="0.0">
                  <c:v>24</c:v>
                </c:pt>
                <c:pt idx="10" formatCode="0.0">
                  <c:v>24.2</c:v>
                </c:pt>
                <c:pt idx="11" formatCode="0.0">
                  <c:v>24.4</c:v>
                </c:pt>
                <c:pt idx="12" formatCode="0.0">
                  <c:v>24.6</c:v>
                </c:pt>
                <c:pt idx="13" formatCode="0.0">
                  <c:v>24.8</c:v>
                </c:pt>
                <c:pt idx="14" formatCode="0.0">
                  <c:v>25</c:v>
                </c:pt>
                <c:pt idx="15" formatCode="0.0">
                  <c:v>25.2</c:v>
                </c:pt>
                <c:pt idx="16" formatCode="0.0">
                  <c:v>25.4</c:v>
                </c:pt>
                <c:pt idx="17" formatCode="0.0">
                  <c:v>25.6</c:v>
                </c:pt>
                <c:pt idx="18" formatCode="0.0">
                  <c:v>25.8</c:v>
                </c:pt>
                <c:pt idx="19" formatCode="0.0">
                  <c:v>26</c:v>
                </c:pt>
                <c:pt idx="20" formatCode="0.0">
                  <c:v>26.2</c:v>
                </c:pt>
                <c:pt idx="21" formatCode="0.0">
                  <c:v>26.4</c:v>
                </c:pt>
                <c:pt idx="22" formatCode="0.0">
                  <c:v>26.6</c:v>
                </c:pt>
                <c:pt idx="23" formatCode="0.0">
                  <c:v>26.8</c:v>
                </c:pt>
                <c:pt idx="24" formatCode="0.0">
                  <c:v>27</c:v>
                </c:pt>
                <c:pt idx="25" formatCode="0.0">
                  <c:v>27.2</c:v>
                </c:pt>
                <c:pt idx="26" formatCode="0.0">
                  <c:v>27.4</c:v>
                </c:pt>
                <c:pt idx="27" formatCode="0.0">
                  <c:v>27.6</c:v>
                </c:pt>
                <c:pt idx="28" formatCode="0.0">
                  <c:v>27.8</c:v>
                </c:pt>
                <c:pt idx="29" formatCode="0.0">
                  <c:v>28</c:v>
                </c:pt>
                <c:pt idx="30" formatCode="0.0">
                  <c:v>28.2</c:v>
                </c:pt>
                <c:pt idx="31" formatCode="0.0">
                  <c:v>28.4</c:v>
                </c:pt>
                <c:pt idx="32">
                  <c:v>28.6</c:v>
                </c:pt>
                <c:pt idx="33">
                  <c:v>28.8</c:v>
                </c:pt>
                <c:pt idx="34">
                  <c:v>29</c:v>
                </c:pt>
                <c:pt idx="35">
                  <c:v>29.2</c:v>
                </c:pt>
                <c:pt idx="36">
                  <c:v>29.4</c:v>
                </c:pt>
                <c:pt idx="37">
                  <c:v>29.6</c:v>
                </c:pt>
                <c:pt idx="38">
                  <c:v>29.8</c:v>
                </c:pt>
                <c:pt idx="39">
                  <c:v>30</c:v>
                </c:pt>
                <c:pt idx="40">
                  <c:v>30.2</c:v>
                </c:pt>
                <c:pt idx="41">
                  <c:v>30.4</c:v>
                </c:pt>
                <c:pt idx="42">
                  <c:v>30.6</c:v>
                </c:pt>
                <c:pt idx="43">
                  <c:v>30.8</c:v>
                </c:pt>
                <c:pt idx="44">
                  <c:v>31</c:v>
                </c:pt>
                <c:pt idx="45">
                  <c:v>31.2</c:v>
                </c:pt>
                <c:pt idx="46">
                  <c:v>31.4</c:v>
                </c:pt>
                <c:pt idx="47">
                  <c:v>31.6</c:v>
                </c:pt>
                <c:pt idx="48">
                  <c:v>31.8</c:v>
                </c:pt>
                <c:pt idx="49">
                  <c:v>32</c:v>
                </c:pt>
                <c:pt idx="50">
                  <c:v>32.200000000000003</c:v>
                </c:pt>
                <c:pt idx="51">
                  <c:v>32.4</c:v>
                </c:pt>
                <c:pt idx="52">
                  <c:v>32.6</c:v>
                </c:pt>
                <c:pt idx="53">
                  <c:v>32.799999999999997</c:v>
                </c:pt>
                <c:pt idx="54">
                  <c:v>33</c:v>
                </c:pt>
                <c:pt idx="55">
                  <c:v>33.200000000000003</c:v>
                </c:pt>
                <c:pt idx="56">
                  <c:v>33.4</c:v>
                </c:pt>
                <c:pt idx="57">
                  <c:v>33.6</c:v>
                </c:pt>
                <c:pt idx="58">
                  <c:v>33.799999999999997</c:v>
                </c:pt>
                <c:pt idx="59">
                  <c:v>34</c:v>
                </c:pt>
                <c:pt idx="60">
                  <c:v>34.200000000000003</c:v>
                </c:pt>
                <c:pt idx="61">
                  <c:v>34.4</c:v>
                </c:pt>
                <c:pt idx="62">
                  <c:v>34.6</c:v>
                </c:pt>
                <c:pt idx="63">
                  <c:v>34.799999999999997</c:v>
                </c:pt>
                <c:pt idx="64">
                  <c:v>35</c:v>
                </c:pt>
                <c:pt idx="65">
                  <c:v>35.200000000000003</c:v>
                </c:pt>
                <c:pt idx="66">
                  <c:v>35.4</c:v>
                </c:pt>
                <c:pt idx="67">
                  <c:v>35.6</c:v>
                </c:pt>
                <c:pt idx="68">
                  <c:v>35.799999999999997</c:v>
                </c:pt>
                <c:pt idx="69">
                  <c:v>36</c:v>
                </c:pt>
                <c:pt idx="70">
                  <c:v>36.200000000000003</c:v>
                </c:pt>
                <c:pt idx="71">
                  <c:v>36.4</c:v>
                </c:pt>
                <c:pt idx="72">
                  <c:v>36.6</c:v>
                </c:pt>
                <c:pt idx="73">
                  <c:v>36.799999999999997</c:v>
                </c:pt>
                <c:pt idx="74">
                  <c:v>37</c:v>
                </c:pt>
                <c:pt idx="75">
                  <c:v>37.200000000000003</c:v>
                </c:pt>
                <c:pt idx="76">
                  <c:v>37.4</c:v>
                </c:pt>
                <c:pt idx="77">
                  <c:v>37.6</c:v>
                </c:pt>
                <c:pt idx="78">
                  <c:v>37.799999999999997</c:v>
                </c:pt>
                <c:pt idx="79">
                  <c:v>38</c:v>
                </c:pt>
                <c:pt idx="80">
                  <c:v>38.200000000000003</c:v>
                </c:pt>
                <c:pt idx="81">
                  <c:v>38.4</c:v>
                </c:pt>
                <c:pt idx="82">
                  <c:v>38.6</c:v>
                </c:pt>
                <c:pt idx="83">
                  <c:v>38.799999999999997</c:v>
                </c:pt>
                <c:pt idx="84">
                  <c:v>39</c:v>
                </c:pt>
                <c:pt idx="85">
                  <c:v>39.200000000000003</c:v>
                </c:pt>
                <c:pt idx="86">
                  <c:v>39.4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40</c:v>
                </c:pt>
                <c:pt idx="90">
                  <c:v>40.200000000000003</c:v>
                </c:pt>
                <c:pt idx="91">
                  <c:v>40.4</c:v>
                </c:pt>
                <c:pt idx="92">
                  <c:v>40.6</c:v>
                </c:pt>
                <c:pt idx="93">
                  <c:v>40.799999999999997</c:v>
                </c:pt>
                <c:pt idx="94">
                  <c:v>41</c:v>
                </c:pt>
                <c:pt idx="95">
                  <c:v>41.2</c:v>
                </c:pt>
                <c:pt idx="96">
                  <c:v>41.4</c:v>
                </c:pt>
                <c:pt idx="97">
                  <c:v>41.6</c:v>
                </c:pt>
                <c:pt idx="98">
                  <c:v>41.8</c:v>
                </c:pt>
                <c:pt idx="99">
                  <c:v>42</c:v>
                </c:pt>
                <c:pt idx="100">
                  <c:v>42.2</c:v>
                </c:pt>
                <c:pt idx="101">
                  <c:v>42.4</c:v>
                </c:pt>
                <c:pt idx="102">
                  <c:v>42.6</c:v>
                </c:pt>
                <c:pt idx="103">
                  <c:v>42.8</c:v>
                </c:pt>
                <c:pt idx="104">
                  <c:v>43</c:v>
                </c:pt>
                <c:pt idx="105">
                  <c:v>43.2</c:v>
                </c:pt>
                <c:pt idx="106">
                  <c:v>43.4</c:v>
                </c:pt>
                <c:pt idx="107">
                  <c:v>43.6</c:v>
                </c:pt>
                <c:pt idx="108">
                  <c:v>43.8</c:v>
                </c:pt>
                <c:pt idx="109">
                  <c:v>44</c:v>
                </c:pt>
                <c:pt idx="110">
                  <c:v>44.2</c:v>
                </c:pt>
                <c:pt idx="111">
                  <c:v>44.4</c:v>
                </c:pt>
                <c:pt idx="112">
                  <c:v>44.6</c:v>
                </c:pt>
                <c:pt idx="113">
                  <c:v>44.8</c:v>
                </c:pt>
                <c:pt idx="114">
                  <c:v>45</c:v>
                </c:pt>
                <c:pt idx="115">
                  <c:v>45.2</c:v>
                </c:pt>
                <c:pt idx="116">
                  <c:v>45.4</c:v>
                </c:pt>
                <c:pt idx="117">
                  <c:v>45.6</c:v>
                </c:pt>
                <c:pt idx="118">
                  <c:v>45.8</c:v>
                </c:pt>
                <c:pt idx="119">
                  <c:v>46</c:v>
                </c:pt>
                <c:pt idx="120">
                  <c:v>46.2</c:v>
                </c:pt>
                <c:pt idx="121">
                  <c:v>46.4</c:v>
                </c:pt>
                <c:pt idx="122">
                  <c:v>46.6</c:v>
                </c:pt>
                <c:pt idx="123">
                  <c:v>46.8</c:v>
                </c:pt>
                <c:pt idx="124">
                  <c:v>47</c:v>
                </c:pt>
                <c:pt idx="125">
                  <c:v>47.2</c:v>
                </c:pt>
                <c:pt idx="126">
                  <c:v>47.4</c:v>
                </c:pt>
                <c:pt idx="127">
                  <c:v>47.6</c:v>
                </c:pt>
                <c:pt idx="128">
                  <c:v>47.8</c:v>
                </c:pt>
                <c:pt idx="129">
                  <c:v>48</c:v>
                </c:pt>
              </c:numCache>
            </c:numRef>
          </c:xVal>
          <c:yVal>
            <c:numRef>
              <c:f>'apendice B grafs'!$W$30:$W$159</c:f>
              <c:numCache>
                <c:formatCode>0.0000</c:formatCode>
                <c:ptCount val="130"/>
                <c:pt idx="0">
                  <c:v>0.87096774193548387</c:v>
                </c:pt>
                <c:pt idx="1">
                  <c:v>0.86614173228346458</c:v>
                </c:pt>
                <c:pt idx="2">
                  <c:v>0.86821705426356577</c:v>
                </c:pt>
                <c:pt idx="3">
                  <c:v>0.87022900763358779</c:v>
                </c:pt>
                <c:pt idx="4">
                  <c:v>0.86567164179104472</c:v>
                </c:pt>
                <c:pt idx="5">
                  <c:v>0.875</c:v>
                </c:pt>
                <c:pt idx="6">
                  <c:v>0.87050359712230208</c:v>
                </c:pt>
                <c:pt idx="7">
                  <c:v>0.87234042553191493</c:v>
                </c:pt>
                <c:pt idx="8">
                  <c:v>0.86805555555555558</c:v>
                </c:pt>
                <c:pt idx="9">
                  <c:v>0.86986301369863006</c:v>
                </c:pt>
                <c:pt idx="10">
                  <c:v>0.86577181208053688</c:v>
                </c:pt>
                <c:pt idx="11">
                  <c:v>0.86754966887417218</c:v>
                </c:pt>
                <c:pt idx="12">
                  <c:v>0.87012987012987009</c:v>
                </c:pt>
                <c:pt idx="13">
                  <c:v>0.87179487179487181</c:v>
                </c:pt>
                <c:pt idx="14">
                  <c:v>0.86792452830188682</c:v>
                </c:pt>
                <c:pt idx="15">
                  <c:v>0.87037037037037035</c:v>
                </c:pt>
                <c:pt idx="16">
                  <c:v>0.87195121951219523</c:v>
                </c:pt>
                <c:pt idx="17">
                  <c:v>0.86826347305389229</c:v>
                </c:pt>
                <c:pt idx="18">
                  <c:v>0.8647058823529411</c:v>
                </c:pt>
                <c:pt idx="19">
                  <c:v>0.87209302325581395</c:v>
                </c:pt>
                <c:pt idx="20">
                  <c:v>0.86857142857142855</c:v>
                </c:pt>
                <c:pt idx="21">
                  <c:v>0.8707865168539326</c:v>
                </c:pt>
                <c:pt idx="22">
                  <c:v>0.87222222222222223</c:v>
                </c:pt>
                <c:pt idx="23">
                  <c:v>0.86885245901639341</c:v>
                </c:pt>
                <c:pt idx="24">
                  <c:v>0.87096774193548376</c:v>
                </c:pt>
                <c:pt idx="25">
                  <c:v>0.86772486772486768</c:v>
                </c:pt>
                <c:pt idx="26">
                  <c:v>0.86979166666666663</c:v>
                </c:pt>
                <c:pt idx="27">
                  <c:v>0.86666666666666659</c:v>
                </c:pt>
                <c:pt idx="28">
                  <c:v>0.86868686868686862</c:v>
                </c:pt>
                <c:pt idx="29">
                  <c:v>0.86999999999999988</c:v>
                </c:pt>
                <c:pt idx="30">
                  <c:v>0.87192118226600979</c:v>
                </c:pt>
                <c:pt idx="31">
                  <c:v>0.86893203883495129</c:v>
                </c:pt>
                <c:pt idx="32">
                  <c:v>0.87081339712918659</c:v>
                </c:pt>
                <c:pt idx="33">
                  <c:v>0.87264150943396235</c:v>
                </c:pt>
                <c:pt idx="34">
                  <c:v>0.86976744186046506</c:v>
                </c:pt>
                <c:pt idx="35">
                  <c:v>0.87155963302752293</c:v>
                </c:pt>
                <c:pt idx="36">
                  <c:v>0.87330316742081449</c:v>
                </c:pt>
                <c:pt idx="37">
                  <c:v>0.8705357142857143</c:v>
                </c:pt>
                <c:pt idx="38">
                  <c:v>0.86842105263157898</c:v>
                </c:pt>
                <c:pt idx="39">
                  <c:v>0.87012987012987009</c:v>
                </c:pt>
                <c:pt idx="40">
                  <c:v>0.86752136752136766</c:v>
                </c:pt>
                <c:pt idx="41">
                  <c:v>0.86919831223628696</c:v>
                </c:pt>
                <c:pt idx="42">
                  <c:v>0.87083333333333324</c:v>
                </c:pt>
                <c:pt idx="43">
                  <c:v>0.87242798353909456</c:v>
                </c:pt>
                <c:pt idx="44">
                  <c:v>0.8663967611336032</c:v>
                </c:pt>
                <c:pt idx="45">
                  <c:v>0.86799999999999999</c:v>
                </c:pt>
                <c:pt idx="46">
                  <c:v>0.86956521739130432</c:v>
                </c:pt>
                <c:pt idx="47">
                  <c:v>0.87109375</c:v>
                </c:pt>
                <c:pt idx="48">
                  <c:v>0.86923076923076925</c:v>
                </c:pt>
                <c:pt idx="49">
                  <c:v>0.87072243346007594</c:v>
                </c:pt>
                <c:pt idx="50">
                  <c:v>0.8721804511278195</c:v>
                </c:pt>
                <c:pt idx="51">
                  <c:v>0.87037037037037035</c:v>
                </c:pt>
                <c:pt idx="52">
                  <c:v>0.87179487179487181</c:v>
                </c:pt>
                <c:pt idx="53">
                  <c:v>0.87003610108303253</c:v>
                </c:pt>
                <c:pt idx="54">
                  <c:v>0.87142857142857133</c:v>
                </c:pt>
                <c:pt idx="55">
                  <c:v>0.87279151943462896</c:v>
                </c:pt>
                <c:pt idx="56">
                  <c:v>0.87108013937282236</c:v>
                </c:pt>
                <c:pt idx="57">
                  <c:v>0.87241379310344835</c:v>
                </c:pt>
                <c:pt idx="58">
                  <c:v>0.87074829931972797</c:v>
                </c:pt>
                <c:pt idx="59">
                  <c:v>0.87205387205387208</c:v>
                </c:pt>
                <c:pt idx="60">
                  <c:v>0.87043189368770757</c:v>
                </c:pt>
                <c:pt idx="61">
                  <c:v>0.87171052631578949</c:v>
                </c:pt>
                <c:pt idx="62">
                  <c:v>0.87012987012987009</c:v>
                </c:pt>
                <c:pt idx="63">
                  <c:v>0.86858974358974361</c:v>
                </c:pt>
                <c:pt idx="64">
                  <c:v>0.86984126984126975</c:v>
                </c:pt>
                <c:pt idx="65">
                  <c:v>0.86833855799373039</c:v>
                </c:pt>
                <c:pt idx="66">
                  <c:v>0.86996904024767818</c:v>
                </c:pt>
                <c:pt idx="67">
                  <c:v>0.87116564417177911</c:v>
                </c:pt>
                <c:pt idx="68">
                  <c:v>0.86969696969696964</c:v>
                </c:pt>
                <c:pt idx="69">
                  <c:v>0.86826347305389229</c:v>
                </c:pt>
                <c:pt idx="70">
                  <c:v>0.86982248520710059</c:v>
                </c:pt>
                <c:pt idx="71">
                  <c:v>0.87096774193548376</c:v>
                </c:pt>
                <c:pt idx="72">
                  <c:v>0.86956521739130432</c:v>
                </c:pt>
                <c:pt idx="73">
                  <c:v>0.87106017191977081</c:v>
                </c:pt>
                <c:pt idx="74">
                  <c:v>0.86968838526912184</c:v>
                </c:pt>
                <c:pt idx="75">
                  <c:v>0.86834733893557414</c:v>
                </c:pt>
                <c:pt idx="76">
                  <c:v>0.87222222222222223</c:v>
                </c:pt>
                <c:pt idx="77">
                  <c:v>0.87087912087912089</c:v>
                </c:pt>
                <c:pt idx="78">
                  <c:v>0.86956521739130443</c:v>
                </c:pt>
                <c:pt idx="79">
                  <c:v>0.87096774193548376</c:v>
                </c:pt>
                <c:pt idx="80">
                  <c:v>0.86968085106382986</c:v>
                </c:pt>
                <c:pt idx="81">
                  <c:v>0.87105263157894741</c:v>
                </c:pt>
                <c:pt idx="82">
                  <c:v>0.86979166666666663</c:v>
                </c:pt>
                <c:pt idx="83">
                  <c:v>0.87113402061855671</c:v>
                </c:pt>
                <c:pt idx="84">
                  <c:v>0.86989795918367341</c:v>
                </c:pt>
                <c:pt idx="85">
                  <c:v>0.87121212121212122</c:v>
                </c:pt>
                <c:pt idx="86">
                  <c:v>0.86999999999999988</c:v>
                </c:pt>
                <c:pt idx="87">
                  <c:v>0.87128712871287139</c:v>
                </c:pt>
                <c:pt idx="88">
                  <c:v>0.86797066014669932</c:v>
                </c:pt>
                <c:pt idx="89">
                  <c:v>0.86924939467312357</c:v>
                </c:pt>
                <c:pt idx="90">
                  <c:v>0.87050359712230208</c:v>
                </c:pt>
                <c:pt idx="91">
                  <c:v>0.86935866983372923</c:v>
                </c:pt>
                <c:pt idx="92">
                  <c:v>0.87058823529411766</c:v>
                </c:pt>
                <c:pt idx="93">
                  <c:v>0.87179487179487181</c:v>
                </c:pt>
                <c:pt idx="94">
                  <c:v>0.86866359447004615</c:v>
                </c:pt>
                <c:pt idx="95">
                  <c:v>0.86986301369863017</c:v>
                </c:pt>
                <c:pt idx="96">
                  <c:v>0.87104072398190036</c:v>
                </c:pt>
                <c:pt idx="97">
                  <c:v>0.86800894854586119</c:v>
                </c:pt>
                <c:pt idx="98">
                  <c:v>0.86917960088691804</c:v>
                </c:pt>
                <c:pt idx="99">
                  <c:v>0.87032967032967035</c:v>
                </c:pt>
                <c:pt idx="100">
                  <c:v>0.86956521739130432</c:v>
                </c:pt>
                <c:pt idx="101">
                  <c:v>0.87068965517241381</c:v>
                </c:pt>
                <c:pt idx="102">
                  <c:v>0.86965811965811979</c:v>
                </c:pt>
                <c:pt idx="103">
                  <c:v>0.86892177589852015</c:v>
                </c:pt>
                <c:pt idx="104">
                  <c:v>0.87002096436058696</c:v>
                </c:pt>
                <c:pt idx="105">
                  <c:v>0.86929460580912854</c:v>
                </c:pt>
                <c:pt idx="106">
                  <c:v>0.87037037037037024</c:v>
                </c:pt>
                <c:pt idx="107">
                  <c:v>0.86965376782077397</c:v>
                </c:pt>
                <c:pt idx="108">
                  <c:v>0.87070707070707076</c:v>
                </c:pt>
                <c:pt idx="109">
                  <c:v>0.87</c:v>
                </c:pt>
                <c:pt idx="110">
                  <c:v>0.87103174603174605</c:v>
                </c:pt>
                <c:pt idx="111">
                  <c:v>0.87033398821218066</c:v>
                </c:pt>
                <c:pt idx="112">
                  <c:v>0.8713450292397662</c:v>
                </c:pt>
                <c:pt idx="113">
                  <c:v>0.87065637065637069</c:v>
                </c:pt>
                <c:pt idx="114">
                  <c:v>0.86998087954110903</c:v>
                </c:pt>
                <c:pt idx="115">
                  <c:v>0.87096774193548376</c:v>
                </c:pt>
                <c:pt idx="116">
                  <c:v>0.87030075187969913</c:v>
                </c:pt>
                <c:pt idx="117">
                  <c:v>0.86964618249534453</c:v>
                </c:pt>
                <c:pt idx="118">
                  <c:v>0.87060998151571167</c:v>
                </c:pt>
                <c:pt idx="119">
                  <c:v>0.86996336996336998</c:v>
                </c:pt>
                <c:pt idx="120">
                  <c:v>0.86932849364791287</c:v>
                </c:pt>
                <c:pt idx="121">
                  <c:v>0.86870503597122295</c:v>
                </c:pt>
                <c:pt idx="122">
                  <c:v>0.86987522281639917</c:v>
                </c:pt>
                <c:pt idx="123">
                  <c:v>0.87079646017699119</c:v>
                </c:pt>
                <c:pt idx="124">
                  <c:v>0.87017543859649127</c:v>
                </c:pt>
                <c:pt idx="125">
                  <c:v>0.86956521739130432</c:v>
                </c:pt>
                <c:pt idx="126">
                  <c:v>0.87068965517241381</c:v>
                </c:pt>
                <c:pt idx="127">
                  <c:v>0.8700854700854701</c:v>
                </c:pt>
                <c:pt idx="128">
                  <c:v>0.86949152542372876</c:v>
                </c:pt>
                <c:pt idx="129">
                  <c:v>0.86890756302521011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3A-4865-804C-7F8C1CB091D8}"/>
            </c:ext>
          </c:extLst>
        </c:ser>
        <c:ser>
          <c:idx val="6"/>
          <c:order val="6"/>
          <c:tx>
            <c:strRef>
              <c:f>'apendice B grafs'!$V$18</c:f>
              <c:strCache>
                <c:ptCount val="1"/>
                <c:pt idx="0">
                  <c:v>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grafs'!$A$28:$A$159</c:f>
              <c:numCache>
                <c:formatCode>General</c:formatCode>
                <c:ptCount val="132"/>
                <c:pt idx="0">
                  <c:v>21.8</c:v>
                </c:pt>
                <c:pt idx="1">
                  <c:v>22</c:v>
                </c:pt>
                <c:pt idx="2">
                  <c:v>22.2</c:v>
                </c:pt>
                <c:pt idx="3">
                  <c:v>22.4</c:v>
                </c:pt>
                <c:pt idx="4">
                  <c:v>22.6</c:v>
                </c:pt>
                <c:pt idx="5">
                  <c:v>22.8</c:v>
                </c:pt>
                <c:pt idx="6">
                  <c:v>23</c:v>
                </c:pt>
                <c:pt idx="7">
                  <c:v>23.2</c:v>
                </c:pt>
                <c:pt idx="8">
                  <c:v>23.4</c:v>
                </c:pt>
                <c:pt idx="9">
                  <c:v>23.6</c:v>
                </c:pt>
                <c:pt idx="10">
                  <c:v>23.8</c:v>
                </c:pt>
                <c:pt idx="11" formatCode="0.0">
                  <c:v>24</c:v>
                </c:pt>
                <c:pt idx="12" formatCode="0.0">
                  <c:v>24.2</c:v>
                </c:pt>
                <c:pt idx="13" formatCode="0.0">
                  <c:v>24.4</c:v>
                </c:pt>
                <c:pt idx="14" formatCode="0.0">
                  <c:v>24.6</c:v>
                </c:pt>
                <c:pt idx="15" formatCode="0.0">
                  <c:v>24.8</c:v>
                </c:pt>
                <c:pt idx="16" formatCode="0.0">
                  <c:v>25</c:v>
                </c:pt>
                <c:pt idx="17" formatCode="0.0">
                  <c:v>25.2</c:v>
                </c:pt>
                <c:pt idx="18" formatCode="0.0">
                  <c:v>25.4</c:v>
                </c:pt>
                <c:pt idx="19" formatCode="0.0">
                  <c:v>25.6</c:v>
                </c:pt>
                <c:pt idx="20" formatCode="0.0">
                  <c:v>25.8</c:v>
                </c:pt>
                <c:pt idx="21" formatCode="0.0">
                  <c:v>26</c:v>
                </c:pt>
                <c:pt idx="22" formatCode="0.0">
                  <c:v>26.2</c:v>
                </c:pt>
                <c:pt idx="23" formatCode="0.0">
                  <c:v>26.4</c:v>
                </c:pt>
                <c:pt idx="24" formatCode="0.0">
                  <c:v>26.6</c:v>
                </c:pt>
                <c:pt idx="25" formatCode="0.0">
                  <c:v>26.8</c:v>
                </c:pt>
                <c:pt idx="26" formatCode="0.0">
                  <c:v>27</c:v>
                </c:pt>
                <c:pt idx="27" formatCode="0.0">
                  <c:v>27.2</c:v>
                </c:pt>
                <c:pt idx="28" formatCode="0.0">
                  <c:v>27.4</c:v>
                </c:pt>
                <c:pt idx="29" formatCode="0.0">
                  <c:v>27.6</c:v>
                </c:pt>
                <c:pt idx="30" formatCode="0.0">
                  <c:v>27.8</c:v>
                </c:pt>
                <c:pt idx="31" formatCode="0.0">
                  <c:v>28</c:v>
                </c:pt>
                <c:pt idx="32" formatCode="0.0">
                  <c:v>28.2</c:v>
                </c:pt>
                <c:pt idx="33" formatCode="0.0">
                  <c:v>28.4</c:v>
                </c:pt>
                <c:pt idx="34">
                  <c:v>28.6</c:v>
                </c:pt>
                <c:pt idx="35">
                  <c:v>28.8</c:v>
                </c:pt>
                <c:pt idx="36">
                  <c:v>29</c:v>
                </c:pt>
                <c:pt idx="37">
                  <c:v>29.2</c:v>
                </c:pt>
                <c:pt idx="38">
                  <c:v>29.4</c:v>
                </c:pt>
                <c:pt idx="39">
                  <c:v>29.6</c:v>
                </c:pt>
                <c:pt idx="40">
                  <c:v>29.8</c:v>
                </c:pt>
                <c:pt idx="41">
                  <c:v>30</c:v>
                </c:pt>
                <c:pt idx="42">
                  <c:v>30.2</c:v>
                </c:pt>
                <c:pt idx="43">
                  <c:v>30.4</c:v>
                </c:pt>
                <c:pt idx="44">
                  <c:v>30.6</c:v>
                </c:pt>
                <c:pt idx="45">
                  <c:v>30.8</c:v>
                </c:pt>
                <c:pt idx="46">
                  <c:v>31</c:v>
                </c:pt>
                <c:pt idx="47">
                  <c:v>31.2</c:v>
                </c:pt>
                <c:pt idx="48">
                  <c:v>31.4</c:v>
                </c:pt>
                <c:pt idx="49">
                  <c:v>31.6</c:v>
                </c:pt>
                <c:pt idx="50">
                  <c:v>31.8</c:v>
                </c:pt>
                <c:pt idx="51">
                  <c:v>32</c:v>
                </c:pt>
                <c:pt idx="52">
                  <c:v>32.200000000000003</c:v>
                </c:pt>
                <c:pt idx="53">
                  <c:v>32.4</c:v>
                </c:pt>
                <c:pt idx="54">
                  <c:v>32.6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33.200000000000003</c:v>
                </c:pt>
                <c:pt idx="58">
                  <c:v>33.4</c:v>
                </c:pt>
                <c:pt idx="59">
                  <c:v>33.6</c:v>
                </c:pt>
                <c:pt idx="60">
                  <c:v>33.799999999999997</c:v>
                </c:pt>
                <c:pt idx="61">
                  <c:v>34</c:v>
                </c:pt>
                <c:pt idx="62">
                  <c:v>34.200000000000003</c:v>
                </c:pt>
                <c:pt idx="63">
                  <c:v>34.4</c:v>
                </c:pt>
                <c:pt idx="64">
                  <c:v>34.6</c:v>
                </c:pt>
                <c:pt idx="65">
                  <c:v>34.799999999999997</c:v>
                </c:pt>
                <c:pt idx="66">
                  <c:v>35</c:v>
                </c:pt>
                <c:pt idx="67">
                  <c:v>35.200000000000003</c:v>
                </c:pt>
                <c:pt idx="68">
                  <c:v>35.4</c:v>
                </c:pt>
                <c:pt idx="69">
                  <c:v>35.6</c:v>
                </c:pt>
                <c:pt idx="70">
                  <c:v>35.799999999999997</c:v>
                </c:pt>
                <c:pt idx="71">
                  <c:v>36</c:v>
                </c:pt>
                <c:pt idx="72">
                  <c:v>36.200000000000003</c:v>
                </c:pt>
                <c:pt idx="73">
                  <c:v>36.4</c:v>
                </c:pt>
                <c:pt idx="74">
                  <c:v>36.6</c:v>
                </c:pt>
                <c:pt idx="75">
                  <c:v>36.799999999999997</c:v>
                </c:pt>
                <c:pt idx="76">
                  <c:v>37</c:v>
                </c:pt>
                <c:pt idx="77">
                  <c:v>37.200000000000003</c:v>
                </c:pt>
                <c:pt idx="78">
                  <c:v>37.4</c:v>
                </c:pt>
                <c:pt idx="79">
                  <c:v>37.6</c:v>
                </c:pt>
                <c:pt idx="80">
                  <c:v>37.799999999999997</c:v>
                </c:pt>
                <c:pt idx="81">
                  <c:v>38</c:v>
                </c:pt>
                <c:pt idx="82">
                  <c:v>38.200000000000003</c:v>
                </c:pt>
                <c:pt idx="83">
                  <c:v>38.4</c:v>
                </c:pt>
                <c:pt idx="84">
                  <c:v>38.6</c:v>
                </c:pt>
                <c:pt idx="85">
                  <c:v>38.799999999999997</c:v>
                </c:pt>
                <c:pt idx="86">
                  <c:v>39</c:v>
                </c:pt>
                <c:pt idx="87">
                  <c:v>39.200000000000003</c:v>
                </c:pt>
                <c:pt idx="88">
                  <c:v>39.4</c:v>
                </c:pt>
                <c:pt idx="89">
                  <c:v>39.6</c:v>
                </c:pt>
                <c:pt idx="90">
                  <c:v>39.799999999999997</c:v>
                </c:pt>
                <c:pt idx="91">
                  <c:v>40</c:v>
                </c:pt>
                <c:pt idx="92">
                  <c:v>40.200000000000003</c:v>
                </c:pt>
                <c:pt idx="93">
                  <c:v>40.4</c:v>
                </c:pt>
                <c:pt idx="94">
                  <c:v>40.6</c:v>
                </c:pt>
                <c:pt idx="95">
                  <c:v>40.799999999999997</c:v>
                </c:pt>
                <c:pt idx="96">
                  <c:v>41</c:v>
                </c:pt>
                <c:pt idx="97">
                  <c:v>41.2</c:v>
                </c:pt>
                <c:pt idx="98">
                  <c:v>41.4</c:v>
                </c:pt>
                <c:pt idx="99">
                  <c:v>41.6</c:v>
                </c:pt>
                <c:pt idx="100">
                  <c:v>41.8</c:v>
                </c:pt>
                <c:pt idx="101">
                  <c:v>42</c:v>
                </c:pt>
                <c:pt idx="102">
                  <c:v>42.2</c:v>
                </c:pt>
                <c:pt idx="103">
                  <c:v>42.4</c:v>
                </c:pt>
                <c:pt idx="104">
                  <c:v>42.6</c:v>
                </c:pt>
                <c:pt idx="105">
                  <c:v>42.8</c:v>
                </c:pt>
                <c:pt idx="106">
                  <c:v>43</c:v>
                </c:pt>
                <c:pt idx="107">
                  <c:v>43.2</c:v>
                </c:pt>
                <c:pt idx="108">
                  <c:v>43.4</c:v>
                </c:pt>
                <c:pt idx="109">
                  <c:v>43.6</c:v>
                </c:pt>
                <c:pt idx="110">
                  <c:v>43.8</c:v>
                </c:pt>
                <c:pt idx="111">
                  <c:v>44</c:v>
                </c:pt>
                <c:pt idx="112">
                  <c:v>44.2</c:v>
                </c:pt>
                <c:pt idx="113">
                  <c:v>44.4</c:v>
                </c:pt>
                <c:pt idx="114">
                  <c:v>44.6</c:v>
                </c:pt>
                <c:pt idx="115">
                  <c:v>44.8</c:v>
                </c:pt>
                <c:pt idx="116">
                  <c:v>45</c:v>
                </c:pt>
                <c:pt idx="117">
                  <c:v>45.2</c:v>
                </c:pt>
                <c:pt idx="118">
                  <c:v>45.4</c:v>
                </c:pt>
                <c:pt idx="119">
                  <c:v>45.6</c:v>
                </c:pt>
                <c:pt idx="120">
                  <c:v>45.8</c:v>
                </c:pt>
                <c:pt idx="121">
                  <c:v>46</c:v>
                </c:pt>
                <c:pt idx="122">
                  <c:v>46.2</c:v>
                </c:pt>
                <c:pt idx="123">
                  <c:v>46.4</c:v>
                </c:pt>
                <c:pt idx="124">
                  <c:v>46.6</c:v>
                </c:pt>
                <c:pt idx="125">
                  <c:v>46.8</c:v>
                </c:pt>
                <c:pt idx="126">
                  <c:v>47</c:v>
                </c:pt>
                <c:pt idx="127">
                  <c:v>47.2</c:v>
                </c:pt>
                <c:pt idx="128">
                  <c:v>47.4</c:v>
                </c:pt>
                <c:pt idx="129">
                  <c:v>47.6</c:v>
                </c:pt>
                <c:pt idx="130">
                  <c:v>47.8</c:v>
                </c:pt>
                <c:pt idx="131">
                  <c:v>48</c:v>
                </c:pt>
              </c:numCache>
            </c:numRef>
          </c:xVal>
          <c:yVal>
            <c:numRef>
              <c:f>'apendice B grafs'!$V$28:$V$159</c:f>
              <c:numCache>
                <c:formatCode>0.0000</c:formatCode>
                <c:ptCount val="132"/>
                <c:pt idx="0">
                  <c:v>0.8833333333333333</c:v>
                </c:pt>
                <c:pt idx="1">
                  <c:v>0.88524590163934436</c:v>
                </c:pt>
                <c:pt idx="2">
                  <c:v>0.88709677419354838</c:v>
                </c:pt>
                <c:pt idx="3">
                  <c:v>0.88188976377952755</c:v>
                </c:pt>
                <c:pt idx="4">
                  <c:v>0.89147286821705429</c:v>
                </c:pt>
                <c:pt idx="5">
                  <c:v>0.89312977099236635</c:v>
                </c:pt>
                <c:pt idx="6">
                  <c:v>0.88805970149253732</c:v>
                </c:pt>
                <c:pt idx="7">
                  <c:v>0.88970588235294112</c:v>
                </c:pt>
                <c:pt idx="8">
                  <c:v>0.8848920863309353</c:v>
                </c:pt>
                <c:pt idx="9">
                  <c:v>0.88652482269503552</c:v>
                </c:pt>
                <c:pt idx="10">
                  <c:v>0.88194444444444442</c:v>
                </c:pt>
                <c:pt idx="11">
                  <c:v>0.8904109589041096</c:v>
                </c:pt>
                <c:pt idx="12">
                  <c:v>0.88590604026845632</c:v>
                </c:pt>
                <c:pt idx="13">
                  <c:v>0.88741721854304645</c:v>
                </c:pt>
                <c:pt idx="14">
                  <c:v>0.88311688311688308</c:v>
                </c:pt>
                <c:pt idx="15">
                  <c:v>0.89102564102564108</c:v>
                </c:pt>
                <c:pt idx="16">
                  <c:v>0.88679245283018859</c:v>
                </c:pt>
                <c:pt idx="17">
                  <c:v>0.88271604938271608</c:v>
                </c:pt>
                <c:pt idx="18">
                  <c:v>0.8902439024390244</c:v>
                </c:pt>
                <c:pt idx="19">
                  <c:v>0.88622754491017974</c:v>
                </c:pt>
                <c:pt idx="20">
                  <c:v>0.88235294117647056</c:v>
                </c:pt>
                <c:pt idx="21">
                  <c:v>0.88953488372093026</c:v>
                </c:pt>
                <c:pt idx="22">
                  <c:v>0.88571428571428568</c:v>
                </c:pt>
                <c:pt idx="23">
                  <c:v>0.88764044943820231</c:v>
                </c:pt>
                <c:pt idx="24">
                  <c:v>0.88888888888888884</c:v>
                </c:pt>
                <c:pt idx="25">
                  <c:v>0.89071038251366119</c:v>
                </c:pt>
                <c:pt idx="26">
                  <c:v>0.88709677419354827</c:v>
                </c:pt>
                <c:pt idx="27">
                  <c:v>0.88888888888888895</c:v>
                </c:pt>
                <c:pt idx="28">
                  <c:v>0.88541666666666674</c:v>
                </c:pt>
                <c:pt idx="29">
                  <c:v>0.88717948717948725</c:v>
                </c:pt>
                <c:pt idx="30">
                  <c:v>0.88383838383838376</c:v>
                </c:pt>
                <c:pt idx="31">
                  <c:v>0.89</c:v>
                </c:pt>
                <c:pt idx="32">
                  <c:v>0.88669950738916248</c:v>
                </c:pt>
                <c:pt idx="33">
                  <c:v>0.88834951456310673</c:v>
                </c:pt>
                <c:pt idx="34">
                  <c:v>0.88995215311004794</c:v>
                </c:pt>
                <c:pt idx="35">
                  <c:v>0.8867924528301887</c:v>
                </c:pt>
                <c:pt idx="36">
                  <c:v>0.88837209302325593</c:v>
                </c:pt>
                <c:pt idx="37">
                  <c:v>0.88990825688073383</c:v>
                </c:pt>
                <c:pt idx="38">
                  <c:v>0.8868778280542986</c:v>
                </c:pt>
                <c:pt idx="39">
                  <c:v>0.8883928571428571</c:v>
                </c:pt>
                <c:pt idx="40">
                  <c:v>0.88596491228070173</c:v>
                </c:pt>
                <c:pt idx="41">
                  <c:v>0.88744588744588737</c:v>
                </c:pt>
                <c:pt idx="42">
                  <c:v>0.88461538461538469</c:v>
                </c:pt>
                <c:pt idx="43">
                  <c:v>0.88607594936708867</c:v>
                </c:pt>
                <c:pt idx="44">
                  <c:v>0.88750000000000007</c:v>
                </c:pt>
                <c:pt idx="45">
                  <c:v>0.88888888888888895</c:v>
                </c:pt>
                <c:pt idx="46">
                  <c:v>0.88663967611336025</c:v>
                </c:pt>
                <c:pt idx="47">
                  <c:v>0.88800000000000001</c:v>
                </c:pt>
                <c:pt idx="48">
                  <c:v>0.88932806324110669</c:v>
                </c:pt>
                <c:pt idx="49">
                  <c:v>0.890625</c:v>
                </c:pt>
                <c:pt idx="50">
                  <c:v>0.88461538461538458</c:v>
                </c:pt>
                <c:pt idx="51">
                  <c:v>0.88593155893536124</c:v>
                </c:pt>
                <c:pt idx="52">
                  <c:v>0.88721804511278191</c:v>
                </c:pt>
                <c:pt idx="53">
                  <c:v>0.88518518518518519</c:v>
                </c:pt>
                <c:pt idx="54">
                  <c:v>0.88644688644688641</c:v>
                </c:pt>
                <c:pt idx="55">
                  <c:v>0.8844765342960289</c:v>
                </c:pt>
                <c:pt idx="56">
                  <c:v>0.88571428571428579</c:v>
                </c:pt>
                <c:pt idx="57">
                  <c:v>0.88692579505300351</c:v>
                </c:pt>
                <c:pt idx="58">
                  <c:v>0.88850174216027877</c:v>
                </c:pt>
                <c:pt idx="59">
                  <c:v>0.8896551724137931</c:v>
                </c:pt>
                <c:pt idx="60">
                  <c:v>0.88775510204081642</c:v>
                </c:pt>
                <c:pt idx="61">
                  <c:v>0.88888888888888884</c:v>
                </c:pt>
                <c:pt idx="62">
                  <c:v>0.88704318936877069</c:v>
                </c:pt>
                <c:pt idx="63">
                  <c:v>0.88815789473684215</c:v>
                </c:pt>
                <c:pt idx="64">
                  <c:v>0.88636363636363635</c:v>
                </c:pt>
                <c:pt idx="65">
                  <c:v>0.88782051282051277</c:v>
                </c:pt>
                <c:pt idx="66">
                  <c:v>0.88888888888888884</c:v>
                </c:pt>
                <c:pt idx="67">
                  <c:v>0.88714733542319757</c:v>
                </c:pt>
                <c:pt idx="68">
                  <c:v>0.88544891640866885</c:v>
                </c:pt>
                <c:pt idx="69">
                  <c:v>0.88957055214723924</c:v>
                </c:pt>
                <c:pt idx="70">
                  <c:v>0.88787878787878793</c:v>
                </c:pt>
                <c:pt idx="71">
                  <c:v>0.88622754491017974</c:v>
                </c:pt>
                <c:pt idx="72">
                  <c:v>0.88757396449704151</c:v>
                </c:pt>
                <c:pt idx="73">
                  <c:v>0.88856304985337242</c:v>
                </c:pt>
                <c:pt idx="74">
                  <c:v>0.88695652173913042</c:v>
                </c:pt>
                <c:pt idx="75">
                  <c:v>0.88825214899713467</c:v>
                </c:pt>
                <c:pt idx="76">
                  <c:v>0.88668555240793212</c:v>
                </c:pt>
                <c:pt idx="77">
                  <c:v>0.88515406162464982</c:v>
                </c:pt>
                <c:pt idx="78">
                  <c:v>0.88888888888888884</c:v>
                </c:pt>
                <c:pt idx="79">
                  <c:v>0.88736263736263732</c:v>
                </c:pt>
                <c:pt idx="80">
                  <c:v>0.88858695652173925</c:v>
                </c:pt>
                <c:pt idx="81">
                  <c:v>0.88709677419354827</c:v>
                </c:pt>
                <c:pt idx="82">
                  <c:v>0.88829787234042545</c:v>
                </c:pt>
                <c:pt idx="83">
                  <c:v>0.88684210526315799</c:v>
                </c:pt>
                <c:pt idx="84">
                  <c:v>0.88802083333333337</c:v>
                </c:pt>
                <c:pt idx="85">
                  <c:v>0.88659793814432997</c:v>
                </c:pt>
                <c:pt idx="86">
                  <c:v>0.8877551020408162</c:v>
                </c:pt>
                <c:pt idx="87">
                  <c:v>0.88888888888888895</c:v>
                </c:pt>
                <c:pt idx="88">
                  <c:v>0.88749999999999996</c:v>
                </c:pt>
                <c:pt idx="89">
                  <c:v>0.88861386138613863</c:v>
                </c:pt>
                <c:pt idx="90">
                  <c:v>0.88753056234718819</c:v>
                </c:pt>
                <c:pt idx="91">
                  <c:v>0.88619854721549651</c:v>
                </c:pt>
                <c:pt idx="92">
                  <c:v>0.88729016786570736</c:v>
                </c:pt>
                <c:pt idx="93">
                  <c:v>0.88836104513064129</c:v>
                </c:pt>
                <c:pt idx="94">
                  <c:v>0.88705882352941179</c:v>
                </c:pt>
                <c:pt idx="95">
                  <c:v>0.88811188811188813</c:v>
                </c:pt>
                <c:pt idx="96">
                  <c:v>0.88709677419354838</c:v>
                </c:pt>
                <c:pt idx="97">
                  <c:v>0.88812785388127857</c:v>
                </c:pt>
                <c:pt idx="98">
                  <c:v>0.8868778280542986</c:v>
                </c:pt>
                <c:pt idx="99">
                  <c:v>0.88590604026845632</c:v>
                </c:pt>
                <c:pt idx="100">
                  <c:v>0.88691796008869173</c:v>
                </c:pt>
                <c:pt idx="101">
                  <c:v>0.88791208791208787</c:v>
                </c:pt>
                <c:pt idx="102">
                  <c:v>0.88695652173913042</c:v>
                </c:pt>
                <c:pt idx="103">
                  <c:v>0.88793103448275867</c:v>
                </c:pt>
                <c:pt idx="104">
                  <c:v>0.88888888888888895</c:v>
                </c:pt>
                <c:pt idx="105">
                  <c:v>0.88794926004228336</c:v>
                </c:pt>
                <c:pt idx="106">
                  <c:v>0.88679245283018859</c:v>
                </c:pt>
                <c:pt idx="107">
                  <c:v>0.88589211618257258</c:v>
                </c:pt>
                <c:pt idx="108">
                  <c:v>0.88683127572016462</c:v>
                </c:pt>
                <c:pt idx="109">
                  <c:v>0.88594704684317716</c:v>
                </c:pt>
                <c:pt idx="110">
                  <c:v>0.88686868686868681</c:v>
                </c:pt>
                <c:pt idx="111">
                  <c:v>0.8859999999999999</c:v>
                </c:pt>
                <c:pt idx="112">
                  <c:v>0.88690476190476197</c:v>
                </c:pt>
                <c:pt idx="113">
                  <c:v>0.88801571709233795</c:v>
                </c:pt>
                <c:pt idx="114">
                  <c:v>0.88888888888888895</c:v>
                </c:pt>
                <c:pt idx="115">
                  <c:v>0.88803088803088803</c:v>
                </c:pt>
                <c:pt idx="116">
                  <c:v>0.88718929254302104</c:v>
                </c:pt>
                <c:pt idx="117">
                  <c:v>0.88804554079696385</c:v>
                </c:pt>
                <c:pt idx="118">
                  <c:v>0.88721804511278191</c:v>
                </c:pt>
                <c:pt idx="119">
                  <c:v>0.88640595903165731</c:v>
                </c:pt>
                <c:pt idx="120">
                  <c:v>0.88724584103512016</c:v>
                </c:pt>
                <c:pt idx="121">
                  <c:v>0.88827838827838823</c:v>
                </c:pt>
                <c:pt idx="122">
                  <c:v>0.88747731397459162</c:v>
                </c:pt>
                <c:pt idx="123">
                  <c:v>0.88669064748201432</c:v>
                </c:pt>
                <c:pt idx="124">
                  <c:v>0.88591800356506245</c:v>
                </c:pt>
                <c:pt idx="125">
                  <c:v>0.88849557522123901</c:v>
                </c:pt>
                <c:pt idx="126">
                  <c:v>0.88771929824561402</c:v>
                </c:pt>
                <c:pt idx="127">
                  <c:v>0.88695652173913042</c:v>
                </c:pt>
                <c:pt idx="128">
                  <c:v>0.88793103448275867</c:v>
                </c:pt>
                <c:pt idx="129">
                  <c:v>0.88717948717948714</c:v>
                </c:pt>
                <c:pt idx="130">
                  <c:v>0.8864406779661016</c:v>
                </c:pt>
                <c:pt idx="131">
                  <c:v>0.88739495798319323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63A-4865-804C-7F8C1CB091D8}"/>
            </c:ext>
          </c:extLst>
        </c:ser>
        <c:ser>
          <c:idx val="7"/>
          <c:order val="7"/>
          <c:tx>
            <c:strRef>
              <c:f>'apendice B grafs'!$U$18</c:f>
              <c:strCache>
                <c:ptCount val="1"/>
                <c:pt idx="0">
                  <c:v>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grafs'!$A$26:$A$159</c:f>
              <c:numCache>
                <c:formatCode>General</c:formatCode>
                <c:ptCount val="134"/>
                <c:pt idx="0">
                  <c:v>21.4</c:v>
                </c:pt>
                <c:pt idx="1">
                  <c:v>21.6</c:v>
                </c:pt>
                <c:pt idx="2">
                  <c:v>21.8</c:v>
                </c:pt>
                <c:pt idx="3">
                  <c:v>22</c:v>
                </c:pt>
                <c:pt idx="4">
                  <c:v>22.2</c:v>
                </c:pt>
                <c:pt idx="5">
                  <c:v>22.4</c:v>
                </c:pt>
                <c:pt idx="6">
                  <c:v>22.6</c:v>
                </c:pt>
                <c:pt idx="7">
                  <c:v>22.8</c:v>
                </c:pt>
                <c:pt idx="8">
                  <c:v>23</c:v>
                </c:pt>
                <c:pt idx="9">
                  <c:v>23.2</c:v>
                </c:pt>
                <c:pt idx="10">
                  <c:v>23.4</c:v>
                </c:pt>
                <c:pt idx="11">
                  <c:v>23.6</c:v>
                </c:pt>
                <c:pt idx="12">
                  <c:v>23.8</c:v>
                </c:pt>
                <c:pt idx="13" formatCode="0.0">
                  <c:v>24</c:v>
                </c:pt>
                <c:pt idx="14" formatCode="0.0">
                  <c:v>24.2</c:v>
                </c:pt>
                <c:pt idx="15" formatCode="0.0">
                  <c:v>24.4</c:v>
                </c:pt>
                <c:pt idx="16" formatCode="0.0">
                  <c:v>24.6</c:v>
                </c:pt>
                <c:pt idx="17" formatCode="0.0">
                  <c:v>24.8</c:v>
                </c:pt>
                <c:pt idx="18" formatCode="0.0">
                  <c:v>25</c:v>
                </c:pt>
                <c:pt idx="19" formatCode="0.0">
                  <c:v>25.2</c:v>
                </c:pt>
                <c:pt idx="20" formatCode="0.0">
                  <c:v>25.4</c:v>
                </c:pt>
                <c:pt idx="21" formatCode="0.0">
                  <c:v>25.6</c:v>
                </c:pt>
                <c:pt idx="22" formatCode="0.0">
                  <c:v>25.8</c:v>
                </c:pt>
                <c:pt idx="23" formatCode="0.0">
                  <c:v>26</c:v>
                </c:pt>
                <c:pt idx="24" formatCode="0.0">
                  <c:v>26.2</c:v>
                </c:pt>
                <c:pt idx="25" formatCode="0.0">
                  <c:v>26.4</c:v>
                </c:pt>
                <c:pt idx="26" formatCode="0.0">
                  <c:v>26.6</c:v>
                </c:pt>
                <c:pt idx="27" formatCode="0.0">
                  <c:v>26.8</c:v>
                </c:pt>
                <c:pt idx="28" formatCode="0.0">
                  <c:v>27</c:v>
                </c:pt>
                <c:pt idx="29" formatCode="0.0">
                  <c:v>27.2</c:v>
                </c:pt>
                <c:pt idx="30" formatCode="0.0">
                  <c:v>27.4</c:v>
                </c:pt>
                <c:pt idx="31" formatCode="0.0">
                  <c:v>27.6</c:v>
                </c:pt>
                <c:pt idx="32" formatCode="0.0">
                  <c:v>27.8</c:v>
                </c:pt>
                <c:pt idx="33" formatCode="0.0">
                  <c:v>28</c:v>
                </c:pt>
                <c:pt idx="34" formatCode="0.0">
                  <c:v>28.2</c:v>
                </c:pt>
                <c:pt idx="35" formatCode="0.0">
                  <c:v>28.4</c:v>
                </c:pt>
                <c:pt idx="36">
                  <c:v>28.6</c:v>
                </c:pt>
                <c:pt idx="37">
                  <c:v>28.8</c:v>
                </c:pt>
                <c:pt idx="38">
                  <c:v>29</c:v>
                </c:pt>
                <c:pt idx="39">
                  <c:v>29.2</c:v>
                </c:pt>
                <c:pt idx="40">
                  <c:v>29.4</c:v>
                </c:pt>
                <c:pt idx="41">
                  <c:v>29.6</c:v>
                </c:pt>
                <c:pt idx="42">
                  <c:v>29.8</c:v>
                </c:pt>
                <c:pt idx="43">
                  <c:v>30</c:v>
                </c:pt>
                <c:pt idx="44">
                  <c:v>30.2</c:v>
                </c:pt>
                <c:pt idx="45">
                  <c:v>30.4</c:v>
                </c:pt>
                <c:pt idx="46">
                  <c:v>30.6</c:v>
                </c:pt>
                <c:pt idx="47">
                  <c:v>30.8</c:v>
                </c:pt>
                <c:pt idx="48">
                  <c:v>31</c:v>
                </c:pt>
                <c:pt idx="49">
                  <c:v>31.2</c:v>
                </c:pt>
                <c:pt idx="50">
                  <c:v>31.4</c:v>
                </c:pt>
                <c:pt idx="51">
                  <c:v>31.6</c:v>
                </c:pt>
                <c:pt idx="52">
                  <c:v>31.8</c:v>
                </c:pt>
                <c:pt idx="53">
                  <c:v>32</c:v>
                </c:pt>
                <c:pt idx="54">
                  <c:v>32.200000000000003</c:v>
                </c:pt>
                <c:pt idx="55">
                  <c:v>32.4</c:v>
                </c:pt>
                <c:pt idx="56">
                  <c:v>32.6</c:v>
                </c:pt>
                <c:pt idx="57">
                  <c:v>32.799999999999997</c:v>
                </c:pt>
                <c:pt idx="58">
                  <c:v>33</c:v>
                </c:pt>
                <c:pt idx="59">
                  <c:v>33.200000000000003</c:v>
                </c:pt>
                <c:pt idx="60">
                  <c:v>33.4</c:v>
                </c:pt>
                <c:pt idx="61">
                  <c:v>33.6</c:v>
                </c:pt>
                <c:pt idx="62">
                  <c:v>33.799999999999997</c:v>
                </c:pt>
                <c:pt idx="63">
                  <c:v>34</c:v>
                </c:pt>
                <c:pt idx="64">
                  <c:v>34.200000000000003</c:v>
                </c:pt>
                <c:pt idx="65">
                  <c:v>34.4</c:v>
                </c:pt>
                <c:pt idx="66">
                  <c:v>34.6</c:v>
                </c:pt>
                <c:pt idx="67">
                  <c:v>34.799999999999997</c:v>
                </c:pt>
                <c:pt idx="68">
                  <c:v>35</c:v>
                </c:pt>
                <c:pt idx="69">
                  <c:v>35.200000000000003</c:v>
                </c:pt>
                <c:pt idx="70">
                  <c:v>35.4</c:v>
                </c:pt>
                <c:pt idx="71">
                  <c:v>35.6</c:v>
                </c:pt>
                <c:pt idx="72">
                  <c:v>35.799999999999997</c:v>
                </c:pt>
                <c:pt idx="73">
                  <c:v>36</c:v>
                </c:pt>
                <c:pt idx="74">
                  <c:v>36.200000000000003</c:v>
                </c:pt>
                <c:pt idx="75">
                  <c:v>36.4</c:v>
                </c:pt>
                <c:pt idx="76">
                  <c:v>36.6</c:v>
                </c:pt>
                <c:pt idx="77">
                  <c:v>36.799999999999997</c:v>
                </c:pt>
                <c:pt idx="78">
                  <c:v>37</c:v>
                </c:pt>
                <c:pt idx="79">
                  <c:v>37.200000000000003</c:v>
                </c:pt>
                <c:pt idx="80">
                  <c:v>37.4</c:v>
                </c:pt>
                <c:pt idx="81">
                  <c:v>37.6</c:v>
                </c:pt>
                <c:pt idx="82">
                  <c:v>37.799999999999997</c:v>
                </c:pt>
                <c:pt idx="83">
                  <c:v>38</c:v>
                </c:pt>
                <c:pt idx="84">
                  <c:v>38.200000000000003</c:v>
                </c:pt>
                <c:pt idx="85">
                  <c:v>38.4</c:v>
                </c:pt>
                <c:pt idx="86">
                  <c:v>38.6</c:v>
                </c:pt>
                <c:pt idx="87">
                  <c:v>38.799999999999997</c:v>
                </c:pt>
                <c:pt idx="88">
                  <c:v>39</c:v>
                </c:pt>
                <c:pt idx="89">
                  <c:v>39.200000000000003</c:v>
                </c:pt>
                <c:pt idx="90">
                  <c:v>39.4</c:v>
                </c:pt>
                <c:pt idx="91">
                  <c:v>39.6</c:v>
                </c:pt>
                <c:pt idx="92">
                  <c:v>39.799999999999997</c:v>
                </c:pt>
                <c:pt idx="93">
                  <c:v>40</c:v>
                </c:pt>
                <c:pt idx="94">
                  <c:v>40.200000000000003</c:v>
                </c:pt>
                <c:pt idx="95">
                  <c:v>40.4</c:v>
                </c:pt>
                <c:pt idx="96">
                  <c:v>40.6</c:v>
                </c:pt>
                <c:pt idx="97">
                  <c:v>40.799999999999997</c:v>
                </c:pt>
                <c:pt idx="98">
                  <c:v>41</c:v>
                </c:pt>
                <c:pt idx="99">
                  <c:v>41.2</c:v>
                </c:pt>
                <c:pt idx="100">
                  <c:v>41.4</c:v>
                </c:pt>
                <c:pt idx="101">
                  <c:v>41.6</c:v>
                </c:pt>
                <c:pt idx="102">
                  <c:v>41.8</c:v>
                </c:pt>
                <c:pt idx="103">
                  <c:v>42</c:v>
                </c:pt>
                <c:pt idx="104">
                  <c:v>42.2</c:v>
                </c:pt>
                <c:pt idx="105">
                  <c:v>42.4</c:v>
                </c:pt>
                <c:pt idx="106">
                  <c:v>42.6</c:v>
                </c:pt>
                <c:pt idx="107">
                  <c:v>42.8</c:v>
                </c:pt>
                <c:pt idx="108">
                  <c:v>43</c:v>
                </c:pt>
                <c:pt idx="109">
                  <c:v>43.2</c:v>
                </c:pt>
                <c:pt idx="110">
                  <c:v>43.4</c:v>
                </c:pt>
                <c:pt idx="111">
                  <c:v>43.6</c:v>
                </c:pt>
                <c:pt idx="112">
                  <c:v>43.8</c:v>
                </c:pt>
                <c:pt idx="113">
                  <c:v>44</c:v>
                </c:pt>
                <c:pt idx="114">
                  <c:v>44.2</c:v>
                </c:pt>
                <c:pt idx="115">
                  <c:v>44.4</c:v>
                </c:pt>
                <c:pt idx="116">
                  <c:v>44.6</c:v>
                </c:pt>
                <c:pt idx="117">
                  <c:v>44.8</c:v>
                </c:pt>
                <c:pt idx="118">
                  <c:v>45</c:v>
                </c:pt>
                <c:pt idx="119">
                  <c:v>45.2</c:v>
                </c:pt>
                <c:pt idx="120">
                  <c:v>45.4</c:v>
                </c:pt>
                <c:pt idx="121">
                  <c:v>45.6</c:v>
                </c:pt>
                <c:pt idx="122">
                  <c:v>45.8</c:v>
                </c:pt>
                <c:pt idx="123">
                  <c:v>46</c:v>
                </c:pt>
                <c:pt idx="124">
                  <c:v>46.2</c:v>
                </c:pt>
                <c:pt idx="125">
                  <c:v>46.4</c:v>
                </c:pt>
                <c:pt idx="126">
                  <c:v>46.6</c:v>
                </c:pt>
                <c:pt idx="127">
                  <c:v>46.8</c:v>
                </c:pt>
                <c:pt idx="128">
                  <c:v>47</c:v>
                </c:pt>
                <c:pt idx="129">
                  <c:v>47.2</c:v>
                </c:pt>
                <c:pt idx="130">
                  <c:v>47.4</c:v>
                </c:pt>
                <c:pt idx="131">
                  <c:v>47.6</c:v>
                </c:pt>
                <c:pt idx="132">
                  <c:v>47.8</c:v>
                </c:pt>
                <c:pt idx="133">
                  <c:v>48</c:v>
                </c:pt>
              </c:numCache>
            </c:numRef>
          </c:xVal>
          <c:yVal>
            <c:numRef>
              <c:f>'apendice B grafs'!$U$26:$U$159</c:f>
              <c:numCache>
                <c:formatCode>0.0000</c:formatCode>
                <c:ptCount val="134"/>
                <c:pt idx="0">
                  <c:v>0.90434782608695652</c:v>
                </c:pt>
                <c:pt idx="1">
                  <c:v>0.89830508474576265</c:v>
                </c:pt>
                <c:pt idx="2">
                  <c:v>0.9</c:v>
                </c:pt>
                <c:pt idx="3">
                  <c:v>0.90163934426229508</c:v>
                </c:pt>
                <c:pt idx="4">
                  <c:v>0.91129032258064524</c:v>
                </c:pt>
                <c:pt idx="5">
                  <c:v>0.9055118110236221</c:v>
                </c:pt>
                <c:pt idx="6">
                  <c:v>0.90697674418604646</c:v>
                </c:pt>
                <c:pt idx="7">
                  <c:v>0.90839694656488557</c:v>
                </c:pt>
                <c:pt idx="8">
                  <c:v>0.90298507462686561</c:v>
                </c:pt>
                <c:pt idx="9">
                  <c:v>0.90441176470588247</c:v>
                </c:pt>
                <c:pt idx="10">
                  <c:v>0.90647482014388481</c:v>
                </c:pt>
                <c:pt idx="11">
                  <c:v>0.9078014184397164</c:v>
                </c:pt>
                <c:pt idx="12">
                  <c:v>0.90277777777777779</c:v>
                </c:pt>
                <c:pt idx="13">
                  <c:v>0.90410958904109584</c:v>
                </c:pt>
                <c:pt idx="14">
                  <c:v>0.90604026845637586</c:v>
                </c:pt>
                <c:pt idx="15">
                  <c:v>0.9072847682119205</c:v>
                </c:pt>
                <c:pt idx="16">
                  <c:v>0.90259740259740262</c:v>
                </c:pt>
                <c:pt idx="17">
                  <c:v>0.90384615384615385</c:v>
                </c:pt>
                <c:pt idx="18">
                  <c:v>0.90566037735849059</c:v>
                </c:pt>
                <c:pt idx="19">
                  <c:v>0.90123456790123457</c:v>
                </c:pt>
                <c:pt idx="20">
                  <c:v>0.9085365853658538</c:v>
                </c:pt>
                <c:pt idx="21">
                  <c:v>0.90419161676646709</c:v>
                </c:pt>
                <c:pt idx="22">
                  <c:v>0.9</c:v>
                </c:pt>
                <c:pt idx="23">
                  <c:v>0.90697674418604657</c:v>
                </c:pt>
                <c:pt idx="24">
                  <c:v>0.90285714285714291</c:v>
                </c:pt>
                <c:pt idx="25">
                  <c:v>0.9044943820224719</c:v>
                </c:pt>
                <c:pt idx="26">
                  <c:v>0.90555555555555556</c:v>
                </c:pt>
                <c:pt idx="27">
                  <c:v>0.90710382513661203</c:v>
                </c:pt>
                <c:pt idx="28">
                  <c:v>0.90322580645161288</c:v>
                </c:pt>
                <c:pt idx="29">
                  <c:v>0.90476190476190488</c:v>
                </c:pt>
                <c:pt idx="30">
                  <c:v>0.90625</c:v>
                </c:pt>
                <c:pt idx="31">
                  <c:v>0.90256410256410269</c:v>
                </c:pt>
                <c:pt idx="32">
                  <c:v>0.90404040404040398</c:v>
                </c:pt>
                <c:pt idx="33">
                  <c:v>0.90500000000000003</c:v>
                </c:pt>
                <c:pt idx="34">
                  <c:v>0.9064039408866994</c:v>
                </c:pt>
                <c:pt idx="35">
                  <c:v>0.90776699029126207</c:v>
                </c:pt>
                <c:pt idx="36">
                  <c:v>0.90430622009569372</c:v>
                </c:pt>
                <c:pt idx="37">
                  <c:v>0.90566037735849059</c:v>
                </c:pt>
                <c:pt idx="38">
                  <c:v>0.90697674418604646</c:v>
                </c:pt>
                <c:pt idx="39">
                  <c:v>0.90825688073394495</c:v>
                </c:pt>
                <c:pt idx="40">
                  <c:v>0.90497737556561075</c:v>
                </c:pt>
                <c:pt idx="41">
                  <c:v>0.90625000000000011</c:v>
                </c:pt>
                <c:pt idx="42">
                  <c:v>0.90350877192982459</c:v>
                </c:pt>
                <c:pt idx="43">
                  <c:v>0.90476190476190466</c:v>
                </c:pt>
                <c:pt idx="44">
                  <c:v>0.90598290598290598</c:v>
                </c:pt>
                <c:pt idx="45">
                  <c:v>0.90717299578059074</c:v>
                </c:pt>
                <c:pt idx="46">
                  <c:v>0.90416666666666667</c:v>
                </c:pt>
                <c:pt idx="47">
                  <c:v>0.90534979423868311</c:v>
                </c:pt>
                <c:pt idx="48">
                  <c:v>0.90283400809716607</c:v>
                </c:pt>
                <c:pt idx="49">
                  <c:v>0.90400000000000003</c:v>
                </c:pt>
                <c:pt idx="50">
                  <c:v>0.9051383399209485</c:v>
                </c:pt>
                <c:pt idx="51">
                  <c:v>0.90624999999999989</c:v>
                </c:pt>
                <c:pt idx="52">
                  <c:v>0.90384615384615385</c:v>
                </c:pt>
                <c:pt idx="53">
                  <c:v>0.90494296577946765</c:v>
                </c:pt>
                <c:pt idx="54">
                  <c:v>0.90601503759398494</c:v>
                </c:pt>
                <c:pt idx="55">
                  <c:v>0.90370370370370368</c:v>
                </c:pt>
                <c:pt idx="56">
                  <c:v>0.90476190476190477</c:v>
                </c:pt>
                <c:pt idx="57">
                  <c:v>0.90252707581227443</c:v>
                </c:pt>
                <c:pt idx="58">
                  <c:v>0.90357142857142858</c:v>
                </c:pt>
                <c:pt idx="59">
                  <c:v>0.90812720848056527</c:v>
                </c:pt>
                <c:pt idx="60">
                  <c:v>0.90592334494773519</c:v>
                </c:pt>
                <c:pt idx="61">
                  <c:v>0.90689655172413797</c:v>
                </c:pt>
                <c:pt idx="62">
                  <c:v>0.90476190476190488</c:v>
                </c:pt>
                <c:pt idx="63">
                  <c:v>0.90572390572390571</c:v>
                </c:pt>
                <c:pt idx="64">
                  <c:v>0.90365448504983381</c:v>
                </c:pt>
                <c:pt idx="65">
                  <c:v>0.90789473684210531</c:v>
                </c:pt>
                <c:pt idx="66">
                  <c:v>0.90584415584415579</c:v>
                </c:pt>
                <c:pt idx="67">
                  <c:v>0.90384615384615385</c:v>
                </c:pt>
                <c:pt idx="68">
                  <c:v>0.90476190476190477</c:v>
                </c:pt>
                <c:pt idx="69">
                  <c:v>0.90595611285266453</c:v>
                </c:pt>
                <c:pt idx="70">
                  <c:v>0.90402476780185759</c:v>
                </c:pt>
                <c:pt idx="71">
                  <c:v>0.90490797546012269</c:v>
                </c:pt>
                <c:pt idx="72">
                  <c:v>0.90606060606060601</c:v>
                </c:pt>
                <c:pt idx="73">
                  <c:v>0.90419161676646709</c:v>
                </c:pt>
                <c:pt idx="74">
                  <c:v>0.90532544378698232</c:v>
                </c:pt>
                <c:pt idx="75">
                  <c:v>0.90615835777126097</c:v>
                </c:pt>
                <c:pt idx="76">
                  <c:v>0.90434782608695652</c:v>
                </c:pt>
                <c:pt idx="77">
                  <c:v>0.90544412607449865</c:v>
                </c:pt>
                <c:pt idx="78">
                  <c:v>0.90368271954674229</c:v>
                </c:pt>
                <c:pt idx="79">
                  <c:v>0.90476190476190466</c:v>
                </c:pt>
                <c:pt idx="80">
                  <c:v>0.90555555555555556</c:v>
                </c:pt>
                <c:pt idx="81">
                  <c:v>0.90659340659340659</c:v>
                </c:pt>
                <c:pt idx="82">
                  <c:v>0.90489130434782605</c:v>
                </c:pt>
                <c:pt idx="83">
                  <c:v>0.90591397849462363</c:v>
                </c:pt>
                <c:pt idx="84">
                  <c:v>0.90691489361702127</c:v>
                </c:pt>
                <c:pt idx="85">
                  <c:v>0.90526315789473677</c:v>
                </c:pt>
                <c:pt idx="86">
                  <c:v>0.90625</c:v>
                </c:pt>
                <c:pt idx="87">
                  <c:v>0.90463917525773208</c:v>
                </c:pt>
                <c:pt idx="88">
                  <c:v>0.90561224489795911</c:v>
                </c:pt>
                <c:pt idx="89">
                  <c:v>0.90656565656565646</c:v>
                </c:pt>
                <c:pt idx="90">
                  <c:v>0.90500000000000003</c:v>
                </c:pt>
                <c:pt idx="91">
                  <c:v>0.90594059405940597</c:v>
                </c:pt>
                <c:pt idx="92">
                  <c:v>0.9046454767726162</c:v>
                </c:pt>
                <c:pt idx="93">
                  <c:v>0.90556900726392253</c:v>
                </c:pt>
                <c:pt idx="94">
                  <c:v>0.90407673860911275</c:v>
                </c:pt>
                <c:pt idx="95">
                  <c:v>0.90498812351543945</c:v>
                </c:pt>
                <c:pt idx="96">
                  <c:v>0.90588235294117647</c:v>
                </c:pt>
                <c:pt idx="97">
                  <c:v>0.90675990675990681</c:v>
                </c:pt>
                <c:pt idx="98">
                  <c:v>0.9055299539170506</c:v>
                </c:pt>
                <c:pt idx="99">
                  <c:v>0.90410958904109595</c:v>
                </c:pt>
                <c:pt idx="100">
                  <c:v>0.90497737556561075</c:v>
                </c:pt>
                <c:pt idx="101">
                  <c:v>0.90380313199105133</c:v>
                </c:pt>
                <c:pt idx="102">
                  <c:v>0.90465631929046553</c:v>
                </c:pt>
                <c:pt idx="103">
                  <c:v>0.90549450549450561</c:v>
                </c:pt>
                <c:pt idx="104">
                  <c:v>0.90434782608695652</c:v>
                </c:pt>
                <c:pt idx="105">
                  <c:v>0.90517241379310343</c:v>
                </c:pt>
                <c:pt idx="106">
                  <c:v>0.90598290598290598</c:v>
                </c:pt>
                <c:pt idx="107">
                  <c:v>0.90486257928118397</c:v>
                </c:pt>
                <c:pt idx="108">
                  <c:v>0.90566037735849059</c:v>
                </c:pt>
                <c:pt idx="109">
                  <c:v>0.9045643153526971</c:v>
                </c:pt>
                <c:pt idx="110">
                  <c:v>0.90534979423868311</c:v>
                </c:pt>
                <c:pt idx="111">
                  <c:v>0.90427698574338078</c:v>
                </c:pt>
                <c:pt idx="112">
                  <c:v>0.90505050505050499</c:v>
                </c:pt>
                <c:pt idx="113">
                  <c:v>0.90400000000000003</c:v>
                </c:pt>
                <c:pt idx="114">
                  <c:v>0.90476190476190477</c:v>
                </c:pt>
                <c:pt idx="115">
                  <c:v>0.90569744597249513</c:v>
                </c:pt>
                <c:pt idx="116">
                  <c:v>0.9064327485380117</c:v>
                </c:pt>
                <c:pt idx="117">
                  <c:v>0.90540540540540537</c:v>
                </c:pt>
                <c:pt idx="118">
                  <c:v>0.90439770554493304</c:v>
                </c:pt>
                <c:pt idx="119">
                  <c:v>0.90512333965844405</c:v>
                </c:pt>
                <c:pt idx="120">
                  <c:v>0.90601503759398494</c:v>
                </c:pt>
                <c:pt idx="121">
                  <c:v>0.90502793296089379</c:v>
                </c:pt>
                <c:pt idx="122">
                  <c:v>0.90573012939001851</c:v>
                </c:pt>
                <c:pt idx="123">
                  <c:v>0.90476190476190477</c:v>
                </c:pt>
                <c:pt idx="124">
                  <c:v>0.90562613430127037</c:v>
                </c:pt>
                <c:pt idx="125">
                  <c:v>0.90467625899280568</c:v>
                </c:pt>
                <c:pt idx="126">
                  <c:v>0.90374331550802145</c:v>
                </c:pt>
                <c:pt idx="127">
                  <c:v>0.90619469026548682</c:v>
                </c:pt>
                <c:pt idx="128">
                  <c:v>0.90526315789473688</c:v>
                </c:pt>
                <c:pt idx="129">
                  <c:v>0.90608695652173921</c:v>
                </c:pt>
                <c:pt idx="130">
                  <c:v>0.90517241379310343</c:v>
                </c:pt>
                <c:pt idx="131">
                  <c:v>0.90427350427350428</c:v>
                </c:pt>
                <c:pt idx="132">
                  <c:v>0.90508474576271181</c:v>
                </c:pt>
                <c:pt idx="133">
                  <c:v>0.90420168067226891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63A-4865-804C-7F8C1CB091D8}"/>
            </c:ext>
          </c:extLst>
        </c:ser>
        <c:ser>
          <c:idx val="8"/>
          <c:order val="8"/>
          <c:tx>
            <c:strRef>
              <c:f>'apendice B grafs'!$T$18</c:f>
              <c:strCache>
                <c:ptCount val="1"/>
                <c:pt idx="0">
                  <c:v>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grafs'!$A$24:$A$159</c:f>
              <c:numCache>
                <c:formatCode>General</c:formatCode>
                <c:ptCount val="136"/>
                <c:pt idx="0">
                  <c:v>21</c:v>
                </c:pt>
                <c:pt idx="1">
                  <c:v>21.2</c:v>
                </c:pt>
                <c:pt idx="2">
                  <c:v>21.4</c:v>
                </c:pt>
                <c:pt idx="3">
                  <c:v>21.6</c:v>
                </c:pt>
                <c:pt idx="4">
                  <c:v>21.8</c:v>
                </c:pt>
                <c:pt idx="5">
                  <c:v>22</c:v>
                </c:pt>
                <c:pt idx="6">
                  <c:v>22.2</c:v>
                </c:pt>
                <c:pt idx="7">
                  <c:v>22.4</c:v>
                </c:pt>
                <c:pt idx="8">
                  <c:v>22.6</c:v>
                </c:pt>
                <c:pt idx="9">
                  <c:v>22.8</c:v>
                </c:pt>
                <c:pt idx="10">
                  <c:v>23</c:v>
                </c:pt>
                <c:pt idx="11">
                  <c:v>23.2</c:v>
                </c:pt>
                <c:pt idx="12">
                  <c:v>23.4</c:v>
                </c:pt>
                <c:pt idx="13">
                  <c:v>23.6</c:v>
                </c:pt>
                <c:pt idx="14">
                  <c:v>23.8</c:v>
                </c:pt>
                <c:pt idx="15" formatCode="0.0">
                  <c:v>24</c:v>
                </c:pt>
                <c:pt idx="16" formatCode="0.0">
                  <c:v>24.2</c:v>
                </c:pt>
                <c:pt idx="17" formatCode="0.0">
                  <c:v>24.4</c:v>
                </c:pt>
                <c:pt idx="18" formatCode="0.0">
                  <c:v>24.6</c:v>
                </c:pt>
                <c:pt idx="19" formatCode="0.0">
                  <c:v>24.8</c:v>
                </c:pt>
                <c:pt idx="20" formatCode="0.0">
                  <c:v>25</c:v>
                </c:pt>
                <c:pt idx="21" formatCode="0.0">
                  <c:v>25.2</c:v>
                </c:pt>
                <c:pt idx="22" formatCode="0.0">
                  <c:v>25.4</c:v>
                </c:pt>
                <c:pt idx="23" formatCode="0.0">
                  <c:v>25.6</c:v>
                </c:pt>
                <c:pt idx="24" formatCode="0.0">
                  <c:v>25.8</c:v>
                </c:pt>
                <c:pt idx="25" formatCode="0.0">
                  <c:v>26</c:v>
                </c:pt>
                <c:pt idx="26" formatCode="0.0">
                  <c:v>26.2</c:v>
                </c:pt>
                <c:pt idx="27" formatCode="0.0">
                  <c:v>26.4</c:v>
                </c:pt>
                <c:pt idx="28" formatCode="0.0">
                  <c:v>26.6</c:v>
                </c:pt>
                <c:pt idx="29" formatCode="0.0">
                  <c:v>26.8</c:v>
                </c:pt>
                <c:pt idx="30" formatCode="0.0">
                  <c:v>27</c:v>
                </c:pt>
                <c:pt idx="31" formatCode="0.0">
                  <c:v>27.2</c:v>
                </c:pt>
                <c:pt idx="32" formatCode="0.0">
                  <c:v>27.4</c:v>
                </c:pt>
                <c:pt idx="33" formatCode="0.0">
                  <c:v>27.6</c:v>
                </c:pt>
                <c:pt idx="34" formatCode="0.0">
                  <c:v>27.8</c:v>
                </c:pt>
                <c:pt idx="35" formatCode="0.0">
                  <c:v>28</c:v>
                </c:pt>
                <c:pt idx="36" formatCode="0.0">
                  <c:v>28.2</c:v>
                </c:pt>
                <c:pt idx="37" formatCode="0.0">
                  <c:v>28.4</c:v>
                </c:pt>
                <c:pt idx="38">
                  <c:v>28.6</c:v>
                </c:pt>
                <c:pt idx="39">
                  <c:v>28.8</c:v>
                </c:pt>
                <c:pt idx="40">
                  <c:v>29</c:v>
                </c:pt>
                <c:pt idx="41">
                  <c:v>29.2</c:v>
                </c:pt>
                <c:pt idx="42">
                  <c:v>29.4</c:v>
                </c:pt>
                <c:pt idx="43">
                  <c:v>29.6</c:v>
                </c:pt>
                <c:pt idx="44">
                  <c:v>29.8</c:v>
                </c:pt>
                <c:pt idx="45">
                  <c:v>30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30.8</c:v>
                </c:pt>
                <c:pt idx="50">
                  <c:v>31</c:v>
                </c:pt>
                <c:pt idx="51">
                  <c:v>31.2</c:v>
                </c:pt>
                <c:pt idx="52">
                  <c:v>31.4</c:v>
                </c:pt>
                <c:pt idx="53">
                  <c:v>31.6</c:v>
                </c:pt>
                <c:pt idx="54">
                  <c:v>31.8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32.6</c:v>
                </c:pt>
                <c:pt idx="59">
                  <c:v>32.799999999999997</c:v>
                </c:pt>
                <c:pt idx="60">
                  <c:v>33</c:v>
                </c:pt>
                <c:pt idx="61">
                  <c:v>33.200000000000003</c:v>
                </c:pt>
                <c:pt idx="62">
                  <c:v>33.4</c:v>
                </c:pt>
                <c:pt idx="63">
                  <c:v>33.6</c:v>
                </c:pt>
                <c:pt idx="64">
                  <c:v>33.799999999999997</c:v>
                </c:pt>
                <c:pt idx="65">
                  <c:v>34</c:v>
                </c:pt>
                <c:pt idx="66">
                  <c:v>34.200000000000003</c:v>
                </c:pt>
                <c:pt idx="67">
                  <c:v>34.4</c:v>
                </c:pt>
                <c:pt idx="68">
                  <c:v>34.6</c:v>
                </c:pt>
                <c:pt idx="69">
                  <c:v>34.799999999999997</c:v>
                </c:pt>
                <c:pt idx="70">
                  <c:v>35</c:v>
                </c:pt>
                <c:pt idx="71">
                  <c:v>35.200000000000003</c:v>
                </c:pt>
                <c:pt idx="72">
                  <c:v>35.4</c:v>
                </c:pt>
                <c:pt idx="73">
                  <c:v>35.6</c:v>
                </c:pt>
                <c:pt idx="74">
                  <c:v>35.799999999999997</c:v>
                </c:pt>
                <c:pt idx="75">
                  <c:v>36</c:v>
                </c:pt>
                <c:pt idx="76">
                  <c:v>36.200000000000003</c:v>
                </c:pt>
                <c:pt idx="77">
                  <c:v>36.4</c:v>
                </c:pt>
                <c:pt idx="78">
                  <c:v>36.6</c:v>
                </c:pt>
                <c:pt idx="79">
                  <c:v>36.799999999999997</c:v>
                </c:pt>
                <c:pt idx="80">
                  <c:v>37</c:v>
                </c:pt>
                <c:pt idx="81">
                  <c:v>37.200000000000003</c:v>
                </c:pt>
                <c:pt idx="82">
                  <c:v>37.4</c:v>
                </c:pt>
                <c:pt idx="83">
                  <c:v>37.6</c:v>
                </c:pt>
                <c:pt idx="84">
                  <c:v>37.799999999999997</c:v>
                </c:pt>
                <c:pt idx="85">
                  <c:v>38</c:v>
                </c:pt>
                <c:pt idx="86">
                  <c:v>38.200000000000003</c:v>
                </c:pt>
                <c:pt idx="87">
                  <c:v>38.4</c:v>
                </c:pt>
                <c:pt idx="88">
                  <c:v>38.6</c:v>
                </c:pt>
                <c:pt idx="89">
                  <c:v>38.799999999999997</c:v>
                </c:pt>
                <c:pt idx="90">
                  <c:v>39</c:v>
                </c:pt>
                <c:pt idx="91">
                  <c:v>39.200000000000003</c:v>
                </c:pt>
                <c:pt idx="92">
                  <c:v>39.4</c:v>
                </c:pt>
                <c:pt idx="93">
                  <c:v>39.6</c:v>
                </c:pt>
                <c:pt idx="94">
                  <c:v>39.799999999999997</c:v>
                </c:pt>
                <c:pt idx="95">
                  <c:v>40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40.6</c:v>
                </c:pt>
                <c:pt idx="99">
                  <c:v>40.799999999999997</c:v>
                </c:pt>
                <c:pt idx="100">
                  <c:v>41</c:v>
                </c:pt>
                <c:pt idx="101">
                  <c:v>41.2</c:v>
                </c:pt>
                <c:pt idx="102">
                  <c:v>41.4</c:v>
                </c:pt>
                <c:pt idx="103">
                  <c:v>41.6</c:v>
                </c:pt>
                <c:pt idx="104">
                  <c:v>41.8</c:v>
                </c:pt>
                <c:pt idx="105">
                  <c:v>42</c:v>
                </c:pt>
                <c:pt idx="106">
                  <c:v>42.2</c:v>
                </c:pt>
                <c:pt idx="107">
                  <c:v>42.4</c:v>
                </c:pt>
                <c:pt idx="108">
                  <c:v>42.6</c:v>
                </c:pt>
                <c:pt idx="109">
                  <c:v>42.8</c:v>
                </c:pt>
                <c:pt idx="110">
                  <c:v>43</c:v>
                </c:pt>
                <c:pt idx="111">
                  <c:v>43.2</c:v>
                </c:pt>
                <c:pt idx="112">
                  <c:v>43.4</c:v>
                </c:pt>
                <c:pt idx="113">
                  <c:v>43.6</c:v>
                </c:pt>
                <c:pt idx="114">
                  <c:v>43.8</c:v>
                </c:pt>
                <c:pt idx="115">
                  <c:v>44</c:v>
                </c:pt>
                <c:pt idx="116">
                  <c:v>44.2</c:v>
                </c:pt>
                <c:pt idx="117">
                  <c:v>44.4</c:v>
                </c:pt>
                <c:pt idx="118">
                  <c:v>44.6</c:v>
                </c:pt>
                <c:pt idx="119">
                  <c:v>44.8</c:v>
                </c:pt>
                <c:pt idx="120">
                  <c:v>45</c:v>
                </c:pt>
                <c:pt idx="121">
                  <c:v>45.2</c:v>
                </c:pt>
                <c:pt idx="122">
                  <c:v>45.4</c:v>
                </c:pt>
                <c:pt idx="123">
                  <c:v>45.6</c:v>
                </c:pt>
                <c:pt idx="124">
                  <c:v>45.8</c:v>
                </c:pt>
                <c:pt idx="125">
                  <c:v>46</c:v>
                </c:pt>
                <c:pt idx="126">
                  <c:v>46.2</c:v>
                </c:pt>
                <c:pt idx="127">
                  <c:v>46.4</c:v>
                </c:pt>
                <c:pt idx="128">
                  <c:v>46.6</c:v>
                </c:pt>
                <c:pt idx="129">
                  <c:v>46.8</c:v>
                </c:pt>
                <c:pt idx="130">
                  <c:v>47</c:v>
                </c:pt>
                <c:pt idx="131">
                  <c:v>47.2</c:v>
                </c:pt>
                <c:pt idx="132">
                  <c:v>47.4</c:v>
                </c:pt>
                <c:pt idx="133">
                  <c:v>47.6</c:v>
                </c:pt>
                <c:pt idx="134">
                  <c:v>47.8</c:v>
                </c:pt>
                <c:pt idx="135">
                  <c:v>48</c:v>
                </c:pt>
              </c:numCache>
            </c:numRef>
          </c:xVal>
          <c:yVal>
            <c:numRef>
              <c:f>'apendice B grafs'!$T$24:$T$159</c:f>
              <c:numCache>
                <c:formatCode>0.0000</c:formatCode>
                <c:ptCount val="136"/>
                <c:pt idx="0">
                  <c:v>0.91891891891891886</c:v>
                </c:pt>
                <c:pt idx="1">
                  <c:v>0.92035398230088494</c:v>
                </c:pt>
                <c:pt idx="2">
                  <c:v>0.92173913043478262</c:v>
                </c:pt>
                <c:pt idx="3">
                  <c:v>0.92372881355932202</c:v>
                </c:pt>
                <c:pt idx="4">
                  <c:v>0.92499999999999993</c:v>
                </c:pt>
                <c:pt idx="5">
                  <c:v>0.92622950819672145</c:v>
                </c:pt>
                <c:pt idx="6">
                  <c:v>0.92741935483870963</c:v>
                </c:pt>
                <c:pt idx="7">
                  <c:v>0.92125984251968507</c:v>
                </c:pt>
                <c:pt idx="8">
                  <c:v>0.92248062015503873</c:v>
                </c:pt>
                <c:pt idx="9">
                  <c:v>0.92366412213740456</c:v>
                </c:pt>
                <c:pt idx="10">
                  <c:v>0.92537313432835822</c:v>
                </c:pt>
                <c:pt idx="11">
                  <c:v>0.92647058823529416</c:v>
                </c:pt>
                <c:pt idx="12">
                  <c:v>0.92086330935251803</c:v>
                </c:pt>
                <c:pt idx="13">
                  <c:v>0.92198581560283688</c:v>
                </c:pt>
                <c:pt idx="14">
                  <c:v>0.92361111111111116</c:v>
                </c:pt>
                <c:pt idx="15">
                  <c:v>0.92465753424657537</c:v>
                </c:pt>
                <c:pt idx="16">
                  <c:v>0.91946308724832204</c:v>
                </c:pt>
                <c:pt idx="17">
                  <c:v>0.92715231788079477</c:v>
                </c:pt>
                <c:pt idx="18">
                  <c:v>0.92207792207792205</c:v>
                </c:pt>
                <c:pt idx="19">
                  <c:v>0.92307692307692313</c:v>
                </c:pt>
                <c:pt idx="20">
                  <c:v>0.92452830188679236</c:v>
                </c:pt>
                <c:pt idx="21">
                  <c:v>0.91975308641975317</c:v>
                </c:pt>
                <c:pt idx="22">
                  <c:v>0.92682926829268297</c:v>
                </c:pt>
                <c:pt idx="23">
                  <c:v>0.92215568862275454</c:v>
                </c:pt>
                <c:pt idx="24">
                  <c:v>0.92352941176470582</c:v>
                </c:pt>
                <c:pt idx="25">
                  <c:v>0.92441860465116288</c:v>
                </c:pt>
                <c:pt idx="26">
                  <c:v>0.92571428571428571</c:v>
                </c:pt>
                <c:pt idx="27">
                  <c:v>0.92134831460674149</c:v>
                </c:pt>
                <c:pt idx="28">
                  <c:v>0.9277777777777777</c:v>
                </c:pt>
                <c:pt idx="29">
                  <c:v>0.92349726775956276</c:v>
                </c:pt>
                <c:pt idx="30">
                  <c:v>0.92473118279569877</c:v>
                </c:pt>
                <c:pt idx="31">
                  <c:v>0.92063492063492058</c:v>
                </c:pt>
                <c:pt idx="32">
                  <c:v>0.921875</c:v>
                </c:pt>
                <c:pt idx="33">
                  <c:v>0.92307692307692313</c:v>
                </c:pt>
                <c:pt idx="34">
                  <c:v>0.91919191919191912</c:v>
                </c:pt>
                <c:pt idx="35">
                  <c:v>0.92500000000000004</c:v>
                </c:pt>
                <c:pt idx="36">
                  <c:v>0.92610837438423643</c:v>
                </c:pt>
                <c:pt idx="37">
                  <c:v>0.92718446601941751</c:v>
                </c:pt>
                <c:pt idx="38">
                  <c:v>0.92344497607655507</c:v>
                </c:pt>
                <c:pt idx="39">
                  <c:v>0.92452830188679258</c:v>
                </c:pt>
                <c:pt idx="40">
                  <c:v>0.9255813953488371</c:v>
                </c:pt>
                <c:pt idx="41">
                  <c:v>0.92660550458715585</c:v>
                </c:pt>
                <c:pt idx="42">
                  <c:v>0.92307692307692291</c:v>
                </c:pt>
                <c:pt idx="43">
                  <c:v>0.9241071428571429</c:v>
                </c:pt>
                <c:pt idx="44">
                  <c:v>0.92105263157894735</c:v>
                </c:pt>
                <c:pt idx="45">
                  <c:v>0.92207792207792205</c:v>
                </c:pt>
                <c:pt idx="46">
                  <c:v>0.92307692307692324</c:v>
                </c:pt>
                <c:pt idx="47">
                  <c:v>0.92405063291139233</c:v>
                </c:pt>
                <c:pt idx="48">
                  <c:v>0.92499999999999993</c:v>
                </c:pt>
                <c:pt idx="49">
                  <c:v>0.92592592592592593</c:v>
                </c:pt>
                <c:pt idx="50">
                  <c:v>0.92307692307692313</c:v>
                </c:pt>
                <c:pt idx="51">
                  <c:v>0.92400000000000004</c:v>
                </c:pt>
                <c:pt idx="52">
                  <c:v>0.92490118577075087</c:v>
                </c:pt>
                <c:pt idx="53">
                  <c:v>0.92578124999999989</c:v>
                </c:pt>
                <c:pt idx="54">
                  <c:v>0.92307692307692313</c:v>
                </c:pt>
                <c:pt idx="55">
                  <c:v>0.92395437262357416</c:v>
                </c:pt>
                <c:pt idx="56">
                  <c:v>0.92481203007518797</c:v>
                </c:pt>
                <c:pt idx="57">
                  <c:v>0.92222222222222217</c:v>
                </c:pt>
                <c:pt idx="58">
                  <c:v>0.92307692307692302</c:v>
                </c:pt>
                <c:pt idx="59">
                  <c:v>0.92057761732851984</c:v>
                </c:pt>
                <c:pt idx="60">
                  <c:v>0.92499999999999993</c:v>
                </c:pt>
                <c:pt idx="61">
                  <c:v>0.92579505300353349</c:v>
                </c:pt>
                <c:pt idx="62">
                  <c:v>0.92334494773519171</c:v>
                </c:pt>
                <c:pt idx="63">
                  <c:v>0.92413793103448283</c:v>
                </c:pt>
                <c:pt idx="64">
                  <c:v>0.92176870748299333</c:v>
                </c:pt>
                <c:pt idx="65">
                  <c:v>0.92592592592592593</c:v>
                </c:pt>
                <c:pt idx="66">
                  <c:v>0.92358803986710958</c:v>
                </c:pt>
                <c:pt idx="67">
                  <c:v>0.92434210526315796</c:v>
                </c:pt>
                <c:pt idx="68">
                  <c:v>0.92207792207792205</c:v>
                </c:pt>
                <c:pt idx="69">
                  <c:v>0.92307692307692313</c:v>
                </c:pt>
                <c:pt idx="70">
                  <c:v>0.92380952380952386</c:v>
                </c:pt>
                <c:pt idx="71">
                  <c:v>0.92476489028213171</c:v>
                </c:pt>
                <c:pt idx="72">
                  <c:v>0.92260061919504655</c:v>
                </c:pt>
                <c:pt idx="73">
                  <c:v>0.92331288343558282</c:v>
                </c:pt>
                <c:pt idx="74">
                  <c:v>0.9242424242424242</c:v>
                </c:pt>
                <c:pt idx="75">
                  <c:v>0.92215568862275454</c:v>
                </c:pt>
                <c:pt idx="76">
                  <c:v>0.92307692307692313</c:v>
                </c:pt>
                <c:pt idx="77">
                  <c:v>0.92375366568914952</c:v>
                </c:pt>
                <c:pt idx="78">
                  <c:v>0.92463768115942024</c:v>
                </c:pt>
                <c:pt idx="79">
                  <c:v>0.92263610315186262</c:v>
                </c:pt>
                <c:pt idx="80">
                  <c:v>0.9235127478753542</c:v>
                </c:pt>
                <c:pt idx="81">
                  <c:v>0.92156862745098023</c:v>
                </c:pt>
                <c:pt idx="82">
                  <c:v>0.92499999999999993</c:v>
                </c:pt>
                <c:pt idx="83">
                  <c:v>0.92307692307692313</c:v>
                </c:pt>
                <c:pt idx="84">
                  <c:v>0.92391304347826098</c:v>
                </c:pt>
                <c:pt idx="85">
                  <c:v>0.92473118279569877</c:v>
                </c:pt>
                <c:pt idx="86">
                  <c:v>0.9228723404255319</c:v>
                </c:pt>
                <c:pt idx="87">
                  <c:v>0.92368421052631577</c:v>
                </c:pt>
                <c:pt idx="88">
                  <c:v>0.92447916666666674</c:v>
                </c:pt>
                <c:pt idx="89">
                  <c:v>0.92268041237113396</c:v>
                </c:pt>
                <c:pt idx="90">
                  <c:v>0.92346938775510201</c:v>
                </c:pt>
                <c:pt idx="91">
                  <c:v>0.9242424242424242</c:v>
                </c:pt>
                <c:pt idx="92">
                  <c:v>0.92500000000000004</c:v>
                </c:pt>
                <c:pt idx="93">
                  <c:v>0.9232673267326732</c:v>
                </c:pt>
                <c:pt idx="94">
                  <c:v>0.92176039119804409</c:v>
                </c:pt>
                <c:pt idx="95">
                  <c:v>0.92251815980629548</c:v>
                </c:pt>
                <c:pt idx="96">
                  <c:v>0.92326139088729009</c:v>
                </c:pt>
                <c:pt idx="97">
                  <c:v>0.92399049881235151</c:v>
                </c:pt>
                <c:pt idx="98">
                  <c:v>0.92470588235294116</c:v>
                </c:pt>
                <c:pt idx="99">
                  <c:v>0.92540792540792549</c:v>
                </c:pt>
                <c:pt idx="100">
                  <c:v>0.92165898617511521</c:v>
                </c:pt>
                <c:pt idx="101">
                  <c:v>0.92237442922374435</c:v>
                </c:pt>
                <c:pt idx="102">
                  <c:v>0.92307692307692291</c:v>
                </c:pt>
                <c:pt idx="103">
                  <c:v>0.92170022371364657</c:v>
                </c:pt>
                <c:pt idx="104">
                  <c:v>0.92239467849223944</c:v>
                </c:pt>
                <c:pt idx="105">
                  <c:v>0.92307692307692313</c:v>
                </c:pt>
                <c:pt idx="106">
                  <c:v>0.92173913043478262</c:v>
                </c:pt>
                <c:pt idx="107">
                  <c:v>0.92241379310344829</c:v>
                </c:pt>
                <c:pt idx="108">
                  <c:v>0.92307692307692324</c:v>
                </c:pt>
                <c:pt idx="109">
                  <c:v>0.92389006342494728</c:v>
                </c:pt>
                <c:pt idx="110">
                  <c:v>0.92452830188679247</c:v>
                </c:pt>
                <c:pt idx="111">
                  <c:v>0.92323651452282152</c:v>
                </c:pt>
                <c:pt idx="112">
                  <c:v>0.9238683127572016</c:v>
                </c:pt>
                <c:pt idx="113">
                  <c:v>0.9226069246435844</c:v>
                </c:pt>
                <c:pt idx="114">
                  <c:v>0.92323232323232329</c:v>
                </c:pt>
                <c:pt idx="115">
                  <c:v>0.92200000000000004</c:v>
                </c:pt>
                <c:pt idx="116">
                  <c:v>0.92460317460317465</c:v>
                </c:pt>
                <c:pt idx="117">
                  <c:v>0.92337917485265231</c:v>
                </c:pt>
                <c:pt idx="118">
                  <c:v>0.92397660818713456</c:v>
                </c:pt>
                <c:pt idx="119">
                  <c:v>0.92277992277992282</c:v>
                </c:pt>
                <c:pt idx="120">
                  <c:v>0.92351816443594648</c:v>
                </c:pt>
                <c:pt idx="121">
                  <c:v>0.92409867172675519</c:v>
                </c:pt>
                <c:pt idx="122">
                  <c:v>0.9229323308270676</c:v>
                </c:pt>
                <c:pt idx="123">
                  <c:v>0.92364990689013038</c:v>
                </c:pt>
                <c:pt idx="124">
                  <c:v>0.92421441774491675</c:v>
                </c:pt>
                <c:pt idx="125">
                  <c:v>0.92307692307692302</c:v>
                </c:pt>
                <c:pt idx="126">
                  <c:v>0.92377495462794912</c:v>
                </c:pt>
                <c:pt idx="127">
                  <c:v>0.92266187050359705</c:v>
                </c:pt>
                <c:pt idx="128">
                  <c:v>0.92335115864527617</c:v>
                </c:pt>
                <c:pt idx="129">
                  <c:v>0.92389380530973453</c:v>
                </c:pt>
                <c:pt idx="130">
                  <c:v>0.92456140350877203</c:v>
                </c:pt>
                <c:pt idx="131">
                  <c:v>0.92347826086956519</c:v>
                </c:pt>
                <c:pt idx="132">
                  <c:v>0.92413793103448283</c:v>
                </c:pt>
                <c:pt idx="133">
                  <c:v>0.92307692307692313</c:v>
                </c:pt>
                <c:pt idx="134">
                  <c:v>0.92372881355932202</c:v>
                </c:pt>
                <c:pt idx="135">
                  <c:v>0.92268907563025204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63A-4865-804C-7F8C1CB091D8}"/>
            </c:ext>
          </c:extLst>
        </c:ser>
        <c:ser>
          <c:idx val="9"/>
          <c:order val="9"/>
          <c:tx>
            <c:strRef>
              <c:f>'apendice B grafs'!$S$18</c:f>
              <c:strCache>
                <c:ptCount val="1"/>
                <c:pt idx="0">
                  <c:v>1.5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grafs'!$A$22:$A$159</c:f>
              <c:numCache>
                <c:formatCode>General</c:formatCode>
                <c:ptCount val="138"/>
                <c:pt idx="0">
                  <c:v>20.6</c:v>
                </c:pt>
                <c:pt idx="1">
                  <c:v>20.8</c:v>
                </c:pt>
                <c:pt idx="2">
                  <c:v>21</c:v>
                </c:pt>
                <c:pt idx="3">
                  <c:v>21.2</c:v>
                </c:pt>
                <c:pt idx="4">
                  <c:v>21.4</c:v>
                </c:pt>
                <c:pt idx="5">
                  <c:v>21.6</c:v>
                </c:pt>
                <c:pt idx="6">
                  <c:v>21.8</c:v>
                </c:pt>
                <c:pt idx="7">
                  <c:v>22</c:v>
                </c:pt>
                <c:pt idx="8">
                  <c:v>22.2</c:v>
                </c:pt>
                <c:pt idx="9">
                  <c:v>22.4</c:v>
                </c:pt>
                <c:pt idx="10">
                  <c:v>22.6</c:v>
                </c:pt>
                <c:pt idx="11">
                  <c:v>22.8</c:v>
                </c:pt>
                <c:pt idx="12">
                  <c:v>23</c:v>
                </c:pt>
                <c:pt idx="13">
                  <c:v>23.2</c:v>
                </c:pt>
                <c:pt idx="14">
                  <c:v>23.4</c:v>
                </c:pt>
                <c:pt idx="15">
                  <c:v>23.6</c:v>
                </c:pt>
                <c:pt idx="16">
                  <c:v>23.8</c:v>
                </c:pt>
                <c:pt idx="17" formatCode="0.0">
                  <c:v>24</c:v>
                </c:pt>
                <c:pt idx="18" formatCode="0.0">
                  <c:v>24.2</c:v>
                </c:pt>
                <c:pt idx="19" formatCode="0.0">
                  <c:v>24.4</c:v>
                </c:pt>
                <c:pt idx="20" formatCode="0.0">
                  <c:v>24.6</c:v>
                </c:pt>
                <c:pt idx="21" formatCode="0.0">
                  <c:v>24.8</c:v>
                </c:pt>
                <c:pt idx="22" formatCode="0.0">
                  <c:v>25</c:v>
                </c:pt>
                <c:pt idx="23" formatCode="0.0">
                  <c:v>25.2</c:v>
                </c:pt>
                <c:pt idx="24" formatCode="0.0">
                  <c:v>25.4</c:v>
                </c:pt>
                <c:pt idx="25" formatCode="0.0">
                  <c:v>25.6</c:v>
                </c:pt>
                <c:pt idx="26" formatCode="0.0">
                  <c:v>25.8</c:v>
                </c:pt>
                <c:pt idx="27" formatCode="0.0">
                  <c:v>26</c:v>
                </c:pt>
                <c:pt idx="28" formatCode="0.0">
                  <c:v>26.2</c:v>
                </c:pt>
                <c:pt idx="29" formatCode="0.0">
                  <c:v>26.4</c:v>
                </c:pt>
                <c:pt idx="30" formatCode="0.0">
                  <c:v>26.6</c:v>
                </c:pt>
                <c:pt idx="31" formatCode="0.0">
                  <c:v>26.8</c:v>
                </c:pt>
                <c:pt idx="32" formatCode="0.0">
                  <c:v>27</c:v>
                </c:pt>
                <c:pt idx="33" formatCode="0.0">
                  <c:v>27.2</c:v>
                </c:pt>
                <c:pt idx="34" formatCode="0.0">
                  <c:v>27.4</c:v>
                </c:pt>
                <c:pt idx="35" formatCode="0.0">
                  <c:v>27.6</c:v>
                </c:pt>
                <c:pt idx="36" formatCode="0.0">
                  <c:v>27.8</c:v>
                </c:pt>
                <c:pt idx="37" formatCode="0.0">
                  <c:v>28</c:v>
                </c:pt>
                <c:pt idx="38" formatCode="0.0">
                  <c:v>28.2</c:v>
                </c:pt>
                <c:pt idx="39" formatCode="0.0">
                  <c:v>28.4</c:v>
                </c:pt>
                <c:pt idx="40">
                  <c:v>28.6</c:v>
                </c:pt>
                <c:pt idx="41">
                  <c:v>28.8</c:v>
                </c:pt>
                <c:pt idx="42">
                  <c:v>29</c:v>
                </c:pt>
                <c:pt idx="43">
                  <c:v>29.2</c:v>
                </c:pt>
                <c:pt idx="44">
                  <c:v>29.4</c:v>
                </c:pt>
                <c:pt idx="45">
                  <c:v>29.6</c:v>
                </c:pt>
                <c:pt idx="46">
                  <c:v>29.8</c:v>
                </c:pt>
                <c:pt idx="47">
                  <c:v>30</c:v>
                </c:pt>
                <c:pt idx="48">
                  <c:v>30.2</c:v>
                </c:pt>
                <c:pt idx="49">
                  <c:v>30.4</c:v>
                </c:pt>
                <c:pt idx="50">
                  <c:v>30.6</c:v>
                </c:pt>
                <c:pt idx="51">
                  <c:v>30.8</c:v>
                </c:pt>
                <c:pt idx="52">
                  <c:v>31</c:v>
                </c:pt>
                <c:pt idx="53">
                  <c:v>31.2</c:v>
                </c:pt>
                <c:pt idx="54">
                  <c:v>31.4</c:v>
                </c:pt>
                <c:pt idx="55">
                  <c:v>31.6</c:v>
                </c:pt>
                <c:pt idx="56">
                  <c:v>31.8</c:v>
                </c:pt>
                <c:pt idx="57">
                  <c:v>32</c:v>
                </c:pt>
                <c:pt idx="58">
                  <c:v>32.200000000000003</c:v>
                </c:pt>
                <c:pt idx="59">
                  <c:v>32.4</c:v>
                </c:pt>
                <c:pt idx="60">
                  <c:v>32.6</c:v>
                </c:pt>
                <c:pt idx="61">
                  <c:v>32.799999999999997</c:v>
                </c:pt>
                <c:pt idx="62">
                  <c:v>33</c:v>
                </c:pt>
                <c:pt idx="63">
                  <c:v>33.200000000000003</c:v>
                </c:pt>
                <c:pt idx="64">
                  <c:v>33.4</c:v>
                </c:pt>
                <c:pt idx="65">
                  <c:v>33.6</c:v>
                </c:pt>
                <c:pt idx="66">
                  <c:v>33.799999999999997</c:v>
                </c:pt>
                <c:pt idx="67">
                  <c:v>34</c:v>
                </c:pt>
                <c:pt idx="68">
                  <c:v>34.200000000000003</c:v>
                </c:pt>
                <c:pt idx="69">
                  <c:v>34.4</c:v>
                </c:pt>
                <c:pt idx="70">
                  <c:v>34.6</c:v>
                </c:pt>
                <c:pt idx="71">
                  <c:v>34.799999999999997</c:v>
                </c:pt>
                <c:pt idx="72">
                  <c:v>35</c:v>
                </c:pt>
                <c:pt idx="73">
                  <c:v>35.200000000000003</c:v>
                </c:pt>
                <c:pt idx="74">
                  <c:v>35.4</c:v>
                </c:pt>
                <c:pt idx="75">
                  <c:v>35.6</c:v>
                </c:pt>
                <c:pt idx="76">
                  <c:v>35.799999999999997</c:v>
                </c:pt>
                <c:pt idx="77">
                  <c:v>36</c:v>
                </c:pt>
                <c:pt idx="78">
                  <c:v>36.200000000000003</c:v>
                </c:pt>
                <c:pt idx="79">
                  <c:v>36.4</c:v>
                </c:pt>
                <c:pt idx="80">
                  <c:v>36.6</c:v>
                </c:pt>
                <c:pt idx="81">
                  <c:v>36.799999999999997</c:v>
                </c:pt>
                <c:pt idx="82">
                  <c:v>37</c:v>
                </c:pt>
                <c:pt idx="83">
                  <c:v>37.200000000000003</c:v>
                </c:pt>
                <c:pt idx="84">
                  <c:v>37.4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38</c:v>
                </c:pt>
                <c:pt idx="88">
                  <c:v>38.200000000000003</c:v>
                </c:pt>
                <c:pt idx="89">
                  <c:v>38.4</c:v>
                </c:pt>
                <c:pt idx="90">
                  <c:v>38.6</c:v>
                </c:pt>
                <c:pt idx="91">
                  <c:v>38.799999999999997</c:v>
                </c:pt>
                <c:pt idx="92">
                  <c:v>39</c:v>
                </c:pt>
                <c:pt idx="93">
                  <c:v>39.200000000000003</c:v>
                </c:pt>
                <c:pt idx="94">
                  <c:v>39.4</c:v>
                </c:pt>
                <c:pt idx="95">
                  <c:v>39.6</c:v>
                </c:pt>
                <c:pt idx="96">
                  <c:v>39.799999999999997</c:v>
                </c:pt>
                <c:pt idx="97">
                  <c:v>40</c:v>
                </c:pt>
                <c:pt idx="98">
                  <c:v>40.200000000000003</c:v>
                </c:pt>
                <c:pt idx="99">
                  <c:v>40.4</c:v>
                </c:pt>
                <c:pt idx="100">
                  <c:v>40.6</c:v>
                </c:pt>
                <c:pt idx="101">
                  <c:v>40.799999999999997</c:v>
                </c:pt>
                <c:pt idx="102">
                  <c:v>41</c:v>
                </c:pt>
                <c:pt idx="103">
                  <c:v>41.2</c:v>
                </c:pt>
                <c:pt idx="104">
                  <c:v>41.4</c:v>
                </c:pt>
                <c:pt idx="105">
                  <c:v>41.6</c:v>
                </c:pt>
                <c:pt idx="106">
                  <c:v>41.8</c:v>
                </c:pt>
                <c:pt idx="107">
                  <c:v>42</c:v>
                </c:pt>
                <c:pt idx="108">
                  <c:v>42.2</c:v>
                </c:pt>
                <c:pt idx="109">
                  <c:v>42.4</c:v>
                </c:pt>
                <c:pt idx="110">
                  <c:v>42.6</c:v>
                </c:pt>
                <c:pt idx="111">
                  <c:v>42.8</c:v>
                </c:pt>
                <c:pt idx="112">
                  <c:v>43</c:v>
                </c:pt>
                <c:pt idx="113">
                  <c:v>43.2</c:v>
                </c:pt>
                <c:pt idx="114">
                  <c:v>43.4</c:v>
                </c:pt>
                <c:pt idx="115">
                  <c:v>43.6</c:v>
                </c:pt>
                <c:pt idx="116">
                  <c:v>43.8</c:v>
                </c:pt>
                <c:pt idx="117">
                  <c:v>44</c:v>
                </c:pt>
                <c:pt idx="118">
                  <c:v>44.2</c:v>
                </c:pt>
                <c:pt idx="119">
                  <c:v>44.4</c:v>
                </c:pt>
                <c:pt idx="120">
                  <c:v>44.6</c:v>
                </c:pt>
                <c:pt idx="121">
                  <c:v>44.8</c:v>
                </c:pt>
                <c:pt idx="122">
                  <c:v>45</c:v>
                </c:pt>
                <c:pt idx="123">
                  <c:v>45.2</c:v>
                </c:pt>
                <c:pt idx="124">
                  <c:v>45.4</c:v>
                </c:pt>
                <c:pt idx="125">
                  <c:v>45.6</c:v>
                </c:pt>
                <c:pt idx="126">
                  <c:v>45.8</c:v>
                </c:pt>
                <c:pt idx="127">
                  <c:v>46</c:v>
                </c:pt>
                <c:pt idx="128">
                  <c:v>46.2</c:v>
                </c:pt>
                <c:pt idx="129">
                  <c:v>46.4</c:v>
                </c:pt>
                <c:pt idx="130">
                  <c:v>46.6</c:v>
                </c:pt>
                <c:pt idx="131">
                  <c:v>46.8</c:v>
                </c:pt>
                <c:pt idx="132">
                  <c:v>47</c:v>
                </c:pt>
                <c:pt idx="133">
                  <c:v>47.2</c:v>
                </c:pt>
                <c:pt idx="134">
                  <c:v>47.4</c:v>
                </c:pt>
                <c:pt idx="135">
                  <c:v>47.6</c:v>
                </c:pt>
                <c:pt idx="136">
                  <c:v>47.8</c:v>
                </c:pt>
                <c:pt idx="137">
                  <c:v>48</c:v>
                </c:pt>
              </c:numCache>
            </c:numRef>
          </c:xVal>
          <c:yVal>
            <c:numRef>
              <c:f>'apendice B grafs'!$S$22:$S$159</c:f>
              <c:numCache>
                <c:formatCode>0.0000</c:formatCode>
                <c:ptCount val="138"/>
                <c:pt idx="0">
                  <c:v>0.94339622641509435</c:v>
                </c:pt>
                <c:pt idx="1">
                  <c:v>0.93577981651376141</c:v>
                </c:pt>
                <c:pt idx="2">
                  <c:v>0.93693693693693703</c:v>
                </c:pt>
                <c:pt idx="3">
                  <c:v>0.93805309734513265</c:v>
                </c:pt>
                <c:pt idx="4">
                  <c:v>0.94782608695652182</c:v>
                </c:pt>
                <c:pt idx="5">
                  <c:v>0.94067796610169485</c:v>
                </c:pt>
                <c:pt idx="6">
                  <c:v>0.94166666666666676</c:v>
                </c:pt>
                <c:pt idx="7">
                  <c:v>0.94262295081967218</c:v>
                </c:pt>
                <c:pt idx="8">
                  <c:v>0.94354838709677413</c:v>
                </c:pt>
                <c:pt idx="9">
                  <c:v>0.93700787401574814</c:v>
                </c:pt>
                <c:pt idx="10">
                  <c:v>0.94573643410852704</c:v>
                </c:pt>
                <c:pt idx="11">
                  <c:v>0.94656488549618323</c:v>
                </c:pt>
                <c:pt idx="12">
                  <c:v>0.94029850746268651</c:v>
                </c:pt>
                <c:pt idx="13">
                  <c:v>0.94117647058823539</c:v>
                </c:pt>
                <c:pt idx="14">
                  <c:v>0.94244604316546754</c:v>
                </c:pt>
                <c:pt idx="15">
                  <c:v>0.94326241134751776</c:v>
                </c:pt>
                <c:pt idx="16">
                  <c:v>0.9375</c:v>
                </c:pt>
                <c:pt idx="17">
                  <c:v>0.94520547945205491</c:v>
                </c:pt>
                <c:pt idx="18">
                  <c:v>0.93959731543624159</c:v>
                </c:pt>
                <c:pt idx="19">
                  <c:v>0.94039735099337751</c:v>
                </c:pt>
                <c:pt idx="20">
                  <c:v>0.94155844155844148</c:v>
                </c:pt>
                <c:pt idx="21">
                  <c:v>0.94230769230769229</c:v>
                </c:pt>
                <c:pt idx="22">
                  <c:v>0.94339622641509435</c:v>
                </c:pt>
                <c:pt idx="23">
                  <c:v>0.93827160493827155</c:v>
                </c:pt>
                <c:pt idx="24">
                  <c:v>0.94512195121951226</c:v>
                </c:pt>
                <c:pt idx="25">
                  <c:v>0.94011976047904189</c:v>
                </c:pt>
                <c:pt idx="26">
                  <c:v>0.94117647058823528</c:v>
                </c:pt>
                <c:pt idx="27">
                  <c:v>0.94186046511627908</c:v>
                </c:pt>
                <c:pt idx="28">
                  <c:v>0.94285714285714284</c:v>
                </c:pt>
                <c:pt idx="29">
                  <c:v>0.9382022471910112</c:v>
                </c:pt>
                <c:pt idx="30">
                  <c:v>0.94444444444444442</c:v>
                </c:pt>
                <c:pt idx="31">
                  <c:v>0.94535519125683065</c:v>
                </c:pt>
                <c:pt idx="32">
                  <c:v>0.94086021505376338</c:v>
                </c:pt>
                <c:pt idx="33">
                  <c:v>0.94179894179894186</c:v>
                </c:pt>
                <c:pt idx="34">
                  <c:v>0.94270833333333348</c:v>
                </c:pt>
                <c:pt idx="35">
                  <c:v>0.93846153846153846</c:v>
                </c:pt>
                <c:pt idx="36">
                  <c:v>0.93939393939393945</c:v>
                </c:pt>
                <c:pt idx="37">
                  <c:v>0.94499999999999995</c:v>
                </c:pt>
                <c:pt idx="38">
                  <c:v>0.94581280788177335</c:v>
                </c:pt>
                <c:pt idx="39">
                  <c:v>0.9417475728155339</c:v>
                </c:pt>
                <c:pt idx="40">
                  <c:v>0.9425837320574163</c:v>
                </c:pt>
                <c:pt idx="41">
                  <c:v>0.94339622641509435</c:v>
                </c:pt>
                <c:pt idx="42">
                  <c:v>0.94418604651162796</c:v>
                </c:pt>
                <c:pt idx="43">
                  <c:v>0.94495412844036697</c:v>
                </c:pt>
                <c:pt idx="44">
                  <c:v>0.94570135746606321</c:v>
                </c:pt>
                <c:pt idx="45">
                  <c:v>0.94196428571428581</c:v>
                </c:pt>
                <c:pt idx="46">
                  <c:v>0.9385964912280701</c:v>
                </c:pt>
                <c:pt idx="47">
                  <c:v>0.93939393939393934</c:v>
                </c:pt>
                <c:pt idx="48">
                  <c:v>0.94017094017094027</c:v>
                </c:pt>
                <c:pt idx="49">
                  <c:v>0.94092827004219415</c:v>
                </c:pt>
                <c:pt idx="50">
                  <c:v>0.94166666666666676</c:v>
                </c:pt>
                <c:pt idx="51">
                  <c:v>0.94238683127572009</c:v>
                </c:pt>
                <c:pt idx="52">
                  <c:v>0.93927125506072873</c:v>
                </c:pt>
                <c:pt idx="53">
                  <c:v>0.94</c:v>
                </c:pt>
                <c:pt idx="54">
                  <c:v>0.94071146245059289</c:v>
                </c:pt>
                <c:pt idx="55">
                  <c:v>0.94531249999999989</c:v>
                </c:pt>
                <c:pt idx="56">
                  <c:v>0.94230769230769229</c:v>
                </c:pt>
                <c:pt idx="57">
                  <c:v>0.94296577946768056</c:v>
                </c:pt>
                <c:pt idx="58">
                  <c:v>0.94360902255639101</c:v>
                </c:pt>
                <c:pt idx="59">
                  <c:v>0.94074074074074066</c:v>
                </c:pt>
                <c:pt idx="60">
                  <c:v>0.94139194139194138</c:v>
                </c:pt>
                <c:pt idx="61">
                  <c:v>0.93862815884476536</c:v>
                </c:pt>
                <c:pt idx="62">
                  <c:v>0.94285714285714284</c:v>
                </c:pt>
                <c:pt idx="63">
                  <c:v>0.9434628975265017</c:v>
                </c:pt>
                <c:pt idx="64">
                  <c:v>0.94076655052264813</c:v>
                </c:pt>
                <c:pt idx="65">
                  <c:v>0.94482758620689655</c:v>
                </c:pt>
                <c:pt idx="66">
                  <c:v>0.94217687074829937</c:v>
                </c:pt>
                <c:pt idx="67">
                  <c:v>0.9427609427609428</c:v>
                </c:pt>
                <c:pt idx="68">
                  <c:v>0.9401993355481727</c:v>
                </c:pt>
                <c:pt idx="69">
                  <c:v>0.94407894736842113</c:v>
                </c:pt>
                <c:pt idx="70">
                  <c:v>0.94155844155844148</c:v>
                </c:pt>
                <c:pt idx="71">
                  <c:v>0.94230769230769229</c:v>
                </c:pt>
                <c:pt idx="72">
                  <c:v>0.94285714285714284</c:v>
                </c:pt>
                <c:pt idx="73">
                  <c:v>0.94043887147335425</c:v>
                </c:pt>
                <c:pt idx="74">
                  <c:v>0.94117647058823528</c:v>
                </c:pt>
                <c:pt idx="75">
                  <c:v>0.94171779141104284</c:v>
                </c:pt>
                <c:pt idx="76">
                  <c:v>0.9424242424242425</c:v>
                </c:pt>
                <c:pt idx="77">
                  <c:v>0.94011976047904189</c:v>
                </c:pt>
                <c:pt idx="78">
                  <c:v>0.94082840236686405</c:v>
                </c:pt>
                <c:pt idx="79">
                  <c:v>0.94428152492668627</c:v>
                </c:pt>
                <c:pt idx="80">
                  <c:v>0.94202898550724634</c:v>
                </c:pt>
                <c:pt idx="81">
                  <c:v>0.94269340974212035</c:v>
                </c:pt>
                <c:pt idx="82">
                  <c:v>0.94050991501416448</c:v>
                </c:pt>
                <c:pt idx="83">
                  <c:v>0.94117647058823528</c:v>
                </c:pt>
                <c:pt idx="84">
                  <c:v>0.94444444444444442</c:v>
                </c:pt>
                <c:pt idx="85">
                  <c:v>0.94230769230769229</c:v>
                </c:pt>
                <c:pt idx="86">
                  <c:v>0.94293478260869579</c:v>
                </c:pt>
                <c:pt idx="87">
                  <c:v>0.94354838709677413</c:v>
                </c:pt>
                <c:pt idx="88">
                  <c:v>0.9414893617021276</c:v>
                </c:pt>
                <c:pt idx="89">
                  <c:v>0.94210526315789467</c:v>
                </c:pt>
                <c:pt idx="90">
                  <c:v>0.94270833333333348</c:v>
                </c:pt>
                <c:pt idx="91">
                  <c:v>0.94329896907216504</c:v>
                </c:pt>
                <c:pt idx="92">
                  <c:v>0.94132653061224481</c:v>
                </c:pt>
                <c:pt idx="93">
                  <c:v>0.94191919191919182</c:v>
                </c:pt>
                <c:pt idx="94">
                  <c:v>0.94250000000000012</c:v>
                </c:pt>
                <c:pt idx="95">
                  <c:v>0.94306930693069313</c:v>
                </c:pt>
                <c:pt idx="96">
                  <c:v>0.94132029339853307</c:v>
                </c:pt>
                <c:pt idx="97">
                  <c:v>0.94188861985472161</c:v>
                </c:pt>
                <c:pt idx="98">
                  <c:v>0.94244604316546754</c:v>
                </c:pt>
                <c:pt idx="99">
                  <c:v>0.94299287410926369</c:v>
                </c:pt>
                <c:pt idx="100">
                  <c:v>0.94352941176470595</c:v>
                </c:pt>
                <c:pt idx="101">
                  <c:v>0.94405594405594406</c:v>
                </c:pt>
                <c:pt idx="102">
                  <c:v>0.94239631336405527</c:v>
                </c:pt>
                <c:pt idx="103">
                  <c:v>0.94292237442922378</c:v>
                </c:pt>
                <c:pt idx="104">
                  <c:v>0.9434389140271493</c:v>
                </c:pt>
                <c:pt idx="105">
                  <c:v>0.94183445190156601</c:v>
                </c:pt>
                <c:pt idx="106">
                  <c:v>0.94235033259423495</c:v>
                </c:pt>
                <c:pt idx="107">
                  <c:v>0.94285714285714284</c:v>
                </c:pt>
                <c:pt idx="108">
                  <c:v>0.94130434782608685</c:v>
                </c:pt>
                <c:pt idx="109">
                  <c:v>0.9418103448275863</c:v>
                </c:pt>
                <c:pt idx="110">
                  <c:v>0.9423076923076924</c:v>
                </c:pt>
                <c:pt idx="111">
                  <c:v>0.94080338266384789</c:v>
                </c:pt>
                <c:pt idx="112">
                  <c:v>0.94339622641509424</c:v>
                </c:pt>
                <c:pt idx="113">
                  <c:v>0.94190871369294593</c:v>
                </c:pt>
                <c:pt idx="114">
                  <c:v>0.94238683127572009</c:v>
                </c:pt>
                <c:pt idx="115">
                  <c:v>0.94093686354378825</c:v>
                </c:pt>
                <c:pt idx="116">
                  <c:v>0.94141414141414148</c:v>
                </c:pt>
                <c:pt idx="117">
                  <c:v>0.94200000000000006</c:v>
                </c:pt>
                <c:pt idx="118">
                  <c:v>0.94246031746031744</c:v>
                </c:pt>
                <c:pt idx="119">
                  <c:v>0.94106090373280948</c:v>
                </c:pt>
                <c:pt idx="120">
                  <c:v>0.94346978557504879</c:v>
                </c:pt>
                <c:pt idx="121">
                  <c:v>0.94208494208494209</c:v>
                </c:pt>
                <c:pt idx="122">
                  <c:v>0.94072657743785859</c:v>
                </c:pt>
                <c:pt idx="123">
                  <c:v>0.94307400379506645</c:v>
                </c:pt>
                <c:pt idx="124">
                  <c:v>0.94172932330827064</c:v>
                </c:pt>
                <c:pt idx="125">
                  <c:v>0.94227188081936686</c:v>
                </c:pt>
                <c:pt idx="126">
                  <c:v>0.9426987060998151</c:v>
                </c:pt>
                <c:pt idx="127">
                  <c:v>0.9432234432234432</c:v>
                </c:pt>
                <c:pt idx="128">
                  <c:v>0.94192377495462787</c:v>
                </c:pt>
                <c:pt idx="129">
                  <c:v>0.94244604316546754</c:v>
                </c:pt>
                <c:pt idx="130">
                  <c:v>0.94117647058823517</c:v>
                </c:pt>
                <c:pt idx="131">
                  <c:v>0.94336283185840708</c:v>
                </c:pt>
                <c:pt idx="132">
                  <c:v>0.94210526315789478</c:v>
                </c:pt>
                <c:pt idx="133">
                  <c:v>0.94260869565217398</c:v>
                </c:pt>
                <c:pt idx="134">
                  <c:v>0.94137931034482758</c:v>
                </c:pt>
                <c:pt idx="135">
                  <c:v>0.94188034188034186</c:v>
                </c:pt>
                <c:pt idx="136">
                  <c:v>0.94237288135593222</c:v>
                </c:pt>
                <c:pt idx="137">
                  <c:v>0.94117647058823528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63A-4865-804C-7F8C1CB091D8}"/>
            </c:ext>
          </c:extLst>
        </c:ser>
        <c:ser>
          <c:idx val="10"/>
          <c:order val="10"/>
          <c:tx>
            <c:strRef>
              <c:f>'apendice B grafs'!$R$18</c:f>
              <c:strCache>
                <c:ptCount val="1"/>
                <c:pt idx="0">
                  <c:v>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grafs'!$A$20:$A$159</c:f>
              <c:numCache>
                <c:formatCode>General</c:formatCode>
                <c:ptCount val="140"/>
                <c:pt idx="0">
                  <c:v>20.2</c:v>
                </c:pt>
                <c:pt idx="1">
                  <c:v>20.399999999999999</c:v>
                </c:pt>
                <c:pt idx="2">
                  <c:v>20.6</c:v>
                </c:pt>
                <c:pt idx="3">
                  <c:v>20.8</c:v>
                </c:pt>
                <c:pt idx="4">
                  <c:v>21</c:v>
                </c:pt>
                <c:pt idx="5">
                  <c:v>21.2</c:v>
                </c:pt>
                <c:pt idx="6">
                  <c:v>21.4</c:v>
                </c:pt>
                <c:pt idx="7">
                  <c:v>21.6</c:v>
                </c:pt>
                <c:pt idx="8">
                  <c:v>21.8</c:v>
                </c:pt>
                <c:pt idx="9">
                  <c:v>22</c:v>
                </c:pt>
                <c:pt idx="10">
                  <c:v>22.2</c:v>
                </c:pt>
                <c:pt idx="11">
                  <c:v>22.4</c:v>
                </c:pt>
                <c:pt idx="12">
                  <c:v>22.6</c:v>
                </c:pt>
                <c:pt idx="13">
                  <c:v>22.8</c:v>
                </c:pt>
                <c:pt idx="14">
                  <c:v>23</c:v>
                </c:pt>
                <c:pt idx="15">
                  <c:v>23.2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 formatCode="0.0">
                  <c:v>24</c:v>
                </c:pt>
                <c:pt idx="20" formatCode="0.0">
                  <c:v>24.2</c:v>
                </c:pt>
                <c:pt idx="21" formatCode="0.0">
                  <c:v>24.4</c:v>
                </c:pt>
                <c:pt idx="22" formatCode="0.0">
                  <c:v>24.6</c:v>
                </c:pt>
                <c:pt idx="23" formatCode="0.0">
                  <c:v>24.8</c:v>
                </c:pt>
                <c:pt idx="24" formatCode="0.0">
                  <c:v>25</c:v>
                </c:pt>
                <c:pt idx="25" formatCode="0.0">
                  <c:v>25.2</c:v>
                </c:pt>
                <c:pt idx="26" formatCode="0.0">
                  <c:v>25.4</c:v>
                </c:pt>
                <c:pt idx="27" formatCode="0.0">
                  <c:v>25.6</c:v>
                </c:pt>
                <c:pt idx="28" formatCode="0.0">
                  <c:v>25.8</c:v>
                </c:pt>
                <c:pt idx="29" formatCode="0.0">
                  <c:v>26</c:v>
                </c:pt>
                <c:pt idx="30" formatCode="0.0">
                  <c:v>26.2</c:v>
                </c:pt>
                <c:pt idx="31" formatCode="0.0">
                  <c:v>26.4</c:v>
                </c:pt>
                <c:pt idx="32" formatCode="0.0">
                  <c:v>26.6</c:v>
                </c:pt>
                <c:pt idx="33" formatCode="0.0">
                  <c:v>26.8</c:v>
                </c:pt>
                <c:pt idx="34" formatCode="0.0">
                  <c:v>27</c:v>
                </c:pt>
                <c:pt idx="35" formatCode="0.0">
                  <c:v>27.2</c:v>
                </c:pt>
                <c:pt idx="36" formatCode="0.0">
                  <c:v>27.4</c:v>
                </c:pt>
                <c:pt idx="37" formatCode="0.0">
                  <c:v>27.6</c:v>
                </c:pt>
                <c:pt idx="38" formatCode="0.0">
                  <c:v>27.8</c:v>
                </c:pt>
                <c:pt idx="39" formatCode="0.0">
                  <c:v>28</c:v>
                </c:pt>
                <c:pt idx="40" formatCode="0.0">
                  <c:v>28.2</c:v>
                </c:pt>
                <c:pt idx="41" formatCode="0.0">
                  <c:v>28.4</c:v>
                </c:pt>
                <c:pt idx="42">
                  <c:v>28.6</c:v>
                </c:pt>
                <c:pt idx="43">
                  <c:v>28.8</c:v>
                </c:pt>
                <c:pt idx="44">
                  <c:v>29</c:v>
                </c:pt>
                <c:pt idx="45">
                  <c:v>29.2</c:v>
                </c:pt>
                <c:pt idx="46">
                  <c:v>29.4</c:v>
                </c:pt>
                <c:pt idx="47">
                  <c:v>29.6</c:v>
                </c:pt>
                <c:pt idx="48">
                  <c:v>29.8</c:v>
                </c:pt>
                <c:pt idx="49">
                  <c:v>30</c:v>
                </c:pt>
                <c:pt idx="50">
                  <c:v>30.2</c:v>
                </c:pt>
                <c:pt idx="51">
                  <c:v>30.4</c:v>
                </c:pt>
                <c:pt idx="52">
                  <c:v>30.6</c:v>
                </c:pt>
                <c:pt idx="53">
                  <c:v>30.8</c:v>
                </c:pt>
                <c:pt idx="54">
                  <c:v>31</c:v>
                </c:pt>
                <c:pt idx="55">
                  <c:v>31.2</c:v>
                </c:pt>
                <c:pt idx="56">
                  <c:v>31.4</c:v>
                </c:pt>
                <c:pt idx="57">
                  <c:v>31.6</c:v>
                </c:pt>
                <c:pt idx="58">
                  <c:v>31.8</c:v>
                </c:pt>
                <c:pt idx="59">
                  <c:v>32</c:v>
                </c:pt>
                <c:pt idx="60">
                  <c:v>32.200000000000003</c:v>
                </c:pt>
                <c:pt idx="61">
                  <c:v>32.4</c:v>
                </c:pt>
                <c:pt idx="62">
                  <c:v>32.6</c:v>
                </c:pt>
                <c:pt idx="63">
                  <c:v>32.799999999999997</c:v>
                </c:pt>
                <c:pt idx="64">
                  <c:v>33</c:v>
                </c:pt>
                <c:pt idx="65">
                  <c:v>33.200000000000003</c:v>
                </c:pt>
                <c:pt idx="66">
                  <c:v>33.4</c:v>
                </c:pt>
                <c:pt idx="67">
                  <c:v>33.6</c:v>
                </c:pt>
                <c:pt idx="68">
                  <c:v>33.799999999999997</c:v>
                </c:pt>
                <c:pt idx="69">
                  <c:v>34</c:v>
                </c:pt>
                <c:pt idx="70">
                  <c:v>34.200000000000003</c:v>
                </c:pt>
                <c:pt idx="71">
                  <c:v>34.4</c:v>
                </c:pt>
                <c:pt idx="72">
                  <c:v>34.6</c:v>
                </c:pt>
                <c:pt idx="73">
                  <c:v>34.799999999999997</c:v>
                </c:pt>
                <c:pt idx="74">
                  <c:v>35</c:v>
                </c:pt>
                <c:pt idx="75">
                  <c:v>35.200000000000003</c:v>
                </c:pt>
                <c:pt idx="76">
                  <c:v>35.4</c:v>
                </c:pt>
                <c:pt idx="77">
                  <c:v>35.6</c:v>
                </c:pt>
                <c:pt idx="78">
                  <c:v>35.799999999999997</c:v>
                </c:pt>
                <c:pt idx="79">
                  <c:v>36</c:v>
                </c:pt>
                <c:pt idx="80">
                  <c:v>36.200000000000003</c:v>
                </c:pt>
                <c:pt idx="81">
                  <c:v>36.4</c:v>
                </c:pt>
                <c:pt idx="82">
                  <c:v>36.6</c:v>
                </c:pt>
                <c:pt idx="83">
                  <c:v>36.799999999999997</c:v>
                </c:pt>
                <c:pt idx="84">
                  <c:v>37</c:v>
                </c:pt>
                <c:pt idx="85">
                  <c:v>37.200000000000003</c:v>
                </c:pt>
                <c:pt idx="86">
                  <c:v>37.4</c:v>
                </c:pt>
                <c:pt idx="87">
                  <c:v>37.6</c:v>
                </c:pt>
                <c:pt idx="88">
                  <c:v>37.799999999999997</c:v>
                </c:pt>
                <c:pt idx="89">
                  <c:v>38</c:v>
                </c:pt>
                <c:pt idx="90">
                  <c:v>38.200000000000003</c:v>
                </c:pt>
                <c:pt idx="91">
                  <c:v>38.4</c:v>
                </c:pt>
                <c:pt idx="92">
                  <c:v>38.6</c:v>
                </c:pt>
                <c:pt idx="93">
                  <c:v>38.799999999999997</c:v>
                </c:pt>
                <c:pt idx="94">
                  <c:v>39</c:v>
                </c:pt>
                <c:pt idx="95">
                  <c:v>39.200000000000003</c:v>
                </c:pt>
                <c:pt idx="96">
                  <c:v>39.4</c:v>
                </c:pt>
                <c:pt idx="97">
                  <c:v>39.6</c:v>
                </c:pt>
                <c:pt idx="98">
                  <c:v>39.799999999999997</c:v>
                </c:pt>
                <c:pt idx="99">
                  <c:v>40</c:v>
                </c:pt>
                <c:pt idx="100">
                  <c:v>40.200000000000003</c:v>
                </c:pt>
                <c:pt idx="101">
                  <c:v>40.4</c:v>
                </c:pt>
                <c:pt idx="102">
                  <c:v>40.6</c:v>
                </c:pt>
                <c:pt idx="103">
                  <c:v>40.799999999999997</c:v>
                </c:pt>
                <c:pt idx="104">
                  <c:v>41</c:v>
                </c:pt>
                <c:pt idx="105">
                  <c:v>41.2</c:v>
                </c:pt>
                <c:pt idx="106">
                  <c:v>41.4</c:v>
                </c:pt>
                <c:pt idx="107">
                  <c:v>41.6</c:v>
                </c:pt>
                <c:pt idx="108">
                  <c:v>41.8</c:v>
                </c:pt>
                <c:pt idx="109">
                  <c:v>42</c:v>
                </c:pt>
                <c:pt idx="110">
                  <c:v>42.2</c:v>
                </c:pt>
                <c:pt idx="111">
                  <c:v>42.4</c:v>
                </c:pt>
                <c:pt idx="112">
                  <c:v>42.6</c:v>
                </c:pt>
                <c:pt idx="113">
                  <c:v>42.8</c:v>
                </c:pt>
                <c:pt idx="114">
                  <c:v>43</c:v>
                </c:pt>
                <c:pt idx="115">
                  <c:v>43.2</c:v>
                </c:pt>
                <c:pt idx="116">
                  <c:v>43.4</c:v>
                </c:pt>
                <c:pt idx="117">
                  <c:v>43.6</c:v>
                </c:pt>
                <c:pt idx="118">
                  <c:v>43.8</c:v>
                </c:pt>
                <c:pt idx="119">
                  <c:v>44</c:v>
                </c:pt>
                <c:pt idx="120">
                  <c:v>44.2</c:v>
                </c:pt>
                <c:pt idx="121">
                  <c:v>44.4</c:v>
                </c:pt>
                <c:pt idx="122">
                  <c:v>44.6</c:v>
                </c:pt>
                <c:pt idx="123">
                  <c:v>44.8</c:v>
                </c:pt>
                <c:pt idx="124">
                  <c:v>45</c:v>
                </c:pt>
                <c:pt idx="125">
                  <c:v>45.2</c:v>
                </c:pt>
                <c:pt idx="126">
                  <c:v>45.4</c:v>
                </c:pt>
                <c:pt idx="127">
                  <c:v>45.6</c:v>
                </c:pt>
                <c:pt idx="128">
                  <c:v>45.8</c:v>
                </c:pt>
                <c:pt idx="129">
                  <c:v>46</c:v>
                </c:pt>
                <c:pt idx="130">
                  <c:v>46.2</c:v>
                </c:pt>
                <c:pt idx="131">
                  <c:v>46.4</c:v>
                </c:pt>
                <c:pt idx="132">
                  <c:v>46.6</c:v>
                </c:pt>
                <c:pt idx="133">
                  <c:v>46.8</c:v>
                </c:pt>
                <c:pt idx="134">
                  <c:v>47</c:v>
                </c:pt>
                <c:pt idx="135">
                  <c:v>47.2</c:v>
                </c:pt>
                <c:pt idx="136">
                  <c:v>47.4</c:v>
                </c:pt>
                <c:pt idx="137">
                  <c:v>47.6</c:v>
                </c:pt>
                <c:pt idx="138">
                  <c:v>47.8</c:v>
                </c:pt>
                <c:pt idx="139">
                  <c:v>48</c:v>
                </c:pt>
              </c:numCache>
            </c:numRef>
          </c:xVal>
          <c:yVal>
            <c:numRef>
              <c:f>'apendice B grafs'!$R$20:$R$159</c:f>
              <c:numCache>
                <c:formatCode>0.0000</c:formatCode>
                <c:ptCount val="140"/>
                <c:pt idx="1">
                  <c:v>0.96153846153846145</c:v>
                </c:pt>
                <c:pt idx="2">
                  <c:v>0.96226415094339623</c:v>
                </c:pt>
                <c:pt idx="3">
                  <c:v>0.95412844036697253</c:v>
                </c:pt>
                <c:pt idx="4">
                  <c:v>0.95495495495495497</c:v>
                </c:pt>
                <c:pt idx="5">
                  <c:v>0.96460176991150437</c:v>
                </c:pt>
                <c:pt idx="6">
                  <c:v>0.9652173913043478</c:v>
                </c:pt>
                <c:pt idx="7">
                  <c:v>0.9576271186440678</c:v>
                </c:pt>
                <c:pt idx="8">
                  <c:v>0.95833333333333337</c:v>
                </c:pt>
                <c:pt idx="9">
                  <c:v>0.95901639344262291</c:v>
                </c:pt>
                <c:pt idx="10">
                  <c:v>0.96774193548387089</c:v>
                </c:pt>
                <c:pt idx="11">
                  <c:v>0.96062992125984248</c:v>
                </c:pt>
                <c:pt idx="12">
                  <c:v>0.96124031007751942</c:v>
                </c:pt>
                <c:pt idx="13">
                  <c:v>0.96183206106870234</c:v>
                </c:pt>
                <c:pt idx="14">
                  <c:v>0.96268656716417911</c:v>
                </c:pt>
                <c:pt idx="15">
                  <c:v>0.96323529411764708</c:v>
                </c:pt>
                <c:pt idx="16">
                  <c:v>0.95683453237410077</c:v>
                </c:pt>
                <c:pt idx="17">
                  <c:v>0.96453900709219853</c:v>
                </c:pt>
                <c:pt idx="18">
                  <c:v>0.95833333333333337</c:v>
                </c:pt>
                <c:pt idx="19">
                  <c:v>0.95890410958904115</c:v>
                </c:pt>
                <c:pt idx="20">
                  <c:v>0.95973154362416113</c:v>
                </c:pt>
                <c:pt idx="21">
                  <c:v>0.96026490066225167</c:v>
                </c:pt>
                <c:pt idx="22">
                  <c:v>0.96103896103896103</c:v>
                </c:pt>
                <c:pt idx="23">
                  <c:v>0.96153846153846156</c:v>
                </c:pt>
                <c:pt idx="24">
                  <c:v>0.96226415094339623</c:v>
                </c:pt>
                <c:pt idx="25">
                  <c:v>0.95679012345679015</c:v>
                </c:pt>
                <c:pt idx="26">
                  <c:v>0.96341463414634154</c:v>
                </c:pt>
                <c:pt idx="27">
                  <c:v>0.95808383233532934</c:v>
                </c:pt>
                <c:pt idx="28">
                  <c:v>0.95882352941176474</c:v>
                </c:pt>
                <c:pt idx="29">
                  <c:v>0.95930232558139539</c:v>
                </c:pt>
                <c:pt idx="30">
                  <c:v>0.96000000000000008</c:v>
                </c:pt>
                <c:pt idx="31">
                  <c:v>0.9606741573033708</c:v>
                </c:pt>
                <c:pt idx="32">
                  <c:v>0.96111111111111114</c:v>
                </c:pt>
                <c:pt idx="33">
                  <c:v>0.96174863387978149</c:v>
                </c:pt>
                <c:pt idx="34">
                  <c:v>0.96236559139784927</c:v>
                </c:pt>
                <c:pt idx="35">
                  <c:v>0.96296296296296302</c:v>
                </c:pt>
                <c:pt idx="36">
                  <c:v>0.95833333333333326</c:v>
                </c:pt>
                <c:pt idx="37">
                  <c:v>0.9589743589743589</c:v>
                </c:pt>
                <c:pt idx="38">
                  <c:v>0.95959595959595956</c:v>
                </c:pt>
                <c:pt idx="39">
                  <c:v>0.96500000000000008</c:v>
                </c:pt>
                <c:pt idx="40">
                  <c:v>0.96059113300492605</c:v>
                </c:pt>
                <c:pt idx="41">
                  <c:v>0.96116504854368934</c:v>
                </c:pt>
                <c:pt idx="42">
                  <c:v>0.96172248803827765</c:v>
                </c:pt>
                <c:pt idx="43">
                  <c:v>0.96226415094339623</c:v>
                </c:pt>
                <c:pt idx="44">
                  <c:v>0.96279069767441861</c:v>
                </c:pt>
                <c:pt idx="45">
                  <c:v>0.96330275229357798</c:v>
                </c:pt>
                <c:pt idx="46">
                  <c:v>0.96380090497737558</c:v>
                </c:pt>
                <c:pt idx="47">
                  <c:v>0.96428571428571441</c:v>
                </c:pt>
                <c:pt idx="48">
                  <c:v>0.96052631578947356</c:v>
                </c:pt>
                <c:pt idx="49">
                  <c:v>0.96103896103896091</c:v>
                </c:pt>
                <c:pt idx="50">
                  <c:v>0.96153846153846156</c:v>
                </c:pt>
                <c:pt idx="51">
                  <c:v>0.96202531645569622</c:v>
                </c:pt>
                <c:pt idx="52">
                  <c:v>0.96250000000000002</c:v>
                </c:pt>
                <c:pt idx="53">
                  <c:v>0.96296296296296291</c:v>
                </c:pt>
                <c:pt idx="54">
                  <c:v>0.95951417004048578</c:v>
                </c:pt>
                <c:pt idx="55">
                  <c:v>0.96</c:v>
                </c:pt>
                <c:pt idx="56">
                  <c:v>0.96047430830039526</c:v>
                </c:pt>
                <c:pt idx="57">
                  <c:v>0.9609375</c:v>
                </c:pt>
                <c:pt idx="58">
                  <c:v>0.96153846153846156</c:v>
                </c:pt>
                <c:pt idx="59">
                  <c:v>0.96197718631178708</c:v>
                </c:pt>
                <c:pt idx="60">
                  <c:v>0.96240601503759393</c:v>
                </c:pt>
                <c:pt idx="61">
                  <c:v>0.95925925925925926</c:v>
                </c:pt>
                <c:pt idx="62">
                  <c:v>0.95970695970695963</c:v>
                </c:pt>
                <c:pt idx="63">
                  <c:v>0.96028880866426003</c:v>
                </c:pt>
                <c:pt idx="64">
                  <c:v>0.96071428571428563</c:v>
                </c:pt>
                <c:pt idx="65">
                  <c:v>0.96113074204946991</c:v>
                </c:pt>
                <c:pt idx="66">
                  <c:v>0.96167247386759591</c:v>
                </c:pt>
                <c:pt idx="67">
                  <c:v>0.9620689655172413</c:v>
                </c:pt>
                <c:pt idx="68">
                  <c:v>0.95918367346938782</c:v>
                </c:pt>
                <c:pt idx="69">
                  <c:v>0.96296296296296302</c:v>
                </c:pt>
                <c:pt idx="70">
                  <c:v>0.96013289036544847</c:v>
                </c:pt>
                <c:pt idx="71">
                  <c:v>0.96381578947368429</c:v>
                </c:pt>
                <c:pt idx="72">
                  <c:v>0.96103896103896103</c:v>
                </c:pt>
                <c:pt idx="73">
                  <c:v>0.96153846153846156</c:v>
                </c:pt>
                <c:pt idx="74">
                  <c:v>0.96190476190476193</c:v>
                </c:pt>
                <c:pt idx="75">
                  <c:v>0.96238244514106586</c:v>
                </c:pt>
                <c:pt idx="76">
                  <c:v>0.95975232198142424</c:v>
                </c:pt>
                <c:pt idx="77">
                  <c:v>0.96319018404907963</c:v>
                </c:pt>
                <c:pt idx="78">
                  <c:v>0.96060606060606057</c:v>
                </c:pt>
                <c:pt idx="79">
                  <c:v>0.96107784431137733</c:v>
                </c:pt>
                <c:pt idx="80">
                  <c:v>0.95857988165680474</c:v>
                </c:pt>
                <c:pt idx="81">
                  <c:v>0.9618768328445747</c:v>
                </c:pt>
                <c:pt idx="82">
                  <c:v>0.96231884057971018</c:v>
                </c:pt>
                <c:pt idx="83">
                  <c:v>0.95988538681948432</c:v>
                </c:pt>
                <c:pt idx="84">
                  <c:v>0.96033994334277628</c:v>
                </c:pt>
                <c:pt idx="85">
                  <c:v>0.96078431372549</c:v>
                </c:pt>
                <c:pt idx="86">
                  <c:v>0.96111111111111114</c:v>
                </c:pt>
                <c:pt idx="87">
                  <c:v>0.96153846153846156</c:v>
                </c:pt>
                <c:pt idx="88">
                  <c:v>0.96195652173913049</c:v>
                </c:pt>
                <c:pt idx="89">
                  <c:v>0.96236559139784927</c:v>
                </c:pt>
                <c:pt idx="90">
                  <c:v>0.9627659574468086</c:v>
                </c:pt>
                <c:pt idx="91">
                  <c:v>0.96052631578947367</c:v>
                </c:pt>
                <c:pt idx="92">
                  <c:v>0.9609375</c:v>
                </c:pt>
                <c:pt idx="93">
                  <c:v>0.96134020618556704</c:v>
                </c:pt>
                <c:pt idx="94">
                  <c:v>0.96173469387755106</c:v>
                </c:pt>
                <c:pt idx="95">
                  <c:v>0.96212121212121215</c:v>
                </c:pt>
                <c:pt idx="96">
                  <c:v>0.96250000000000002</c:v>
                </c:pt>
                <c:pt idx="97">
                  <c:v>0.96287128712871284</c:v>
                </c:pt>
                <c:pt idx="98">
                  <c:v>0.96088019559902194</c:v>
                </c:pt>
                <c:pt idx="99">
                  <c:v>0.96125907990314785</c:v>
                </c:pt>
                <c:pt idx="100">
                  <c:v>0.9616306954436451</c:v>
                </c:pt>
                <c:pt idx="101">
                  <c:v>0.96199524940617576</c:v>
                </c:pt>
                <c:pt idx="102">
                  <c:v>0.96235294117647052</c:v>
                </c:pt>
                <c:pt idx="103">
                  <c:v>0.96270396270396263</c:v>
                </c:pt>
                <c:pt idx="104">
                  <c:v>0.96082949308755772</c:v>
                </c:pt>
                <c:pt idx="105">
                  <c:v>0.96118721461187229</c:v>
                </c:pt>
                <c:pt idx="106">
                  <c:v>0.96153846153846145</c:v>
                </c:pt>
                <c:pt idx="107">
                  <c:v>0.95973154362416102</c:v>
                </c:pt>
                <c:pt idx="108">
                  <c:v>0.96008869179600875</c:v>
                </c:pt>
                <c:pt idx="109">
                  <c:v>0.96043956043956047</c:v>
                </c:pt>
                <c:pt idx="110">
                  <c:v>0.96086956521739142</c:v>
                </c:pt>
                <c:pt idx="111">
                  <c:v>0.9612068965517242</c:v>
                </c:pt>
                <c:pt idx="112">
                  <c:v>0.96153846153846156</c:v>
                </c:pt>
                <c:pt idx="113">
                  <c:v>0.95983086680761098</c:v>
                </c:pt>
                <c:pt idx="114">
                  <c:v>0.96226415094339612</c:v>
                </c:pt>
                <c:pt idx="115">
                  <c:v>0.96058091286307046</c:v>
                </c:pt>
                <c:pt idx="116">
                  <c:v>0.96090534979423869</c:v>
                </c:pt>
                <c:pt idx="117">
                  <c:v>0.95926680244399187</c:v>
                </c:pt>
                <c:pt idx="118">
                  <c:v>0.96161616161616159</c:v>
                </c:pt>
                <c:pt idx="119">
                  <c:v>0.96</c:v>
                </c:pt>
                <c:pt idx="120">
                  <c:v>0.96230158730158732</c:v>
                </c:pt>
                <c:pt idx="121">
                  <c:v>0.96070726915520632</c:v>
                </c:pt>
                <c:pt idx="122">
                  <c:v>0.96101364522417154</c:v>
                </c:pt>
                <c:pt idx="123">
                  <c:v>0.96138996138996136</c:v>
                </c:pt>
                <c:pt idx="124">
                  <c:v>0.95984703632887203</c:v>
                </c:pt>
                <c:pt idx="125">
                  <c:v>0.9620493358633776</c:v>
                </c:pt>
                <c:pt idx="126">
                  <c:v>0.96052631578947367</c:v>
                </c:pt>
                <c:pt idx="127">
                  <c:v>0.96089385474860334</c:v>
                </c:pt>
                <c:pt idx="128">
                  <c:v>0.96118299445471345</c:v>
                </c:pt>
                <c:pt idx="129">
                  <c:v>0.96153846153846156</c:v>
                </c:pt>
                <c:pt idx="130">
                  <c:v>0.96007259528130662</c:v>
                </c:pt>
                <c:pt idx="131">
                  <c:v>0.96043165467625891</c:v>
                </c:pt>
                <c:pt idx="132">
                  <c:v>0.96078431372549011</c:v>
                </c:pt>
                <c:pt idx="133">
                  <c:v>0.96106194690265478</c:v>
                </c:pt>
                <c:pt idx="134">
                  <c:v>0.96140350877192982</c:v>
                </c:pt>
                <c:pt idx="135">
                  <c:v>0.96173913043478254</c:v>
                </c:pt>
                <c:pt idx="136">
                  <c:v>0.96034482758620698</c:v>
                </c:pt>
                <c:pt idx="137">
                  <c:v>0.96068376068376071</c:v>
                </c:pt>
                <c:pt idx="138">
                  <c:v>0.96101694915254243</c:v>
                </c:pt>
                <c:pt idx="139">
                  <c:v>0.96134453781512608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63A-4865-804C-7F8C1CB091D8}"/>
            </c:ext>
          </c:extLst>
        </c:ser>
        <c:ser>
          <c:idx val="11"/>
          <c:order val="11"/>
          <c:tx>
            <c:strRef>
              <c:f>'apendice B grafs'!$Q$18</c:f>
              <c:strCache>
                <c:ptCount val="1"/>
                <c:pt idx="0">
                  <c:v>0.5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grafs'!$A$19:$A$159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B grafs'!$Q$19:$Q$159</c:f>
              <c:numCache>
                <c:formatCode>0.0000</c:formatCode>
                <c:ptCount val="141"/>
                <c:pt idx="1">
                  <c:v>0.98039215686274517</c:v>
                </c:pt>
                <c:pt idx="2">
                  <c:v>0.98076923076923062</c:v>
                </c:pt>
                <c:pt idx="3">
                  <c:v>0.98113207547169823</c:v>
                </c:pt>
                <c:pt idx="4">
                  <c:v>0.98165137614678888</c:v>
                </c:pt>
                <c:pt idx="5">
                  <c:v>0.98198198198198205</c:v>
                </c:pt>
                <c:pt idx="6">
                  <c:v>0.98230088495575207</c:v>
                </c:pt>
                <c:pt idx="7">
                  <c:v>0.98260869565217401</c:v>
                </c:pt>
                <c:pt idx="8">
                  <c:v>0.97457627118644063</c:v>
                </c:pt>
                <c:pt idx="9">
                  <c:v>0.97499999999999998</c:v>
                </c:pt>
                <c:pt idx="10">
                  <c:v>0.98360655737704927</c:v>
                </c:pt>
                <c:pt idx="11">
                  <c:v>0.98387096774193539</c:v>
                </c:pt>
                <c:pt idx="12">
                  <c:v>0.97637795275590555</c:v>
                </c:pt>
                <c:pt idx="13">
                  <c:v>0.98449612403100772</c:v>
                </c:pt>
                <c:pt idx="14">
                  <c:v>0.984732824427481</c:v>
                </c:pt>
                <c:pt idx="15">
                  <c:v>0.9776119402985074</c:v>
                </c:pt>
                <c:pt idx="16">
                  <c:v>0.98529411764705888</c:v>
                </c:pt>
                <c:pt idx="17">
                  <c:v>0.97841726618705027</c:v>
                </c:pt>
                <c:pt idx="18">
                  <c:v>0.97872340425531923</c:v>
                </c:pt>
                <c:pt idx="19">
                  <c:v>0.97916666666666663</c:v>
                </c:pt>
                <c:pt idx="20">
                  <c:v>0.97945205479452058</c:v>
                </c:pt>
                <c:pt idx="21">
                  <c:v>0.97986577181208045</c:v>
                </c:pt>
                <c:pt idx="22">
                  <c:v>0.98013245033112595</c:v>
                </c:pt>
                <c:pt idx="23">
                  <c:v>0.98051948051948046</c:v>
                </c:pt>
                <c:pt idx="24">
                  <c:v>0.98076923076923084</c:v>
                </c:pt>
                <c:pt idx="25">
                  <c:v>0.98113207547169812</c:v>
                </c:pt>
                <c:pt idx="26">
                  <c:v>0.97530864197530875</c:v>
                </c:pt>
                <c:pt idx="27">
                  <c:v>0.98170731707317094</c:v>
                </c:pt>
                <c:pt idx="28">
                  <c:v>0.98203592814371254</c:v>
                </c:pt>
                <c:pt idx="29">
                  <c:v>0.9764705882352942</c:v>
                </c:pt>
                <c:pt idx="30">
                  <c:v>0.98255813953488369</c:v>
                </c:pt>
                <c:pt idx="31">
                  <c:v>0.9771428571428572</c:v>
                </c:pt>
                <c:pt idx="32">
                  <c:v>0.97752808988764028</c:v>
                </c:pt>
                <c:pt idx="33">
                  <c:v>0.98333333333333328</c:v>
                </c:pt>
                <c:pt idx="34">
                  <c:v>0.98360655737704916</c:v>
                </c:pt>
                <c:pt idx="35">
                  <c:v>0.97849462365591389</c:v>
                </c:pt>
                <c:pt idx="36">
                  <c:v>0.97883597883597895</c:v>
                </c:pt>
                <c:pt idx="37">
                  <c:v>0.97916666666666674</c:v>
                </c:pt>
                <c:pt idx="38">
                  <c:v>0.97948717948717956</c:v>
                </c:pt>
                <c:pt idx="39">
                  <c:v>0.97979797979797967</c:v>
                </c:pt>
                <c:pt idx="40">
                  <c:v>0.98000000000000009</c:v>
                </c:pt>
                <c:pt idx="41">
                  <c:v>0.98029556650246297</c:v>
                </c:pt>
                <c:pt idx="42">
                  <c:v>0.98058252427184456</c:v>
                </c:pt>
                <c:pt idx="43">
                  <c:v>0.98086124401913888</c:v>
                </c:pt>
                <c:pt idx="44">
                  <c:v>0.98113207547169823</c:v>
                </c:pt>
                <c:pt idx="45">
                  <c:v>0.98139534883720936</c:v>
                </c:pt>
                <c:pt idx="46">
                  <c:v>0.98165137614678888</c:v>
                </c:pt>
                <c:pt idx="47">
                  <c:v>0.98190045248868774</c:v>
                </c:pt>
                <c:pt idx="48">
                  <c:v>0.98214285714285721</c:v>
                </c:pt>
                <c:pt idx="49">
                  <c:v>0.97807017543859653</c:v>
                </c:pt>
                <c:pt idx="50">
                  <c:v>0.97835497835497831</c:v>
                </c:pt>
                <c:pt idx="51">
                  <c:v>0.9786324786324786</c:v>
                </c:pt>
                <c:pt idx="52">
                  <c:v>0.97890295358649793</c:v>
                </c:pt>
                <c:pt idx="53">
                  <c:v>0.97916666666666663</c:v>
                </c:pt>
                <c:pt idx="54">
                  <c:v>0.98353909465020573</c:v>
                </c:pt>
                <c:pt idx="55">
                  <c:v>0.97975708502024295</c:v>
                </c:pt>
                <c:pt idx="56">
                  <c:v>0.98</c:v>
                </c:pt>
                <c:pt idx="57">
                  <c:v>0.98023715415019763</c:v>
                </c:pt>
                <c:pt idx="58">
                  <c:v>0.98046875</c:v>
                </c:pt>
                <c:pt idx="59">
                  <c:v>0.98076923076923073</c:v>
                </c:pt>
                <c:pt idx="60">
                  <c:v>0.98098859315589348</c:v>
                </c:pt>
                <c:pt idx="61">
                  <c:v>0.98120300751879697</c:v>
                </c:pt>
                <c:pt idx="62">
                  <c:v>0.97777777777777775</c:v>
                </c:pt>
                <c:pt idx="63">
                  <c:v>0.98168498168498164</c:v>
                </c:pt>
                <c:pt idx="64">
                  <c:v>0.97833935018050544</c:v>
                </c:pt>
                <c:pt idx="65">
                  <c:v>0.97857142857142854</c:v>
                </c:pt>
                <c:pt idx="66">
                  <c:v>0.98233215547703179</c:v>
                </c:pt>
                <c:pt idx="67">
                  <c:v>0.97909407665505233</c:v>
                </c:pt>
                <c:pt idx="68">
                  <c:v>0.98275862068965514</c:v>
                </c:pt>
                <c:pt idx="69">
                  <c:v>0.97959183673469397</c:v>
                </c:pt>
                <c:pt idx="70">
                  <c:v>0.98316498316498313</c:v>
                </c:pt>
                <c:pt idx="71">
                  <c:v>0.98006644518272423</c:v>
                </c:pt>
                <c:pt idx="72">
                  <c:v>0.98026315789473695</c:v>
                </c:pt>
                <c:pt idx="73">
                  <c:v>0.98051948051948046</c:v>
                </c:pt>
                <c:pt idx="74">
                  <c:v>0.98076923076923084</c:v>
                </c:pt>
                <c:pt idx="75">
                  <c:v>0.98095238095238091</c:v>
                </c:pt>
                <c:pt idx="76">
                  <c:v>0.98119122257053293</c:v>
                </c:pt>
                <c:pt idx="77">
                  <c:v>0.97832817337461309</c:v>
                </c:pt>
                <c:pt idx="78">
                  <c:v>0.98159509202453987</c:v>
                </c:pt>
                <c:pt idx="79">
                  <c:v>0.98181818181818181</c:v>
                </c:pt>
                <c:pt idx="80">
                  <c:v>0.97904191616766478</c:v>
                </c:pt>
                <c:pt idx="81">
                  <c:v>0.97928994082840248</c:v>
                </c:pt>
                <c:pt idx="82">
                  <c:v>0.98240469208211134</c:v>
                </c:pt>
                <c:pt idx="83">
                  <c:v>0.97971014492753616</c:v>
                </c:pt>
                <c:pt idx="84">
                  <c:v>0.97994269340974227</c:v>
                </c:pt>
                <c:pt idx="85">
                  <c:v>0.9801699716713882</c:v>
                </c:pt>
                <c:pt idx="86">
                  <c:v>0.98039215686274506</c:v>
                </c:pt>
                <c:pt idx="87">
                  <c:v>0.98055555555555551</c:v>
                </c:pt>
                <c:pt idx="88">
                  <c:v>0.98076923076923084</c:v>
                </c:pt>
                <c:pt idx="89">
                  <c:v>0.9809782608695653</c:v>
                </c:pt>
                <c:pt idx="90">
                  <c:v>0.98118279569892464</c:v>
                </c:pt>
                <c:pt idx="91">
                  <c:v>0.98138297872340419</c:v>
                </c:pt>
                <c:pt idx="92">
                  <c:v>0.981578947368421</c:v>
                </c:pt>
                <c:pt idx="93">
                  <c:v>0.98177083333333348</c:v>
                </c:pt>
                <c:pt idx="94">
                  <c:v>0.981958762886598</c:v>
                </c:pt>
                <c:pt idx="95">
                  <c:v>0.97959183673469374</c:v>
                </c:pt>
                <c:pt idx="96">
                  <c:v>0.97979797979797967</c:v>
                </c:pt>
                <c:pt idx="97">
                  <c:v>0.98000000000000009</c:v>
                </c:pt>
                <c:pt idx="98">
                  <c:v>0.98019801980198029</c:v>
                </c:pt>
                <c:pt idx="99">
                  <c:v>0.98044009779951102</c:v>
                </c:pt>
                <c:pt idx="100">
                  <c:v>0.98062953995157387</c:v>
                </c:pt>
                <c:pt idx="101">
                  <c:v>0.98081534772182244</c:v>
                </c:pt>
                <c:pt idx="102">
                  <c:v>0.98099762470308782</c:v>
                </c:pt>
                <c:pt idx="103">
                  <c:v>0.98117647058823532</c:v>
                </c:pt>
                <c:pt idx="104">
                  <c:v>0.98135198135198143</c:v>
                </c:pt>
                <c:pt idx="105">
                  <c:v>0.97926267281105994</c:v>
                </c:pt>
                <c:pt idx="106">
                  <c:v>0.97945205479452058</c:v>
                </c:pt>
                <c:pt idx="107">
                  <c:v>0.98190045248868774</c:v>
                </c:pt>
                <c:pt idx="108">
                  <c:v>0.97986577181208045</c:v>
                </c:pt>
                <c:pt idx="109">
                  <c:v>0.98004434589800449</c:v>
                </c:pt>
                <c:pt idx="110">
                  <c:v>0.98021978021978029</c:v>
                </c:pt>
                <c:pt idx="111">
                  <c:v>0.98043478260869565</c:v>
                </c:pt>
                <c:pt idx="112">
                  <c:v>0.9806034482758621</c:v>
                </c:pt>
                <c:pt idx="113">
                  <c:v>0.98076923076923084</c:v>
                </c:pt>
                <c:pt idx="114">
                  <c:v>0.97885835095137419</c:v>
                </c:pt>
                <c:pt idx="115">
                  <c:v>0.98113207547169801</c:v>
                </c:pt>
                <c:pt idx="116">
                  <c:v>0.97925311203319498</c:v>
                </c:pt>
                <c:pt idx="117">
                  <c:v>0.98148148148148151</c:v>
                </c:pt>
                <c:pt idx="118">
                  <c:v>0.97963340122199594</c:v>
                </c:pt>
                <c:pt idx="119">
                  <c:v>0.97979797979797978</c:v>
                </c:pt>
                <c:pt idx="120">
                  <c:v>0.98</c:v>
                </c:pt>
                <c:pt idx="121">
                  <c:v>0.98015873015873012</c:v>
                </c:pt>
                <c:pt idx="122">
                  <c:v>0.98035363457760316</c:v>
                </c:pt>
                <c:pt idx="123">
                  <c:v>0.98050682261208577</c:v>
                </c:pt>
                <c:pt idx="124">
                  <c:v>0.98069498069498073</c:v>
                </c:pt>
                <c:pt idx="125">
                  <c:v>0.97896749521988535</c:v>
                </c:pt>
                <c:pt idx="126">
                  <c:v>0.98102466793168885</c:v>
                </c:pt>
                <c:pt idx="127">
                  <c:v>0.98120300751879697</c:v>
                </c:pt>
                <c:pt idx="128">
                  <c:v>0.97951582867783982</c:v>
                </c:pt>
                <c:pt idx="129">
                  <c:v>0.98151571164510165</c:v>
                </c:pt>
                <c:pt idx="130">
                  <c:v>0.97985347985347981</c:v>
                </c:pt>
                <c:pt idx="131">
                  <c:v>0.98003629764065336</c:v>
                </c:pt>
                <c:pt idx="132">
                  <c:v>0.98021582733812951</c:v>
                </c:pt>
                <c:pt idx="133">
                  <c:v>0.98039215686274506</c:v>
                </c:pt>
                <c:pt idx="134">
                  <c:v>0.98053097345132745</c:v>
                </c:pt>
                <c:pt idx="135">
                  <c:v>0.98070175438596485</c:v>
                </c:pt>
                <c:pt idx="136">
                  <c:v>0.98086956521739133</c:v>
                </c:pt>
                <c:pt idx="137">
                  <c:v>0.98103448275862071</c:v>
                </c:pt>
                <c:pt idx="138">
                  <c:v>0.97948717948717945</c:v>
                </c:pt>
                <c:pt idx="139">
                  <c:v>0.97966101694915253</c:v>
                </c:pt>
                <c:pt idx="140">
                  <c:v>0.9798319327731092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63A-4865-804C-7F8C1CB091D8}"/>
            </c:ext>
          </c:extLst>
        </c:ser>
        <c:ser>
          <c:idx val="12"/>
          <c:order val="12"/>
          <c:tx>
            <c:strRef>
              <c:f>'apendice B grafs'!$P$18</c:f>
              <c:strCache>
                <c:ptCount val="1"/>
                <c:pt idx="0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'apendice B grafs'!$A$19:$A$159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B grafs'!$P$19:$P$159</c:f>
              <c:numCache>
                <c:formatCode>0.0000</c:formatCode>
                <c:ptCount val="14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63A-4865-804C-7F8C1CB091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1.05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'apendice B grafs'!$AB$18</c:f>
              <c:strCache>
                <c:ptCount val="1"/>
                <c:pt idx="0">
                  <c:v>≥6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'apendice B grafs'!$A$39:$A$159</c:f>
              <c:numCache>
                <c:formatCode>0.0</c:formatCode>
                <c:ptCount val="121"/>
                <c:pt idx="0">
                  <c:v>24</c:v>
                </c:pt>
                <c:pt idx="1">
                  <c:v>24.2</c:v>
                </c:pt>
                <c:pt idx="2">
                  <c:v>24.4</c:v>
                </c:pt>
                <c:pt idx="3">
                  <c:v>24.6</c:v>
                </c:pt>
                <c:pt idx="4">
                  <c:v>24.8</c:v>
                </c:pt>
                <c:pt idx="5">
                  <c:v>25</c:v>
                </c:pt>
                <c:pt idx="6">
                  <c:v>25.2</c:v>
                </c:pt>
                <c:pt idx="7">
                  <c:v>25.4</c:v>
                </c:pt>
                <c:pt idx="8">
                  <c:v>25.6</c:v>
                </c:pt>
                <c:pt idx="9">
                  <c:v>25.8</c:v>
                </c:pt>
                <c:pt idx="10">
                  <c:v>26</c:v>
                </c:pt>
                <c:pt idx="11">
                  <c:v>26.2</c:v>
                </c:pt>
                <c:pt idx="12">
                  <c:v>26.4</c:v>
                </c:pt>
                <c:pt idx="13">
                  <c:v>26.6</c:v>
                </c:pt>
                <c:pt idx="14">
                  <c:v>26.8</c:v>
                </c:pt>
                <c:pt idx="15">
                  <c:v>27</c:v>
                </c:pt>
                <c:pt idx="16">
                  <c:v>27.2</c:v>
                </c:pt>
                <c:pt idx="17">
                  <c:v>27.4</c:v>
                </c:pt>
                <c:pt idx="18">
                  <c:v>27.6</c:v>
                </c:pt>
                <c:pt idx="19">
                  <c:v>27.8</c:v>
                </c:pt>
                <c:pt idx="20">
                  <c:v>28</c:v>
                </c:pt>
                <c:pt idx="21">
                  <c:v>28.2</c:v>
                </c:pt>
                <c:pt idx="22">
                  <c:v>28.4</c:v>
                </c:pt>
                <c:pt idx="23" formatCode="General">
                  <c:v>28.6</c:v>
                </c:pt>
                <c:pt idx="24" formatCode="General">
                  <c:v>28.8</c:v>
                </c:pt>
                <c:pt idx="25" formatCode="General">
                  <c:v>29</c:v>
                </c:pt>
                <c:pt idx="26" formatCode="General">
                  <c:v>29.2</c:v>
                </c:pt>
                <c:pt idx="27" formatCode="General">
                  <c:v>29.4</c:v>
                </c:pt>
                <c:pt idx="28" formatCode="General">
                  <c:v>29.6</c:v>
                </c:pt>
                <c:pt idx="29" formatCode="General">
                  <c:v>29.8</c:v>
                </c:pt>
                <c:pt idx="30" formatCode="General">
                  <c:v>30</c:v>
                </c:pt>
                <c:pt idx="31" formatCode="General">
                  <c:v>30.2</c:v>
                </c:pt>
                <c:pt idx="32" formatCode="General">
                  <c:v>30.4</c:v>
                </c:pt>
                <c:pt idx="33" formatCode="General">
                  <c:v>30.6</c:v>
                </c:pt>
                <c:pt idx="34" formatCode="General">
                  <c:v>30.8</c:v>
                </c:pt>
                <c:pt idx="35" formatCode="General">
                  <c:v>31</c:v>
                </c:pt>
                <c:pt idx="36" formatCode="General">
                  <c:v>31.2</c:v>
                </c:pt>
                <c:pt idx="37" formatCode="General">
                  <c:v>31.4</c:v>
                </c:pt>
                <c:pt idx="38" formatCode="General">
                  <c:v>31.6</c:v>
                </c:pt>
                <c:pt idx="39" formatCode="General">
                  <c:v>31.8</c:v>
                </c:pt>
                <c:pt idx="40" formatCode="General">
                  <c:v>32</c:v>
                </c:pt>
                <c:pt idx="41" formatCode="General">
                  <c:v>32.200000000000003</c:v>
                </c:pt>
                <c:pt idx="42" formatCode="General">
                  <c:v>32.4</c:v>
                </c:pt>
                <c:pt idx="43" formatCode="General">
                  <c:v>32.6</c:v>
                </c:pt>
                <c:pt idx="44" formatCode="General">
                  <c:v>32.799999999999997</c:v>
                </c:pt>
                <c:pt idx="45" formatCode="General">
                  <c:v>33</c:v>
                </c:pt>
                <c:pt idx="46" formatCode="General">
                  <c:v>33.200000000000003</c:v>
                </c:pt>
                <c:pt idx="47" formatCode="General">
                  <c:v>33.4</c:v>
                </c:pt>
                <c:pt idx="48" formatCode="General">
                  <c:v>33.6</c:v>
                </c:pt>
                <c:pt idx="49" formatCode="General">
                  <c:v>33.799999999999997</c:v>
                </c:pt>
                <c:pt idx="50" formatCode="General">
                  <c:v>34</c:v>
                </c:pt>
                <c:pt idx="51" formatCode="General">
                  <c:v>34.200000000000003</c:v>
                </c:pt>
                <c:pt idx="52" formatCode="General">
                  <c:v>34.4</c:v>
                </c:pt>
                <c:pt idx="53" formatCode="General">
                  <c:v>34.6</c:v>
                </c:pt>
                <c:pt idx="54" formatCode="General">
                  <c:v>34.799999999999997</c:v>
                </c:pt>
                <c:pt idx="55" formatCode="General">
                  <c:v>35</c:v>
                </c:pt>
                <c:pt idx="56" formatCode="General">
                  <c:v>35.200000000000003</c:v>
                </c:pt>
                <c:pt idx="57" formatCode="General">
                  <c:v>35.4</c:v>
                </c:pt>
                <c:pt idx="58" formatCode="General">
                  <c:v>35.6</c:v>
                </c:pt>
                <c:pt idx="59" formatCode="General">
                  <c:v>35.799999999999997</c:v>
                </c:pt>
                <c:pt idx="60" formatCode="General">
                  <c:v>36</c:v>
                </c:pt>
                <c:pt idx="61" formatCode="General">
                  <c:v>36.200000000000003</c:v>
                </c:pt>
                <c:pt idx="62" formatCode="General">
                  <c:v>36.4</c:v>
                </c:pt>
                <c:pt idx="63" formatCode="General">
                  <c:v>36.6</c:v>
                </c:pt>
                <c:pt idx="64" formatCode="General">
                  <c:v>36.799999999999997</c:v>
                </c:pt>
                <c:pt idx="65" formatCode="General">
                  <c:v>37</c:v>
                </c:pt>
                <c:pt idx="66" formatCode="General">
                  <c:v>37.200000000000003</c:v>
                </c:pt>
                <c:pt idx="67" formatCode="General">
                  <c:v>37.4</c:v>
                </c:pt>
                <c:pt idx="68" formatCode="General">
                  <c:v>37.6</c:v>
                </c:pt>
                <c:pt idx="69" formatCode="General">
                  <c:v>37.799999999999997</c:v>
                </c:pt>
                <c:pt idx="70" formatCode="General">
                  <c:v>38</c:v>
                </c:pt>
                <c:pt idx="71" formatCode="General">
                  <c:v>38.200000000000003</c:v>
                </c:pt>
                <c:pt idx="72" formatCode="General">
                  <c:v>38.4</c:v>
                </c:pt>
                <c:pt idx="73" formatCode="General">
                  <c:v>38.6</c:v>
                </c:pt>
                <c:pt idx="74" formatCode="General">
                  <c:v>38.799999999999997</c:v>
                </c:pt>
                <c:pt idx="75" formatCode="General">
                  <c:v>39</c:v>
                </c:pt>
                <c:pt idx="76" formatCode="General">
                  <c:v>39.200000000000003</c:v>
                </c:pt>
                <c:pt idx="77" formatCode="General">
                  <c:v>39.4</c:v>
                </c:pt>
                <c:pt idx="78" formatCode="General">
                  <c:v>39.6</c:v>
                </c:pt>
                <c:pt idx="79" formatCode="General">
                  <c:v>39.799999999999997</c:v>
                </c:pt>
                <c:pt idx="80" formatCode="General">
                  <c:v>40</c:v>
                </c:pt>
                <c:pt idx="81" formatCode="General">
                  <c:v>40.200000000000003</c:v>
                </c:pt>
                <c:pt idx="82" formatCode="General">
                  <c:v>40.4</c:v>
                </c:pt>
                <c:pt idx="83" formatCode="General">
                  <c:v>40.6</c:v>
                </c:pt>
                <c:pt idx="84" formatCode="General">
                  <c:v>40.799999999999997</c:v>
                </c:pt>
                <c:pt idx="85" formatCode="General">
                  <c:v>41</c:v>
                </c:pt>
                <c:pt idx="86" formatCode="General">
                  <c:v>41.2</c:v>
                </c:pt>
                <c:pt idx="87" formatCode="General">
                  <c:v>41.4</c:v>
                </c:pt>
                <c:pt idx="88" formatCode="General">
                  <c:v>41.6</c:v>
                </c:pt>
                <c:pt idx="89" formatCode="General">
                  <c:v>41.8</c:v>
                </c:pt>
                <c:pt idx="90" formatCode="General">
                  <c:v>42</c:v>
                </c:pt>
                <c:pt idx="91" formatCode="General">
                  <c:v>42.2</c:v>
                </c:pt>
                <c:pt idx="92" formatCode="General">
                  <c:v>42.4</c:v>
                </c:pt>
                <c:pt idx="93" formatCode="General">
                  <c:v>42.6</c:v>
                </c:pt>
                <c:pt idx="94" formatCode="General">
                  <c:v>42.8</c:v>
                </c:pt>
                <c:pt idx="95" formatCode="General">
                  <c:v>43</c:v>
                </c:pt>
                <c:pt idx="96" formatCode="General">
                  <c:v>43.2</c:v>
                </c:pt>
                <c:pt idx="97" formatCode="General">
                  <c:v>43.4</c:v>
                </c:pt>
                <c:pt idx="98" formatCode="General">
                  <c:v>43.6</c:v>
                </c:pt>
                <c:pt idx="99" formatCode="General">
                  <c:v>43.8</c:v>
                </c:pt>
                <c:pt idx="100" formatCode="General">
                  <c:v>44</c:v>
                </c:pt>
                <c:pt idx="101" formatCode="General">
                  <c:v>44.2</c:v>
                </c:pt>
                <c:pt idx="102" formatCode="General">
                  <c:v>44.4</c:v>
                </c:pt>
                <c:pt idx="103" formatCode="General">
                  <c:v>44.6</c:v>
                </c:pt>
                <c:pt idx="104" formatCode="General">
                  <c:v>44.8</c:v>
                </c:pt>
                <c:pt idx="105" formatCode="General">
                  <c:v>45</c:v>
                </c:pt>
                <c:pt idx="106" formatCode="General">
                  <c:v>45.2</c:v>
                </c:pt>
                <c:pt idx="107" formatCode="General">
                  <c:v>45.4</c:v>
                </c:pt>
                <c:pt idx="108" formatCode="General">
                  <c:v>45.6</c:v>
                </c:pt>
                <c:pt idx="109" formatCode="General">
                  <c:v>45.8</c:v>
                </c:pt>
                <c:pt idx="110" formatCode="General">
                  <c:v>46</c:v>
                </c:pt>
                <c:pt idx="111" formatCode="General">
                  <c:v>46.2</c:v>
                </c:pt>
                <c:pt idx="112" formatCode="General">
                  <c:v>46.4</c:v>
                </c:pt>
                <c:pt idx="113" formatCode="General">
                  <c:v>46.6</c:v>
                </c:pt>
                <c:pt idx="114" formatCode="General">
                  <c:v>46.8</c:v>
                </c:pt>
                <c:pt idx="115" formatCode="General">
                  <c:v>47</c:v>
                </c:pt>
                <c:pt idx="116" formatCode="General">
                  <c:v>47.2</c:v>
                </c:pt>
                <c:pt idx="117" formatCode="General">
                  <c:v>47.4</c:v>
                </c:pt>
                <c:pt idx="118" formatCode="General">
                  <c:v>47.6</c:v>
                </c:pt>
                <c:pt idx="119" formatCode="General">
                  <c:v>47.8</c:v>
                </c:pt>
                <c:pt idx="120" formatCode="General">
                  <c:v>48</c:v>
                </c:pt>
              </c:numCache>
            </c:numRef>
          </c:xVal>
          <c:yVal>
            <c:numRef>
              <c:f>'apendice B grafs'!$N$39:$N$159</c:f>
              <c:numCache>
                <c:formatCode>0.0</c:formatCode>
                <c:ptCount val="121"/>
                <c:pt idx="0">
                  <c:v>11.5</c:v>
                </c:pt>
                <c:pt idx="1">
                  <c:v>11.7</c:v>
                </c:pt>
                <c:pt idx="2">
                  <c:v>11.9</c:v>
                </c:pt>
                <c:pt idx="3">
                  <c:v>12.1</c:v>
                </c:pt>
                <c:pt idx="4">
                  <c:v>12.3</c:v>
                </c:pt>
                <c:pt idx="5">
                  <c:v>12.5</c:v>
                </c:pt>
                <c:pt idx="6">
                  <c:v>12.7</c:v>
                </c:pt>
                <c:pt idx="7">
                  <c:v>12.9</c:v>
                </c:pt>
                <c:pt idx="8">
                  <c:v>13.1</c:v>
                </c:pt>
                <c:pt idx="9">
                  <c:v>13.3</c:v>
                </c:pt>
                <c:pt idx="10">
                  <c:v>13.6</c:v>
                </c:pt>
                <c:pt idx="11">
                  <c:v>13.8</c:v>
                </c:pt>
                <c:pt idx="12">
                  <c:v>14</c:v>
                </c:pt>
                <c:pt idx="13">
                  <c:v>14.2</c:v>
                </c:pt>
                <c:pt idx="14">
                  <c:v>14.4</c:v>
                </c:pt>
                <c:pt idx="15">
                  <c:v>14.7</c:v>
                </c:pt>
                <c:pt idx="16">
                  <c:v>14.9</c:v>
                </c:pt>
                <c:pt idx="17">
                  <c:v>15.1</c:v>
                </c:pt>
                <c:pt idx="18">
                  <c:v>15.3</c:v>
                </c:pt>
                <c:pt idx="19">
                  <c:v>15.6</c:v>
                </c:pt>
                <c:pt idx="20">
                  <c:v>15.8</c:v>
                </c:pt>
                <c:pt idx="21">
                  <c:v>16</c:v>
                </c:pt>
                <c:pt idx="22">
                  <c:v>16.2</c:v>
                </c:pt>
                <c:pt idx="23">
                  <c:v>16.5</c:v>
                </c:pt>
                <c:pt idx="24">
                  <c:v>16.7</c:v>
                </c:pt>
                <c:pt idx="25">
                  <c:v>17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17.7</c:v>
                </c:pt>
                <c:pt idx="29">
                  <c:v>17.899999999999999</c:v>
                </c:pt>
                <c:pt idx="30">
                  <c:v>18.2</c:v>
                </c:pt>
                <c:pt idx="31">
                  <c:v>18.399999999999999</c:v>
                </c:pt>
                <c:pt idx="32">
                  <c:v>18.7</c:v>
                </c:pt>
                <c:pt idx="33">
                  <c:v>18.899999999999999</c:v>
                </c:pt>
                <c:pt idx="34">
                  <c:v>19.2</c:v>
                </c:pt>
                <c:pt idx="35">
                  <c:v>19.399999999999999</c:v>
                </c:pt>
                <c:pt idx="36">
                  <c:v>19.7</c:v>
                </c:pt>
                <c:pt idx="37">
                  <c:v>19.899999999999999</c:v>
                </c:pt>
                <c:pt idx="38">
                  <c:v>20.2</c:v>
                </c:pt>
                <c:pt idx="39">
                  <c:v>20.399999999999999</c:v>
                </c:pt>
                <c:pt idx="40">
                  <c:v>20.7</c:v>
                </c:pt>
                <c:pt idx="41">
                  <c:v>21</c:v>
                </c:pt>
                <c:pt idx="42">
                  <c:v>21.2</c:v>
                </c:pt>
                <c:pt idx="43">
                  <c:v>21.5</c:v>
                </c:pt>
                <c:pt idx="44">
                  <c:v>21.8</c:v>
                </c:pt>
                <c:pt idx="45">
                  <c:v>22</c:v>
                </c:pt>
                <c:pt idx="46">
                  <c:v>22.3</c:v>
                </c:pt>
                <c:pt idx="47">
                  <c:v>22.6</c:v>
                </c:pt>
                <c:pt idx="48">
                  <c:v>22.9</c:v>
                </c:pt>
                <c:pt idx="49">
                  <c:v>23.1</c:v>
                </c:pt>
                <c:pt idx="50">
                  <c:v>23.4</c:v>
                </c:pt>
                <c:pt idx="51">
                  <c:v>23.7</c:v>
                </c:pt>
                <c:pt idx="52">
                  <c:v>24</c:v>
                </c:pt>
                <c:pt idx="53">
                  <c:v>24.3</c:v>
                </c:pt>
                <c:pt idx="54">
                  <c:v>24.5</c:v>
                </c:pt>
                <c:pt idx="55">
                  <c:v>24.8</c:v>
                </c:pt>
                <c:pt idx="56">
                  <c:v>25.1</c:v>
                </c:pt>
                <c:pt idx="57">
                  <c:v>25.4</c:v>
                </c:pt>
                <c:pt idx="58">
                  <c:v>25.7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26.9</c:v>
                </c:pt>
                <c:pt idx="63">
                  <c:v>27.2</c:v>
                </c:pt>
                <c:pt idx="64">
                  <c:v>27.5</c:v>
                </c:pt>
                <c:pt idx="65">
                  <c:v>27.8</c:v>
                </c:pt>
                <c:pt idx="66">
                  <c:v>28.1</c:v>
                </c:pt>
                <c:pt idx="67">
                  <c:v>28.4</c:v>
                </c:pt>
                <c:pt idx="68">
                  <c:v>28.7</c:v>
                </c:pt>
                <c:pt idx="69">
                  <c:v>29</c:v>
                </c:pt>
                <c:pt idx="70">
                  <c:v>29.3</c:v>
                </c:pt>
                <c:pt idx="71">
                  <c:v>29.6</c:v>
                </c:pt>
                <c:pt idx="72">
                  <c:v>29.9</c:v>
                </c:pt>
                <c:pt idx="73">
                  <c:v>30.2</c:v>
                </c:pt>
                <c:pt idx="74">
                  <c:v>30.6</c:v>
                </c:pt>
                <c:pt idx="75">
                  <c:v>30.9</c:v>
                </c:pt>
                <c:pt idx="76">
                  <c:v>31.2</c:v>
                </c:pt>
                <c:pt idx="77">
                  <c:v>31.5</c:v>
                </c:pt>
                <c:pt idx="78">
                  <c:v>31.8</c:v>
                </c:pt>
                <c:pt idx="79">
                  <c:v>32.200000000000003</c:v>
                </c:pt>
                <c:pt idx="80">
                  <c:v>32.5</c:v>
                </c:pt>
                <c:pt idx="81">
                  <c:v>32.799999999999997</c:v>
                </c:pt>
                <c:pt idx="82">
                  <c:v>33.200000000000003</c:v>
                </c:pt>
                <c:pt idx="83">
                  <c:v>33.5</c:v>
                </c:pt>
                <c:pt idx="84">
                  <c:v>33.799999999999997</c:v>
                </c:pt>
                <c:pt idx="85">
                  <c:v>34.200000000000003</c:v>
                </c:pt>
                <c:pt idx="86">
                  <c:v>34.5</c:v>
                </c:pt>
                <c:pt idx="87">
                  <c:v>34.799999999999997</c:v>
                </c:pt>
                <c:pt idx="88">
                  <c:v>35.200000000000003</c:v>
                </c:pt>
                <c:pt idx="89">
                  <c:v>35.5</c:v>
                </c:pt>
                <c:pt idx="90">
                  <c:v>35.799999999999997</c:v>
                </c:pt>
                <c:pt idx="91">
                  <c:v>36.200000000000003</c:v>
                </c:pt>
                <c:pt idx="92">
                  <c:v>36.5</c:v>
                </c:pt>
                <c:pt idx="93">
                  <c:v>36.9</c:v>
                </c:pt>
                <c:pt idx="94">
                  <c:v>37.200000000000003</c:v>
                </c:pt>
                <c:pt idx="95">
                  <c:v>37.6</c:v>
                </c:pt>
                <c:pt idx="96">
                  <c:v>37.9</c:v>
                </c:pt>
                <c:pt idx="97">
                  <c:v>38.299999999999997</c:v>
                </c:pt>
                <c:pt idx="98">
                  <c:v>38.6</c:v>
                </c:pt>
                <c:pt idx="99">
                  <c:v>39</c:v>
                </c:pt>
                <c:pt idx="100">
                  <c:v>39.299999999999997</c:v>
                </c:pt>
                <c:pt idx="101">
                  <c:v>39.700000000000003</c:v>
                </c:pt>
                <c:pt idx="102">
                  <c:v>40.1</c:v>
                </c:pt>
                <c:pt idx="103">
                  <c:v>40.4</c:v>
                </c:pt>
                <c:pt idx="104">
                  <c:v>40.799999999999997</c:v>
                </c:pt>
                <c:pt idx="105">
                  <c:v>41.2</c:v>
                </c:pt>
                <c:pt idx="106">
                  <c:v>41.5</c:v>
                </c:pt>
                <c:pt idx="107">
                  <c:v>41.9</c:v>
                </c:pt>
                <c:pt idx="108">
                  <c:v>42.3</c:v>
                </c:pt>
                <c:pt idx="109">
                  <c:v>42.6</c:v>
                </c:pt>
                <c:pt idx="110">
                  <c:v>43</c:v>
                </c:pt>
                <c:pt idx="111">
                  <c:v>43.4</c:v>
                </c:pt>
                <c:pt idx="112">
                  <c:v>43.8</c:v>
                </c:pt>
                <c:pt idx="113">
                  <c:v>44.1</c:v>
                </c:pt>
                <c:pt idx="114">
                  <c:v>44.5</c:v>
                </c:pt>
                <c:pt idx="115">
                  <c:v>44.9</c:v>
                </c:pt>
                <c:pt idx="116">
                  <c:v>45.3</c:v>
                </c:pt>
                <c:pt idx="117">
                  <c:v>45.7</c:v>
                </c:pt>
                <c:pt idx="118">
                  <c:v>46.1</c:v>
                </c:pt>
                <c:pt idx="119">
                  <c:v>46.4</c:v>
                </c:pt>
                <c:pt idx="120">
                  <c:v>46.8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E-408F-BE6E-7BE2DFC673BA}"/>
            </c:ext>
          </c:extLst>
        </c:ser>
        <c:ser>
          <c:idx val="1"/>
          <c:order val="1"/>
          <c:tx>
            <c:strRef>
              <c:f>'apendice B grafs'!$AA$18</c:f>
              <c:strCache>
                <c:ptCount val="1"/>
                <c:pt idx="0">
                  <c:v>5.5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'apendice B grafs'!$A$37:$A$159</c:f>
              <c:numCache>
                <c:formatCode>General</c:formatCode>
                <c:ptCount val="123"/>
                <c:pt idx="0">
                  <c:v>23.6</c:v>
                </c:pt>
                <c:pt idx="1">
                  <c:v>23.8</c:v>
                </c:pt>
                <c:pt idx="2" formatCode="0.0">
                  <c:v>24</c:v>
                </c:pt>
                <c:pt idx="3" formatCode="0.0">
                  <c:v>24.2</c:v>
                </c:pt>
                <c:pt idx="4" formatCode="0.0">
                  <c:v>24.4</c:v>
                </c:pt>
                <c:pt idx="5" formatCode="0.0">
                  <c:v>24.6</c:v>
                </c:pt>
                <c:pt idx="6" formatCode="0.0">
                  <c:v>24.8</c:v>
                </c:pt>
                <c:pt idx="7" formatCode="0.0">
                  <c:v>25</c:v>
                </c:pt>
                <c:pt idx="8" formatCode="0.0">
                  <c:v>25.2</c:v>
                </c:pt>
                <c:pt idx="9" formatCode="0.0">
                  <c:v>25.4</c:v>
                </c:pt>
                <c:pt idx="10" formatCode="0.0">
                  <c:v>25.6</c:v>
                </c:pt>
                <c:pt idx="11" formatCode="0.0">
                  <c:v>25.8</c:v>
                </c:pt>
                <c:pt idx="12" formatCode="0.0">
                  <c:v>26</c:v>
                </c:pt>
                <c:pt idx="13" formatCode="0.0">
                  <c:v>26.2</c:v>
                </c:pt>
                <c:pt idx="14" formatCode="0.0">
                  <c:v>26.4</c:v>
                </c:pt>
                <c:pt idx="15" formatCode="0.0">
                  <c:v>26.6</c:v>
                </c:pt>
                <c:pt idx="16" formatCode="0.0">
                  <c:v>26.8</c:v>
                </c:pt>
                <c:pt idx="17" formatCode="0.0">
                  <c:v>27</c:v>
                </c:pt>
                <c:pt idx="18" formatCode="0.0">
                  <c:v>27.2</c:v>
                </c:pt>
                <c:pt idx="19" formatCode="0.0">
                  <c:v>27.4</c:v>
                </c:pt>
                <c:pt idx="20" formatCode="0.0">
                  <c:v>27.6</c:v>
                </c:pt>
                <c:pt idx="21" formatCode="0.0">
                  <c:v>27.8</c:v>
                </c:pt>
                <c:pt idx="22" formatCode="0.0">
                  <c:v>28</c:v>
                </c:pt>
                <c:pt idx="23" formatCode="0.0">
                  <c:v>28.2</c:v>
                </c:pt>
                <c:pt idx="24" formatCode="0.0">
                  <c:v>28.4</c:v>
                </c:pt>
                <c:pt idx="25">
                  <c:v>28.6</c:v>
                </c:pt>
                <c:pt idx="26">
                  <c:v>28.8</c:v>
                </c:pt>
                <c:pt idx="27">
                  <c:v>29</c:v>
                </c:pt>
                <c:pt idx="28">
                  <c:v>29.2</c:v>
                </c:pt>
                <c:pt idx="29">
                  <c:v>29.4</c:v>
                </c:pt>
                <c:pt idx="30">
                  <c:v>29.6</c:v>
                </c:pt>
                <c:pt idx="31">
                  <c:v>29.8</c:v>
                </c:pt>
                <c:pt idx="32">
                  <c:v>30</c:v>
                </c:pt>
                <c:pt idx="33">
                  <c:v>30.2</c:v>
                </c:pt>
                <c:pt idx="34">
                  <c:v>30.4</c:v>
                </c:pt>
                <c:pt idx="35">
                  <c:v>30.6</c:v>
                </c:pt>
                <c:pt idx="36">
                  <c:v>30.8</c:v>
                </c:pt>
                <c:pt idx="37">
                  <c:v>31</c:v>
                </c:pt>
                <c:pt idx="38">
                  <c:v>31.2</c:v>
                </c:pt>
                <c:pt idx="39">
                  <c:v>31.4</c:v>
                </c:pt>
                <c:pt idx="40">
                  <c:v>31.6</c:v>
                </c:pt>
                <c:pt idx="41">
                  <c:v>31.8</c:v>
                </c:pt>
                <c:pt idx="42">
                  <c:v>32</c:v>
                </c:pt>
                <c:pt idx="43">
                  <c:v>32.200000000000003</c:v>
                </c:pt>
                <c:pt idx="44">
                  <c:v>32.4</c:v>
                </c:pt>
                <c:pt idx="45">
                  <c:v>32.6</c:v>
                </c:pt>
                <c:pt idx="46">
                  <c:v>32.799999999999997</c:v>
                </c:pt>
                <c:pt idx="47">
                  <c:v>33</c:v>
                </c:pt>
                <c:pt idx="48">
                  <c:v>33.200000000000003</c:v>
                </c:pt>
                <c:pt idx="49">
                  <c:v>33.4</c:v>
                </c:pt>
                <c:pt idx="50">
                  <c:v>33.6</c:v>
                </c:pt>
                <c:pt idx="51">
                  <c:v>33.799999999999997</c:v>
                </c:pt>
                <c:pt idx="52">
                  <c:v>34</c:v>
                </c:pt>
                <c:pt idx="53">
                  <c:v>34.200000000000003</c:v>
                </c:pt>
                <c:pt idx="54">
                  <c:v>34.4</c:v>
                </c:pt>
                <c:pt idx="55">
                  <c:v>34.6</c:v>
                </c:pt>
                <c:pt idx="56">
                  <c:v>34.799999999999997</c:v>
                </c:pt>
                <c:pt idx="57">
                  <c:v>35</c:v>
                </c:pt>
                <c:pt idx="58">
                  <c:v>35.200000000000003</c:v>
                </c:pt>
                <c:pt idx="59">
                  <c:v>35.4</c:v>
                </c:pt>
                <c:pt idx="60">
                  <c:v>35.6</c:v>
                </c:pt>
                <c:pt idx="61">
                  <c:v>35.799999999999997</c:v>
                </c:pt>
                <c:pt idx="62">
                  <c:v>36</c:v>
                </c:pt>
                <c:pt idx="63">
                  <c:v>36.200000000000003</c:v>
                </c:pt>
                <c:pt idx="64">
                  <c:v>36.4</c:v>
                </c:pt>
                <c:pt idx="65">
                  <c:v>36.6</c:v>
                </c:pt>
                <c:pt idx="66">
                  <c:v>36.799999999999997</c:v>
                </c:pt>
                <c:pt idx="67">
                  <c:v>37</c:v>
                </c:pt>
                <c:pt idx="68">
                  <c:v>37.200000000000003</c:v>
                </c:pt>
                <c:pt idx="69">
                  <c:v>37.4</c:v>
                </c:pt>
                <c:pt idx="70">
                  <c:v>37.6</c:v>
                </c:pt>
                <c:pt idx="71">
                  <c:v>37.799999999999997</c:v>
                </c:pt>
                <c:pt idx="72">
                  <c:v>38</c:v>
                </c:pt>
                <c:pt idx="73">
                  <c:v>38.200000000000003</c:v>
                </c:pt>
                <c:pt idx="74">
                  <c:v>38.4</c:v>
                </c:pt>
                <c:pt idx="75">
                  <c:v>38.6</c:v>
                </c:pt>
                <c:pt idx="76">
                  <c:v>38.799999999999997</c:v>
                </c:pt>
                <c:pt idx="77">
                  <c:v>39</c:v>
                </c:pt>
                <c:pt idx="78">
                  <c:v>39.200000000000003</c:v>
                </c:pt>
                <c:pt idx="79">
                  <c:v>39.4</c:v>
                </c:pt>
                <c:pt idx="80">
                  <c:v>39.6</c:v>
                </c:pt>
                <c:pt idx="81">
                  <c:v>39.799999999999997</c:v>
                </c:pt>
                <c:pt idx="82">
                  <c:v>40</c:v>
                </c:pt>
                <c:pt idx="83">
                  <c:v>40.200000000000003</c:v>
                </c:pt>
                <c:pt idx="84">
                  <c:v>40.4</c:v>
                </c:pt>
                <c:pt idx="85">
                  <c:v>40.6</c:v>
                </c:pt>
                <c:pt idx="86">
                  <c:v>40.799999999999997</c:v>
                </c:pt>
                <c:pt idx="87">
                  <c:v>41</c:v>
                </c:pt>
                <c:pt idx="88">
                  <c:v>41.2</c:v>
                </c:pt>
                <c:pt idx="89">
                  <c:v>41.4</c:v>
                </c:pt>
                <c:pt idx="90">
                  <c:v>41.6</c:v>
                </c:pt>
                <c:pt idx="91">
                  <c:v>41.8</c:v>
                </c:pt>
                <c:pt idx="92">
                  <c:v>42</c:v>
                </c:pt>
                <c:pt idx="93">
                  <c:v>42.2</c:v>
                </c:pt>
                <c:pt idx="94">
                  <c:v>42.4</c:v>
                </c:pt>
                <c:pt idx="95">
                  <c:v>42.6</c:v>
                </c:pt>
                <c:pt idx="96">
                  <c:v>42.8</c:v>
                </c:pt>
                <c:pt idx="97">
                  <c:v>43</c:v>
                </c:pt>
                <c:pt idx="98">
                  <c:v>43.2</c:v>
                </c:pt>
                <c:pt idx="99">
                  <c:v>43.4</c:v>
                </c:pt>
                <c:pt idx="100">
                  <c:v>43.6</c:v>
                </c:pt>
                <c:pt idx="101">
                  <c:v>43.8</c:v>
                </c:pt>
                <c:pt idx="102">
                  <c:v>44</c:v>
                </c:pt>
                <c:pt idx="103">
                  <c:v>44.2</c:v>
                </c:pt>
                <c:pt idx="104">
                  <c:v>44.4</c:v>
                </c:pt>
                <c:pt idx="105">
                  <c:v>44.6</c:v>
                </c:pt>
                <c:pt idx="106">
                  <c:v>44.8</c:v>
                </c:pt>
                <c:pt idx="107">
                  <c:v>45</c:v>
                </c:pt>
                <c:pt idx="108">
                  <c:v>45.2</c:v>
                </c:pt>
                <c:pt idx="109">
                  <c:v>45.4</c:v>
                </c:pt>
                <c:pt idx="110">
                  <c:v>45.6</c:v>
                </c:pt>
                <c:pt idx="111">
                  <c:v>45.8</c:v>
                </c:pt>
                <c:pt idx="112">
                  <c:v>46</c:v>
                </c:pt>
                <c:pt idx="113">
                  <c:v>46.2</c:v>
                </c:pt>
                <c:pt idx="114">
                  <c:v>46.4</c:v>
                </c:pt>
                <c:pt idx="115">
                  <c:v>46.6</c:v>
                </c:pt>
                <c:pt idx="116">
                  <c:v>46.8</c:v>
                </c:pt>
                <c:pt idx="117">
                  <c:v>47</c:v>
                </c:pt>
                <c:pt idx="118">
                  <c:v>47.2</c:v>
                </c:pt>
                <c:pt idx="119">
                  <c:v>47.4</c:v>
                </c:pt>
                <c:pt idx="120">
                  <c:v>47.6</c:v>
                </c:pt>
                <c:pt idx="121">
                  <c:v>47.8</c:v>
                </c:pt>
                <c:pt idx="122">
                  <c:v>48</c:v>
                </c:pt>
              </c:numCache>
            </c:numRef>
          </c:xVal>
          <c:yVal>
            <c:numRef>
              <c:f>'apendice B grafs'!$M$37:$M$159</c:f>
              <c:numCache>
                <c:formatCode>General</c:formatCode>
                <c:ptCount val="123"/>
                <c:pt idx="0">
                  <c:v>11.3</c:v>
                </c:pt>
                <c:pt idx="1">
                  <c:v>11.5</c:v>
                </c:pt>
                <c:pt idx="2" formatCode="0.0">
                  <c:v>11.7</c:v>
                </c:pt>
                <c:pt idx="3" formatCode="0.0">
                  <c:v>11.9</c:v>
                </c:pt>
                <c:pt idx="4" formatCode="0.0">
                  <c:v>12.1</c:v>
                </c:pt>
                <c:pt idx="5" formatCode="0.0">
                  <c:v>12.3</c:v>
                </c:pt>
                <c:pt idx="6" formatCode="0.0">
                  <c:v>12.6</c:v>
                </c:pt>
                <c:pt idx="7" formatCode="0.0">
                  <c:v>12.8</c:v>
                </c:pt>
                <c:pt idx="8" formatCode="0.0">
                  <c:v>13</c:v>
                </c:pt>
                <c:pt idx="9" formatCode="0.0">
                  <c:v>13.2</c:v>
                </c:pt>
                <c:pt idx="10" formatCode="0.0">
                  <c:v>13.4</c:v>
                </c:pt>
                <c:pt idx="11" formatCode="0.0">
                  <c:v>13.6</c:v>
                </c:pt>
                <c:pt idx="12" formatCode="0.0">
                  <c:v>13.8</c:v>
                </c:pt>
                <c:pt idx="13" formatCode="0.0">
                  <c:v>14.1</c:v>
                </c:pt>
                <c:pt idx="14" formatCode="0.0">
                  <c:v>14.3</c:v>
                </c:pt>
                <c:pt idx="15" formatCode="0.0">
                  <c:v>14.5</c:v>
                </c:pt>
                <c:pt idx="16" formatCode="0.0">
                  <c:v>14.7</c:v>
                </c:pt>
                <c:pt idx="17" formatCode="0.0">
                  <c:v>14.9</c:v>
                </c:pt>
                <c:pt idx="18" formatCode="0.0">
                  <c:v>15.2</c:v>
                </c:pt>
                <c:pt idx="19" formatCode="0.0">
                  <c:v>15.4</c:v>
                </c:pt>
                <c:pt idx="20" formatCode="0.0">
                  <c:v>15.6</c:v>
                </c:pt>
                <c:pt idx="21" formatCode="0.0">
                  <c:v>15.9</c:v>
                </c:pt>
                <c:pt idx="22" formatCode="0.0">
                  <c:v>16.100000000000001</c:v>
                </c:pt>
                <c:pt idx="23" formatCode="0.0">
                  <c:v>16.3</c:v>
                </c:pt>
                <c:pt idx="24" formatCode="0.0">
                  <c:v>16.600000000000001</c:v>
                </c:pt>
                <c:pt idx="25" formatCode="0.0">
                  <c:v>16.8</c:v>
                </c:pt>
                <c:pt idx="26" formatCode="0.0">
                  <c:v>17.100000000000001</c:v>
                </c:pt>
                <c:pt idx="27" formatCode="0.0">
                  <c:v>17.3</c:v>
                </c:pt>
                <c:pt idx="28" formatCode="0.0">
                  <c:v>17.5</c:v>
                </c:pt>
                <c:pt idx="29" formatCode="0.0">
                  <c:v>17.8</c:v>
                </c:pt>
                <c:pt idx="30" formatCode="0.0">
                  <c:v>18</c:v>
                </c:pt>
                <c:pt idx="31" formatCode="0.0">
                  <c:v>18.3</c:v>
                </c:pt>
                <c:pt idx="32" formatCode="0.0">
                  <c:v>18.5</c:v>
                </c:pt>
                <c:pt idx="33" formatCode="0.0">
                  <c:v>18.8</c:v>
                </c:pt>
                <c:pt idx="34" formatCode="0.0">
                  <c:v>19</c:v>
                </c:pt>
                <c:pt idx="35" formatCode="0.0">
                  <c:v>19.3</c:v>
                </c:pt>
                <c:pt idx="36" formatCode="0.0">
                  <c:v>19.5</c:v>
                </c:pt>
                <c:pt idx="37" formatCode="0.0">
                  <c:v>19.8</c:v>
                </c:pt>
                <c:pt idx="38" formatCode="0.0">
                  <c:v>20.100000000000001</c:v>
                </c:pt>
                <c:pt idx="39" formatCode="0.0">
                  <c:v>20.3</c:v>
                </c:pt>
                <c:pt idx="40" formatCode="0.0">
                  <c:v>20.6</c:v>
                </c:pt>
                <c:pt idx="41" formatCode="0.0">
                  <c:v>20.9</c:v>
                </c:pt>
                <c:pt idx="42" formatCode="0.0">
                  <c:v>21.1</c:v>
                </c:pt>
                <c:pt idx="43" formatCode="0.0">
                  <c:v>21.4</c:v>
                </c:pt>
                <c:pt idx="44" formatCode="0.0">
                  <c:v>21.7</c:v>
                </c:pt>
                <c:pt idx="45" formatCode="0.0">
                  <c:v>21.9</c:v>
                </c:pt>
                <c:pt idx="46" formatCode="0.0">
                  <c:v>22.2</c:v>
                </c:pt>
                <c:pt idx="47" formatCode="0.0">
                  <c:v>22.5</c:v>
                </c:pt>
                <c:pt idx="48" formatCode="0.0">
                  <c:v>22.8</c:v>
                </c:pt>
                <c:pt idx="49" formatCode="0.0">
                  <c:v>23</c:v>
                </c:pt>
                <c:pt idx="50" formatCode="0.0">
                  <c:v>23.3</c:v>
                </c:pt>
                <c:pt idx="51" formatCode="0.0">
                  <c:v>23.6</c:v>
                </c:pt>
                <c:pt idx="52" formatCode="0.0">
                  <c:v>23.9</c:v>
                </c:pt>
                <c:pt idx="53" formatCode="0.0">
                  <c:v>24.2</c:v>
                </c:pt>
                <c:pt idx="54" formatCode="0.0">
                  <c:v>24.5</c:v>
                </c:pt>
                <c:pt idx="55" formatCode="0.0">
                  <c:v>24.7</c:v>
                </c:pt>
                <c:pt idx="56" formatCode="0.0">
                  <c:v>25</c:v>
                </c:pt>
                <c:pt idx="57" formatCode="0.0">
                  <c:v>25.3</c:v>
                </c:pt>
                <c:pt idx="58" formatCode="0.0">
                  <c:v>25.6</c:v>
                </c:pt>
                <c:pt idx="59" formatCode="0.0">
                  <c:v>25.9</c:v>
                </c:pt>
                <c:pt idx="60" formatCode="0.0">
                  <c:v>26.2</c:v>
                </c:pt>
                <c:pt idx="61" formatCode="0.0">
                  <c:v>26.5</c:v>
                </c:pt>
                <c:pt idx="62" formatCode="0.0">
                  <c:v>26.8</c:v>
                </c:pt>
                <c:pt idx="63" formatCode="0.0">
                  <c:v>27.1</c:v>
                </c:pt>
                <c:pt idx="64" formatCode="0.0">
                  <c:v>27.4</c:v>
                </c:pt>
                <c:pt idx="65" formatCode="0.0">
                  <c:v>27.7</c:v>
                </c:pt>
                <c:pt idx="66" formatCode="0.0">
                  <c:v>28</c:v>
                </c:pt>
                <c:pt idx="67" formatCode="0.0">
                  <c:v>28.3</c:v>
                </c:pt>
                <c:pt idx="68" formatCode="0.0">
                  <c:v>28.6</c:v>
                </c:pt>
                <c:pt idx="69" formatCode="0.0">
                  <c:v>29</c:v>
                </c:pt>
                <c:pt idx="70" formatCode="0.0">
                  <c:v>29.3</c:v>
                </c:pt>
                <c:pt idx="71" formatCode="0.0">
                  <c:v>29.6</c:v>
                </c:pt>
                <c:pt idx="72" formatCode="0.0">
                  <c:v>29.9</c:v>
                </c:pt>
                <c:pt idx="73" formatCode="0.0">
                  <c:v>30.2</c:v>
                </c:pt>
                <c:pt idx="74" formatCode="0.0">
                  <c:v>30.5</c:v>
                </c:pt>
                <c:pt idx="75" formatCode="0.0">
                  <c:v>30.9</c:v>
                </c:pt>
                <c:pt idx="76" formatCode="0.0">
                  <c:v>31.2</c:v>
                </c:pt>
                <c:pt idx="77" formatCode="0.0">
                  <c:v>31.5</c:v>
                </c:pt>
                <c:pt idx="78" formatCode="0.0">
                  <c:v>31.8</c:v>
                </c:pt>
                <c:pt idx="79" formatCode="0.0">
                  <c:v>32.200000000000003</c:v>
                </c:pt>
                <c:pt idx="80" formatCode="0.0">
                  <c:v>32.5</c:v>
                </c:pt>
                <c:pt idx="81" formatCode="0.0">
                  <c:v>32.799999999999997</c:v>
                </c:pt>
                <c:pt idx="82" formatCode="0.0">
                  <c:v>33.200000000000003</c:v>
                </c:pt>
                <c:pt idx="83" formatCode="0.0">
                  <c:v>33.5</c:v>
                </c:pt>
                <c:pt idx="84" formatCode="0.0">
                  <c:v>33.799999999999997</c:v>
                </c:pt>
                <c:pt idx="85" formatCode="0.0">
                  <c:v>34.200000000000003</c:v>
                </c:pt>
                <c:pt idx="86" formatCode="0.0">
                  <c:v>34.5</c:v>
                </c:pt>
                <c:pt idx="87" formatCode="0.0">
                  <c:v>34.799999999999997</c:v>
                </c:pt>
                <c:pt idx="88" formatCode="0.0">
                  <c:v>35.200000000000003</c:v>
                </c:pt>
                <c:pt idx="89" formatCode="0.0">
                  <c:v>35.5</c:v>
                </c:pt>
                <c:pt idx="90" formatCode="0.0">
                  <c:v>35.9</c:v>
                </c:pt>
                <c:pt idx="91" formatCode="0.0">
                  <c:v>36.200000000000003</c:v>
                </c:pt>
                <c:pt idx="92" formatCode="0.0">
                  <c:v>36.6</c:v>
                </c:pt>
                <c:pt idx="93" formatCode="0.0">
                  <c:v>36.9</c:v>
                </c:pt>
                <c:pt idx="94" formatCode="0.0">
                  <c:v>37.299999999999997</c:v>
                </c:pt>
                <c:pt idx="95" formatCode="0.0">
                  <c:v>37.6</c:v>
                </c:pt>
                <c:pt idx="96" formatCode="0.0">
                  <c:v>38</c:v>
                </c:pt>
                <c:pt idx="97" formatCode="0.0">
                  <c:v>38.299999999999997</c:v>
                </c:pt>
                <c:pt idx="98" formatCode="0.0">
                  <c:v>38.700000000000003</c:v>
                </c:pt>
                <c:pt idx="99" formatCode="0.0">
                  <c:v>39.1</c:v>
                </c:pt>
                <c:pt idx="100" formatCode="0.0">
                  <c:v>39.4</c:v>
                </c:pt>
                <c:pt idx="101" formatCode="0.0">
                  <c:v>39.799999999999997</c:v>
                </c:pt>
                <c:pt idx="102" formatCode="0.0">
                  <c:v>40.1</c:v>
                </c:pt>
                <c:pt idx="103" formatCode="0.0">
                  <c:v>40.5</c:v>
                </c:pt>
                <c:pt idx="104" formatCode="0.0">
                  <c:v>40.9</c:v>
                </c:pt>
                <c:pt idx="105" formatCode="0.0">
                  <c:v>41.2</c:v>
                </c:pt>
                <c:pt idx="106" formatCode="0.0">
                  <c:v>41.6</c:v>
                </c:pt>
                <c:pt idx="107" formatCode="0.0">
                  <c:v>42</c:v>
                </c:pt>
                <c:pt idx="108" formatCode="0.0">
                  <c:v>42.4</c:v>
                </c:pt>
                <c:pt idx="109" formatCode="0.0">
                  <c:v>42.7</c:v>
                </c:pt>
                <c:pt idx="110" formatCode="0.0">
                  <c:v>43.1</c:v>
                </c:pt>
                <c:pt idx="111" formatCode="0.0">
                  <c:v>43.5</c:v>
                </c:pt>
                <c:pt idx="112" formatCode="0.0">
                  <c:v>43.9</c:v>
                </c:pt>
                <c:pt idx="113" formatCode="0.0">
                  <c:v>44.3</c:v>
                </c:pt>
                <c:pt idx="114" formatCode="0.0">
                  <c:v>44.6</c:v>
                </c:pt>
                <c:pt idx="115" formatCode="0.0">
                  <c:v>45</c:v>
                </c:pt>
                <c:pt idx="116" formatCode="0.0">
                  <c:v>45.4</c:v>
                </c:pt>
                <c:pt idx="117" formatCode="0.0">
                  <c:v>45.8</c:v>
                </c:pt>
                <c:pt idx="118" formatCode="0.0">
                  <c:v>46.2</c:v>
                </c:pt>
                <c:pt idx="119" formatCode="0.0">
                  <c:v>46.6</c:v>
                </c:pt>
                <c:pt idx="120" formatCode="0.0">
                  <c:v>47</c:v>
                </c:pt>
                <c:pt idx="121" formatCode="0.0">
                  <c:v>47.4</c:v>
                </c:pt>
                <c:pt idx="122" formatCode="0.0">
                  <c:v>47.8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9AE-408F-BE6E-7BE2DFC673BA}"/>
            </c:ext>
          </c:extLst>
        </c:ser>
        <c:ser>
          <c:idx val="2"/>
          <c:order val="2"/>
          <c:tx>
            <c:strRef>
              <c:f>'apendice B grafs'!$Z$18</c:f>
              <c:strCache>
                <c:ptCount val="1"/>
                <c:pt idx="0">
                  <c:v>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B grafs'!$A$35:$A$159</c:f>
              <c:numCache>
                <c:formatCode>General</c:formatCode>
                <c:ptCount val="125"/>
                <c:pt idx="0">
                  <c:v>23.2</c:v>
                </c:pt>
                <c:pt idx="1">
                  <c:v>23.4</c:v>
                </c:pt>
                <c:pt idx="2">
                  <c:v>23.6</c:v>
                </c:pt>
                <c:pt idx="3">
                  <c:v>23.8</c:v>
                </c:pt>
                <c:pt idx="4" formatCode="0.0">
                  <c:v>24</c:v>
                </c:pt>
                <c:pt idx="5" formatCode="0.0">
                  <c:v>24.2</c:v>
                </c:pt>
                <c:pt idx="6" formatCode="0.0">
                  <c:v>24.4</c:v>
                </c:pt>
                <c:pt idx="7" formatCode="0.0">
                  <c:v>24.6</c:v>
                </c:pt>
                <c:pt idx="8" formatCode="0.0">
                  <c:v>24.8</c:v>
                </c:pt>
                <c:pt idx="9" formatCode="0.0">
                  <c:v>25</c:v>
                </c:pt>
                <c:pt idx="10" formatCode="0.0">
                  <c:v>25.2</c:v>
                </c:pt>
                <c:pt idx="11" formatCode="0.0">
                  <c:v>25.4</c:v>
                </c:pt>
                <c:pt idx="12" formatCode="0.0">
                  <c:v>25.6</c:v>
                </c:pt>
                <c:pt idx="13" formatCode="0.0">
                  <c:v>25.8</c:v>
                </c:pt>
                <c:pt idx="14" formatCode="0.0">
                  <c:v>26</c:v>
                </c:pt>
                <c:pt idx="15" formatCode="0.0">
                  <c:v>26.2</c:v>
                </c:pt>
                <c:pt idx="16" formatCode="0.0">
                  <c:v>26.4</c:v>
                </c:pt>
                <c:pt idx="17" formatCode="0.0">
                  <c:v>26.6</c:v>
                </c:pt>
                <c:pt idx="18" formatCode="0.0">
                  <c:v>26.8</c:v>
                </c:pt>
                <c:pt idx="19" formatCode="0.0">
                  <c:v>27</c:v>
                </c:pt>
                <c:pt idx="20" formatCode="0.0">
                  <c:v>27.2</c:v>
                </c:pt>
                <c:pt idx="21" formatCode="0.0">
                  <c:v>27.4</c:v>
                </c:pt>
                <c:pt idx="22" formatCode="0.0">
                  <c:v>27.6</c:v>
                </c:pt>
                <c:pt idx="23" formatCode="0.0">
                  <c:v>27.8</c:v>
                </c:pt>
                <c:pt idx="24" formatCode="0.0">
                  <c:v>28</c:v>
                </c:pt>
                <c:pt idx="25" formatCode="0.0">
                  <c:v>28.2</c:v>
                </c:pt>
                <c:pt idx="26" formatCode="0.0">
                  <c:v>28.4</c:v>
                </c:pt>
                <c:pt idx="27">
                  <c:v>28.6</c:v>
                </c:pt>
                <c:pt idx="28">
                  <c:v>28.8</c:v>
                </c:pt>
                <c:pt idx="29">
                  <c:v>29</c:v>
                </c:pt>
                <c:pt idx="30">
                  <c:v>29.2</c:v>
                </c:pt>
                <c:pt idx="31">
                  <c:v>29.4</c:v>
                </c:pt>
                <c:pt idx="32">
                  <c:v>29.6</c:v>
                </c:pt>
                <c:pt idx="33">
                  <c:v>29.8</c:v>
                </c:pt>
                <c:pt idx="34">
                  <c:v>30</c:v>
                </c:pt>
                <c:pt idx="35">
                  <c:v>30.2</c:v>
                </c:pt>
                <c:pt idx="36">
                  <c:v>30.4</c:v>
                </c:pt>
                <c:pt idx="37">
                  <c:v>30.6</c:v>
                </c:pt>
                <c:pt idx="38">
                  <c:v>30.8</c:v>
                </c:pt>
                <c:pt idx="39">
                  <c:v>31</c:v>
                </c:pt>
                <c:pt idx="40">
                  <c:v>31.2</c:v>
                </c:pt>
                <c:pt idx="41">
                  <c:v>31.4</c:v>
                </c:pt>
                <c:pt idx="42">
                  <c:v>31.6</c:v>
                </c:pt>
                <c:pt idx="43">
                  <c:v>31.8</c:v>
                </c:pt>
                <c:pt idx="44">
                  <c:v>32</c:v>
                </c:pt>
                <c:pt idx="45">
                  <c:v>32.200000000000003</c:v>
                </c:pt>
                <c:pt idx="46">
                  <c:v>32.4</c:v>
                </c:pt>
                <c:pt idx="47">
                  <c:v>32.6</c:v>
                </c:pt>
                <c:pt idx="48">
                  <c:v>32.799999999999997</c:v>
                </c:pt>
                <c:pt idx="49">
                  <c:v>33</c:v>
                </c:pt>
                <c:pt idx="50">
                  <c:v>33.200000000000003</c:v>
                </c:pt>
                <c:pt idx="51">
                  <c:v>33.4</c:v>
                </c:pt>
                <c:pt idx="52">
                  <c:v>33.6</c:v>
                </c:pt>
                <c:pt idx="53">
                  <c:v>33.799999999999997</c:v>
                </c:pt>
                <c:pt idx="54">
                  <c:v>34</c:v>
                </c:pt>
                <c:pt idx="55">
                  <c:v>34.200000000000003</c:v>
                </c:pt>
                <c:pt idx="56">
                  <c:v>34.4</c:v>
                </c:pt>
                <c:pt idx="57">
                  <c:v>34.6</c:v>
                </c:pt>
                <c:pt idx="58">
                  <c:v>34.799999999999997</c:v>
                </c:pt>
                <c:pt idx="59">
                  <c:v>35</c:v>
                </c:pt>
                <c:pt idx="60">
                  <c:v>35.200000000000003</c:v>
                </c:pt>
                <c:pt idx="61">
                  <c:v>35.4</c:v>
                </c:pt>
                <c:pt idx="62">
                  <c:v>35.6</c:v>
                </c:pt>
                <c:pt idx="63">
                  <c:v>35.799999999999997</c:v>
                </c:pt>
                <c:pt idx="64">
                  <c:v>36</c:v>
                </c:pt>
                <c:pt idx="65">
                  <c:v>36.200000000000003</c:v>
                </c:pt>
                <c:pt idx="66">
                  <c:v>36.4</c:v>
                </c:pt>
                <c:pt idx="67">
                  <c:v>36.6</c:v>
                </c:pt>
                <c:pt idx="68">
                  <c:v>36.799999999999997</c:v>
                </c:pt>
                <c:pt idx="69">
                  <c:v>37</c:v>
                </c:pt>
                <c:pt idx="70">
                  <c:v>37.200000000000003</c:v>
                </c:pt>
                <c:pt idx="71">
                  <c:v>37.4</c:v>
                </c:pt>
                <c:pt idx="72">
                  <c:v>37.6</c:v>
                </c:pt>
                <c:pt idx="73">
                  <c:v>37.799999999999997</c:v>
                </c:pt>
                <c:pt idx="74">
                  <c:v>38</c:v>
                </c:pt>
                <c:pt idx="75">
                  <c:v>38.200000000000003</c:v>
                </c:pt>
                <c:pt idx="76">
                  <c:v>38.4</c:v>
                </c:pt>
                <c:pt idx="77">
                  <c:v>38.6</c:v>
                </c:pt>
                <c:pt idx="78">
                  <c:v>38.799999999999997</c:v>
                </c:pt>
                <c:pt idx="79">
                  <c:v>39</c:v>
                </c:pt>
                <c:pt idx="80">
                  <c:v>39.200000000000003</c:v>
                </c:pt>
                <c:pt idx="81">
                  <c:v>39.4</c:v>
                </c:pt>
                <c:pt idx="82">
                  <c:v>39.6</c:v>
                </c:pt>
                <c:pt idx="83">
                  <c:v>39.799999999999997</c:v>
                </c:pt>
                <c:pt idx="84">
                  <c:v>40</c:v>
                </c:pt>
                <c:pt idx="85">
                  <c:v>40.200000000000003</c:v>
                </c:pt>
                <c:pt idx="86">
                  <c:v>40.4</c:v>
                </c:pt>
                <c:pt idx="87">
                  <c:v>40.6</c:v>
                </c:pt>
                <c:pt idx="88">
                  <c:v>40.799999999999997</c:v>
                </c:pt>
                <c:pt idx="89">
                  <c:v>41</c:v>
                </c:pt>
                <c:pt idx="90">
                  <c:v>41.2</c:v>
                </c:pt>
                <c:pt idx="91">
                  <c:v>41.4</c:v>
                </c:pt>
                <c:pt idx="92">
                  <c:v>41.6</c:v>
                </c:pt>
                <c:pt idx="93">
                  <c:v>41.8</c:v>
                </c:pt>
                <c:pt idx="94">
                  <c:v>42</c:v>
                </c:pt>
                <c:pt idx="95">
                  <c:v>42.2</c:v>
                </c:pt>
                <c:pt idx="96">
                  <c:v>42.4</c:v>
                </c:pt>
                <c:pt idx="97">
                  <c:v>42.6</c:v>
                </c:pt>
                <c:pt idx="98">
                  <c:v>42.8</c:v>
                </c:pt>
                <c:pt idx="99">
                  <c:v>43</c:v>
                </c:pt>
                <c:pt idx="100">
                  <c:v>43.2</c:v>
                </c:pt>
                <c:pt idx="101">
                  <c:v>43.4</c:v>
                </c:pt>
                <c:pt idx="102">
                  <c:v>43.6</c:v>
                </c:pt>
                <c:pt idx="103">
                  <c:v>43.8</c:v>
                </c:pt>
                <c:pt idx="104">
                  <c:v>44</c:v>
                </c:pt>
                <c:pt idx="105">
                  <c:v>44.2</c:v>
                </c:pt>
                <c:pt idx="106">
                  <c:v>44.4</c:v>
                </c:pt>
                <c:pt idx="107">
                  <c:v>44.6</c:v>
                </c:pt>
                <c:pt idx="108">
                  <c:v>44.8</c:v>
                </c:pt>
                <c:pt idx="109">
                  <c:v>45</c:v>
                </c:pt>
                <c:pt idx="110">
                  <c:v>45.2</c:v>
                </c:pt>
                <c:pt idx="111">
                  <c:v>45.4</c:v>
                </c:pt>
                <c:pt idx="112">
                  <c:v>45.6</c:v>
                </c:pt>
                <c:pt idx="113">
                  <c:v>45.8</c:v>
                </c:pt>
                <c:pt idx="114">
                  <c:v>46</c:v>
                </c:pt>
                <c:pt idx="115">
                  <c:v>46.2</c:v>
                </c:pt>
                <c:pt idx="116">
                  <c:v>46.4</c:v>
                </c:pt>
                <c:pt idx="117">
                  <c:v>46.6</c:v>
                </c:pt>
                <c:pt idx="118">
                  <c:v>46.8</c:v>
                </c:pt>
                <c:pt idx="119">
                  <c:v>47</c:v>
                </c:pt>
                <c:pt idx="120">
                  <c:v>47.2</c:v>
                </c:pt>
                <c:pt idx="121">
                  <c:v>47.4</c:v>
                </c:pt>
                <c:pt idx="122">
                  <c:v>47.6</c:v>
                </c:pt>
                <c:pt idx="123">
                  <c:v>47.8</c:v>
                </c:pt>
                <c:pt idx="124">
                  <c:v>48</c:v>
                </c:pt>
              </c:numCache>
            </c:numRef>
          </c:xVal>
          <c:yVal>
            <c:numRef>
              <c:f>'apendice B grafs'!$L$35:$L$159</c:f>
              <c:numCache>
                <c:formatCode>General</c:formatCode>
                <c:ptCount val="125"/>
                <c:pt idx="0">
                  <c:v>11.2</c:v>
                </c:pt>
                <c:pt idx="1">
                  <c:v>11.4</c:v>
                </c:pt>
                <c:pt idx="2">
                  <c:v>11.6</c:v>
                </c:pt>
                <c:pt idx="3">
                  <c:v>11.8</c:v>
                </c:pt>
                <c:pt idx="4" formatCode="0.0">
                  <c:v>12</c:v>
                </c:pt>
                <c:pt idx="5" formatCode="0.0">
                  <c:v>12.2</c:v>
                </c:pt>
                <c:pt idx="6" formatCode="0.0">
                  <c:v>12.4</c:v>
                </c:pt>
                <c:pt idx="7" formatCode="0.0">
                  <c:v>12.6</c:v>
                </c:pt>
                <c:pt idx="8" formatCode="0.0">
                  <c:v>12.8</c:v>
                </c:pt>
                <c:pt idx="9" formatCode="0.0">
                  <c:v>13</c:v>
                </c:pt>
                <c:pt idx="10" formatCode="0.0">
                  <c:v>13.2</c:v>
                </c:pt>
                <c:pt idx="11" formatCode="0.0">
                  <c:v>13.5</c:v>
                </c:pt>
                <c:pt idx="12" formatCode="0.0">
                  <c:v>13.7</c:v>
                </c:pt>
                <c:pt idx="13" formatCode="0.0">
                  <c:v>13.9</c:v>
                </c:pt>
                <c:pt idx="14" formatCode="0.0">
                  <c:v>14.1</c:v>
                </c:pt>
                <c:pt idx="15" formatCode="0.0">
                  <c:v>14.3</c:v>
                </c:pt>
                <c:pt idx="16" formatCode="0.0">
                  <c:v>14.6</c:v>
                </c:pt>
                <c:pt idx="17" formatCode="0.0">
                  <c:v>14.8</c:v>
                </c:pt>
                <c:pt idx="18" formatCode="0.0">
                  <c:v>15</c:v>
                </c:pt>
                <c:pt idx="19" formatCode="0.0">
                  <c:v>15.2</c:v>
                </c:pt>
                <c:pt idx="20" formatCode="0.0">
                  <c:v>15.5</c:v>
                </c:pt>
                <c:pt idx="21" formatCode="0.0">
                  <c:v>15.7</c:v>
                </c:pt>
                <c:pt idx="22" formatCode="0.0">
                  <c:v>15.9</c:v>
                </c:pt>
                <c:pt idx="23" formatCode="0.0">
                  <c:v>16.2</c:v>
                </c:pt>
                <c:pt idx="24" formatCode="0.0">
                  <c:v>16.399999999999999</c:v>
                </c:pt>
                <c:pt idx="25" formatCode="0.0">
                  <c:v>16.7</c:v>
                </c:pt>
                <c:pt idx="26" formatCode="0.0">
                  <c:v>16.899999999999999</c:v>
                </c:pt>
                <c:pt idx="27" formatCode="0.0">
                  <c:v>17.100000000000001</c:v>
                </c:pt>
                <c:pt idx="28" formatCode="0.0">
                  <c:v>17.399999999999999</c:v>
                </c:pt>
                <c:pt idx="29" formatCode="0.0">
                  <c:v>17.600000000000001</c:v>
                </c:pt>
                <c:pt idx="30" formatCode="0.0">
                  <c:v>17.899999999999999</c:v>
                </c:pt>
                <c:pt idx="31" formatCode="0.0">
                  <c:v>18.100000000000001</c:v>
                </c:pt>
                <c:pt idx="32" formatCode="0.0">
                  <c:v>18.399999999999999</c:v>
                </c:pt>
                <c:pt idx="33" formatCode="0.0">
                  <c:v>18.600000000000001</c:v>
                </c:pt>
                <c:pt idx="34" formatCode="0.0">
                  <c:v>18.899999999999999</c:v>
                </c:pt>
                <c:pt idx="35" formatCode="0.0">
                  <c:v>19.2</c:v>
                </c:pt>
                <c:pt idx="36" formatCode="0.0">
                  <c:v>19.399999999999999</c:v>
                </c:pt>
                <c:pt idx="37" formatCode="0.0">
                  <c:v>19.7</c:v>
                </c:pt>
                <c:pt idx="38" formatCode="0.0">
                  <c:v>19.899999999999999</c:v>
                </c:pt>
                <c:pt idx="39" formatCode="0.0">
                  <c:v>20.2</c:v>
                </c:pt>
                <c:pt idx="40" formatCode="0.0">
                  <c:v>20.5</c:v>
                </c:pt>
                <c:pt idx="41" formatCode="0.0">
                  <c:v>20.7</c:v>
                </c:pt>
                <c:pt idx="42" formatCode="0.0">
                  <c:v>21</c:v>
                </c:pt>
                <c:pt idx="43" formatCode="0.0">
                  <c:v>21.3</c:v>
                </c:pt>
                <c:pt idx="44" formatCode="0.0">
                  <c:v>21.6</c:v>
                </c:pt>
                <c:pt idx="45" formatCode="0.0">
                  <c:v>21.8</c:v>
                </c:pt>
                <c:pt idx="46" formatCode="0.0">
                  <c:v>22.1</c:v>
                </c:pt>
                <c:pt idx="47" formatCode="0.0">
                  <c:v>22.4</c:v>
                </c:pt>
                <c:pt idx="48" formatCode="0.0">
                  <c:v>22.7</c:v>
                </c:pt>
                <c:pt idx="49" formatCode="0.0">
                  <c:v>22.9</c:v>
                </c:pt>
                <c:pt idx="50" formatCode="0.0">
                  <c:v>23.2</c:v>
                </c:pt>
                <c:pt idx="51" formatCode="0.0">
                  <c:v>23.5</c:v>
                </c:pt>
                <c:pt idx="52" formatCode="0.0">
                  <c:v>23.8</c:v>
                </c:pt>
                <c:pt idx="53" formatCode="0.0">
                  <c:v>24.1</c:v>
                </c:pt>
                <c:pt idx="54" formatCode="0.0">
                  <c:v>24.4</c:v>
                </c:pt>
                <c:pt idx="55" formatCode="0.0">
                  <c:v>24.7</c:v>
                </c:pt>
                <c:pt idx="56" formatCode="0.0">
                  <c:v>25</c:v>
                </c:pt>
                <c:pt idx="57" formatCode="0.0">
                  <c:v>25.2</c:v>
                </c:pt>
                <c:pt idx="58" formatCode="0.0">
                  <c:v>25.5</c:v>
                </c:pt>
                <c:pt idx="59" formatCode="0.0">
                  <c:v>25.8</c:v>
                </c:pt>
                <c:pt idx="60" formatCode="0.0">
                  <c:v>26.1</c:v>
                </c:pt>
                <c:pt idx="61" formatCode="0.0">
                  <c:v>26.4</c:v>
                </c:pt>
                <c:pt idx="62" formatCode="0.0">
                  <c:v>26.7</c:v>
                </c:pt>
                <c:pt idx="63" formatCode="0.0">
                  <c:v>27</c:v>
                </c:pt>
                <c:pt idx="64" formatCode="0.0">
                  <c:v>27.4</c:v>
                </c:pt>
                <c:pt idx="65" formatCode="0.0">
                  <c:v>27.7</c:v>
                </c:pt>
                <c:pt idx="66" formatCode="0.0">
                  <c:v>28</c:v>
                </c:pt>
                <c:pt idx="67" formatCode="0.0">
                  <c:v>28.3</c:v>
                </c:pt>
                <c:pt idx="68" formatCode="0.0">
                  <c:v>28.6</c:v>
                </c:pt>
                <c:pt idx="69" formatCode="0.0">
                  <c:v>28.9</c:v>
                </c:pt>
                <c:pt idx="70" formatCode="0.0">
                  <c:v>29.2</c:v>
                </c:pt>
                <c:pt idx="71" formatCode="0.0">
                  <c:v>29.5</c:v>
                </c:pt>
                <c:pt idx="72" formatCode="0.0">
                  <c:v>29.9</c:v>
                </c:pt>
                <c:pt idx="73" formatCode="0.0">
                  <c:v>30.2</c:v>
                </c:pt>
                <c:pt idx="74" formatCode="0.0">
                  <c:v>30.5</c:v>
                </c:pt>
                <c:pt idx="75" formatCode="0.0">
                  <c:v>30.8</c:v>
                </c:pt>
                <c:pt idx="76" formatCode="0.0">
                  <c:v>31.2</c:v>
                </c:pt>
                <c:pt idx="77" formatCode="0.0">
                  <c:v>31.5</c:v>
                </c:pt>
                <c:pt idx="78" formatCode="0.0">
                  <c:v>31.8</c:v>
                </c:pt>
                <c:pt idx="79" formatCode="0.0">
                  <c:v>32.1</c:v>
                </c:pt>
                <c:pt idx="80" formatCode="0.0">
                  <c:v>32.5</c:v>
                </c:pt>
                <c:pt idx="81" formatCode="0.0">
                  <c:v>32.799999999999997</c:v>
                </c:pt>
                <c:pt idx="82" formatCode="0.0">
                  <c:v>33.1</c:v>
                </c:pt>
                <c:pt idx="83" formatCode="0.0">
                  <c:v>33.5</c:v>
                </c:pt>
                <c:pt idx="84" formatCode="0.0">
                  <c:v>33.799999999999997</c:v>
                </c:pt>
                <c:pt idx="85" formatCode="0.0">
                  <c:v>34.200000000000003</c:v>
                </c:pt>
                <c:pt idx="86" formatCode="0.0">
                  <c:v>34.5</c:v>
                </c:pt>
                <c:pt idx="87" formatCode="0.0">
                  <c:v>34.799999999999997</c:v>
                </c:pt>
                <c:pt idx="88" formatCode="0.0">
                  <c:v>35.200000000000003</c:v>
                </c:pt>
                <c:pt idx="89" formatCode="0.0">
                  <c:v>35.5</c:v>
                </c:pt>
                <c:pt idx="90" formatCode="0.0">
                  <c:v>35.9</c:v>
                </c:pt>
                <c:pt idx="91" formatCode="0.0">
                  <c:v>36.200000000000003</c:v>
                </c:pt>
                <c:pt idx="92" formatCode="0.0">
                  <c:v>36.6</c:v>
                </c:pt>
                <c:pt idx="93" formatCode="0.0">
                  <c:v>36.9</c:v>
                </c:pt>
                <c:pt idx="94" formatCode="0.0">
                  <c:v>37.299999999999997</c:v>
                </c:pt>
                <c:pt idx="95" formatCode="0.0">
                  <c:v>37.700000000000003</c:v>
                </c:pt>
                <c:pt idx="96" formatCode="0.0">
                  <c:v>38</c:v>
                </c:pt>
                <c:pt idx="97" formatCode="0.0">
                  <c:v>38.4</c:v>
                </c:pt>
                <c:pt idx="98" formatCode="0.0">
                  <c:v>38.700000000000003</c:v>
                </c:pt>
                <c:pt idx="99" formatCode="0.0">
                  <c:v>39.1</c:v>
                </c:pt>
                <c:pt idx="100" formatCode="0.0">
                  <c:v>39.5</c:v>
                </c:pt>
                <c:pt idx="101" formatCode="0.0">
                  <c:v>39.799999999999997</c:v>
                </c:pt>
                <c:pt idx="102" formatCode="0.0">
                  <c:v>40.200000000000003</c:v>
                </c:pt>
                <c:pt idx="103" formatCode="0.0">
                  <c:v>40.6</c:v>
                </c:pt>
                <c:pt idx="104" formatCode="0.0">
                  <c:v>40.9</c:v>
                </c:pt>
                <c:pt idx="105" formatCode="0.0">
                  <c:v>41.3</c:v>
                </c:pt>
                <c:pt idx="106" formatCode="0.0">
                  <c:v>41.7</c:v>
                </c:pt>
                <c:pt idx="107" formatCode="0.0">
                  <c:v>42.1</c:v>
                </c:pt>
                <c:pt idx="108" formatCode="0.0">
                  <c:v>42.5</c:v>
                </c:pt>
                <c:pt idx="109" formatCode="0.0">
                  <c:v>42.8</c:v>
                </c:pt>
                <c:pt idx="110" formatCode="0.0">
                  <c:v>43.2</c:v>
                </c:pt>
                <c:pt idx="111" formatCode="0.0">
                  <c:v>43.6</c:v>
                </c:pt>
                <c:pt idx="112" formatCode="0.0">
                  <c:v>44</c:v>
                </c:pt>
                <c:pt idx="113" formatCode="0.0">
                  <c:v>44.4</c:v>
                </c:pt>
                <c:pt idx="114" formatCode="0.0">
                  <c:v>44.8</c:v>
                </c:pt>
                <c:pt idx="115" formatCode="0.0">
                  <c:v>45.1</c:v>
                </c:pt>
                <c:pt idx="116" formatCode="0.0">
                  <c:v>45.5</c:v>
                </c:pt>
                <c:pt idx="117" formatCode="0.0">
                  <c:v>45.9</c:v>
                </c:pt>
                <c:pt idx="118" formatCode="0.0">
                  <c:v>46.3</c:v>
                </c:pt>
                <c:pt idx="119" formatCode="0.0">
                  <c:v>46.7</c:v>
                </c:pt>
                <c:pt idx="120" formatCode="0.0">
                  <c:v>47.1</c:v>
                </c:pt>
                <c:pt idx="121" formatCode="0.0">
                  <c:v>47.5</c:v>
                </c:pt>
                <c:pt idx="122" formatCode="0.0">
                  <c:v>47.9</c:v>
                </c:pt>
                <c:pt idx="123" formatCode="0.0">
                  <c:v>48.3</c:v>
                </c:pt>
                <c:pt idx="124" formatCode="0.0">
                  <c:v>48.7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AE-408F-BE6E-7BE2DFC673BA}"/>
            </c:ext>
          </c:extLst>
        </c:ser>
        <c:ser>
          <c:idx val="3"/>
          <c:order val="3"/>
          <c:tx>
            <c:strRef>
              <c:f>'apendice B grafs'!$Y$18</c:f>
              <c:strCache>
                <c:ptCount val="1"/>
                <c:pt idx="0">
                  <c:v>4.5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'apendice B grafs'!$A$34:$A$159</c:f>
              <c:numCache>
                <c:formatCode>General</c:formatCode>
                <c:ptCount val="126"/>
                <c:pt idx="0">
                  <c:v>23</c:v>
                </c:pt>
                <c:pt idx="1">
                  <c:v>23.2</c:v>
                </c:pt>
                <c:pt idx="2">
                  <c:v>23.4</c:v>
                </c:pt>
                <c:pt idx="3">
                  <c:v>23.6</c:v>
                </c:pt>
                <c:pt idx="4">
                  <c:v>23.8</c:v>
                </c:pt>
                <c:pt idx="5" formatCode="0.0">
                  <c:v>24</c:v>
                </c:pt>
                <c:pt idx="6" formatCode="0.0">
                  <c:v>24.2</c:v>
                </c:pt>
                <c:pt idx="7" formatCode="0.0">
                  <c:v>24.4</c:v>
                </c:pt>
                <c:pt idx="8" formatCode="0.0">
                  <c:v>24.6</c:v>
                </c:pt>
                <c:pt idx="9" formatCode="0.0">
                  <c:v>24.8</c:v>
                </c:pt>
                <c:pt idx="10" formatCode="0.0">
                  <c:v>25</c:v>
                </c:pt>
                <c:pt idx="11" formatCode="0.0">
                  <c:v>25.2</c:v>
                </c:pt>
                <c:pt idx="12" formatCode="0.0">
                  <c:v>25.4</c:v>
                </c:pt>
                <c:pt idx="13" formatCode="0.0">
                  <c:v>25.6</c:v>
                </c:pt>
                <c:pt idx="14" formatCode="0.0">
                  <c:v>25.8</c:v>
                </c:pt>
                <c:pt idx="15" formatCode="0.0">
                  <c:v>26</c:v>
                </c:pt>
                <c:pt idx="16" formatCode="0.0">
                  <c:v>26.2</c:v>
                </c:pt>
                <c:pt idx="17" formatCode="0.0">
                  <c:v>26.4</c:v>
                </c:pt>
                <c:pt idx="18" formatCode="0.0">
                  <c:v>26.6</c:v>
                </c:pt>
                <c:pt idx="19" formatCode="0.0">
                  <c:v>26.8</c:v>
                </c:pt>
                <c:pt idx="20" formatCode="0.0">
                  <c:v>27</c:v>
                </c:pt>
                <c:pt idx="21" formatCode="0.0">
                  <c:v>27.2</c:v>
                </c:pt>
                <c:pt idx="22" formatCode="0.0">
                  <c:v>27.4</c:v>
                </c:pt>
                <c:pt idx="23" formatCode="0.0">
                  <c:v>27.6</c:v>
                </c:pt>
                <c:pt idx="24" formatCode="0.0">
                  <c:v>27.8</c:v>
                </c:pt>
                <c:pt idx="25" formatCode="0.0">
                  <c:v>28</c:v>
                </c:pt>
                <c:pt idx="26" formatCode="0.0">
                  <c:v>28.2</c:v>
                </c:pt>
                <c:pt idx="27" formatCode="0.0">
                  <c:v>28.4</c:v>
                </c:pt>
                <c:pt idx="28">
                  <c:v>28.6</c:v>
                </c:pt>
                <c:pt idx="29">
                  <c:v>28.8</c:v>
                </c:pt>
                <c:pt idx="30">
                  <c:v>29</c:v>
                </c:pt>
                <c:pt idx="31">
                  <c:v>29.2</c:v>
                </c:pt>
                <c:pt idx="32">
                  <c:v>29.4</c:v>
                </c:pt>
                <c:pt idx="33">
                  <c:v>29.6</c:v>
                </c:pt>
                <c:pt idx="34">
                  <c:v>29.8</c:v>
                </c:pt>
                <c:pt idx="35">
                  <c:v>30</c:v>
                </c:pt>
                <c:pt idx="36">
                  <c:v>30.2</c:v>
                </c:pt>
                <c:pt idx="37">
                  <c:v>30.4</c:v>
                </c:pt>
                <c:pt idx="38">
                  <c:v>30.6</c:v>
                </c:pt>
                <c:pt idx="39">
                  <c:v>30.8</c:v>
                </c:pt>
                <c:pt idx="40">
                  <c:v>31</c:v>
                </c:pt>
                <c:pt idx="41">
                  <c:v>31.2</c:v>
                </c:pt>
                <c:pt idx="42">
                  <c:v>31.4</c:v>
                </c:pt>
                <c:pt idx="43">
                  <c:v>31.6</c:v>
                </c:pt>
                <c:pt idx="44">
                  <c:v>31.8</c:v>
                </c:pt>
                <c:pt idx="45">
                  <c:v>32</c:v>
                </c:pt>
                <c:pt idx="46">
                  <c:v>32.200000000000003</c:v>
                </c:pt>
                <c:pt idx="47">
                  <c:v>32.4</c:v>
                </c:pt>
                <c:pt idx="48">
                  <c:v>32.6</c:v>
                </c:pt>
                <c:pt idx="49">
                  <c:v>32.799999999999997</c:v>
                </c:pt>
                <c:pt idx="50">
                  <c:v>33</c:v>
                </c:pt>
                <c:pt idx="51">
                  <c:v>33.200000000000003</c:v>
                </c:pt>
                <c:pt idx="52">
                  <c:v>33.4</c:v>
                </c:pt>
                <c:pt idx="53">
                  <c:v>33.6</c:v>
                </c:pt>
                <c:pt idx="54">
                  <c:v>33.799999999999997</c:v>
                </c:pt>
                <c:pt idx="55">
                  <c:v>34</c:v>
                </c:pt>
                <c:pt idx="56">
                  <c:v>34.200000000000003</c:v>
                </c:pt>
                <c:pt idx="57">
                  <c:v>34.4</c:v>
                </c:pt>
                <c:pt idx="58">
                  <c:v>34.6</c:v>
                </c:pt>
                <c:pt idx="59">
                  <c:v>34.799999999999997</c:v>
                </c:pt>
                <c:pt idx="60">
                  <c:v>35</c:v>
                </c:pt>
                <c:pt idx="61">
                  <c:v>35.200000000000003</c:v>
                </c:pt>
                <c:pt idx="62">
                  <c:v>35.4</c:v>
                </c:pt>
                <c:pt idx="63">
                  <c:v>35.6</c:v>
                </c:pt>
                <c:pt idx="64">
                  <c:v>35.799999999999997</c:v>
                </c:pt>
                <c:pt idx="65">
                  <c:v>36</c:v>
                </c:pt>
                <c:pt idx="66">
                  <c:v>36.200000000000003</c:v>
                </c:pt>
                <c:pt idx="67">
                  <c:v>36.4</c:v>
                </c:pt>
                <c:pt idx="68">
                  <c:v>36.6</c:v>
                </c:pt>
                <c:pt idx="69">
                  <c:v>36.799999999999997</c:v>
                </c:pt>
                <c:pt idx="70">
                  <c:v>37</c:v>
                </c:pt>
                <c:pt idx="71">
                  <c:v>37.200000000000003</c:v>
                </c:pt>
                <c:pt idx="72">
                  <c:v>37.4</c:v>
                </c:pt>
                <c:pt idx="73">
                  <c:v>37.6</c:v>
                </c:pt>
                <c:pt idx="74">
                  <c:v>37.799999999999997</c:v>
                </c:pt>
                <c:pt idx="75">
                  <c:v>38</c:v>
                </c:pt>
                <c:pt idx="76">
                  <c:v>38.200000000000003</c:v>
                </c:pt>
                <c:pt idx="77">
                  <c:v>38.4</c:v>
                </c:pt>
                <c:pt idx="78">
                  <c:v>38.6</c:v>
                </c:pt>
                <c:pt idx="79">
                  <c:v>38.799999999999997</c:v>
                </c:pt>
                <c:pt idx="80">
                  <c:v>39</c:v>
                </c:pt>
                <c:pt idx="81">
                  <c:v>39.200000000000003</c:v>
                </c:pt>
                <c:pt idx="82">
                  <c:v>39.4</c:v>
                </c:pt>
                <c:pt idx="83">
                  <c:v>39.6</c:v>
                </c:pt>
                <c:pt idx="84">
                  <c:v>39.799999999999997</c:v>
                </c:pt>
                <c:pt idx="85">
                  <c:v>40</c:v>
                </c:pt>
                <c:pt idx="86">
                  <c:v>40.200000000000003</c:v>
                </c:pt>
                <c:pt idx="87">
                  <c:v>40.4</c:v>
                </c:pt>
                <c:pt idx="88">
                  <c:v>40.6</c:v>
                </c:pt>
                <c:pt idx="89">
                  <c:v>40.799999999999997</c:v>
                </c:pt>
                <c:pt idx="90">
                  <c:v>41</c:v>
                </c:pt>
                <c:pt idx="91">
                  <c:v>41.2</c:v>
                </c:pt>
                <c:pt idx="92">
                  <c:v>41.4</c:v>
                </c:pt>
                <c:pt idx="93">
                  <c:v>41.6</c:v>
                </c:pt>
                <c:pt idx="94">
                  <c:v>41.8</c:v>
                </c:pt>
                <c:pt idx="95">
                  <c:v>42</c:v>
                </c:pt>
                <c:pt idx="96">
                  <c:v>42.2</c:v>
                </c:pt>
                <c:pt idx="97">
                  <c:v>42.4</c:v>
                </c:pt>
                <c:pt idx="98">
                  <c:v>42.6</c:v>
                </c:pt>
                <c:pt idx="99">
                  <c:v>42.8</c:v>
                </c:pt>
                <c:pt idx="100">
                  <c:v>43</c:v>
                </c:pt>
                <c:pt idx="101">
                  <c:v>43.2</c:v>
                </c:pt>
                <c:pt idx="102">
                  <c:v>43.4</c:v>
                </c:pt>
                <c:pt idx="103">
                  <c:v>43.6</c:v>
                </c:pt>
                <c:pt idx="104">
                  <c:v>43.8</c:v>
                </c:pt>
                <c:pt idx="105">
                  <c:v>44</c:v>
                </c:pt>
                <c:pt idx="106">
                  <c:v>44.2</c:v>
                </c:pt>
                <c:pt idx="107">
                  <c:v>44.4</c:v>
                </c:pt>
                <c:pt idx="108">
                  <c:v>44.6</c:v>
                </c:pt>
                <c:pt idx="109">
                  <c:v>44.8</c:v>
                </c:pt>
                <c:pt idx="110">
                  <c:v>45</c:v>
                </c:pt>
                <c:pt idx="111">
                  <c:v>45.2</c:v>
                </c:pt>
                <c:pt idx="112">
                  <c:v>45.4</c:v>
                </c:pt>
                <c:pt idx="113">
                  <c:v>45.6</c:v>
                </c:pt>
                <c:pt idx="114">
                  <c:v>45.8</c:v>
                </c:pt>
                <c:pt idx="115">
                  <c:v>46</c:v>
                </c:pt>
                <c:pt idx="116">
                  <c:v>46.2</c:v>
                </c:pt>
                <c:pt idx="117">
                  <c:v>46.4</c:v>
                </c:pt>
                <c:pt idx="118">
                  <c:v>46.6</c:v>
                </c:pt>
                <c:pt idx="119">
                  <c:v>46.8</c:v>
                </c:pt>
                <c:pt idx="120">
                  <c:v>47</c:v>
                </c:pt>
                <c:pt idx="121">
                  <c:v>47.2</c:v>
                </c:pt>
                <c:pt idx="122">
                  <c:v>47.4</c:v>
                </c:pt>
                <c:pt idx="123">
                  <c:v>47.6</c:v>
                </c:pt>
                <c:pt idx="124">
                  <c:v>47.8</c:v>
                </c:pt>
                <c:pt idx="125">
                  <c:v>48</c:v>
                </c:pt>
              </c:numCache>
            </c:numRef>
          </c:xVal>
          <c:yVal>
            <c:numRef>
              <c:f>'apendice B grafs'!$K$34:$K$159</c:f>
              <c:numCache>
                <c:formatCode>General</c:formatCode>
                <c:ptCount val="126"/>
                <c:pt idx="0">
                  <c:v>11.2</c:v>
                </c:pt>
                <c:pt idx="1">
                  <c:v>11.4</c:v>
                </c:pt>
                <c:pt idx="2">
                  <c:v>11.6</c:v>
                </c:pt>
                <c:pt idx="3">
                  <c:v>11.8</c:v>
                </c:pt>
                <c:pt idx="4">
                  <c:v>12</c:v>
                </c:pt>
                <c:pt idx="5" formatCode="0.0">
                  <c:v>12.2</c:v>
                </c:pt>
                <c:pt idx="6" formatCode="0.0">
                  <c:v>12.4</c:v>
                </c:pt>
                <c:pt idx="7" formatCode="0.0">
                  <c:v>12.6</c:v>
                </c:pt>
                <c:pt idx="8" formatCode="0.0">
                  <c:v>12.8</c:v>
                </c:pt>
                <c:pt idx="9" formatCode="0.0">
                  <c:v>13.1</c:v>
                </c:pt>
                <c:pt idx="10" formatCode="0.0">
                  <c:v>13.3</c:v>
                </c:pt>
                <c:pt idx="11" formatCode="0.0">
                  <c:v>13.5</c:v>
                </c:pt>
                <c:pt idx="12" formatCode="0.0">
                  <c:v>13.7</c:v>
                </c:pt>
                <c:pt idx="13" formatCode="0.0">
                  <c:v>13.9</c:v>
                </c:pt>
                <c:pt idx="14" formatCode="0.0">
                  <c:v>14.2</c:v>
                </c:pt>
                <c:pt idx="15" formatCode="0.0">
                  <c:v>14.4</c:v>
                </c:pt>
                <c:pt idx="16" formatCode="0.0">
                  <c:v>14.6</c:v>
                </c:pt>
                <c:pt idx="17" formatCode="0.0">
                  <c:v>14.9</c:v>
                </c:pt>
                <c:pt idx="18" formatCode="0.0">
                  <c:v>15.1</c:v>
                </c:pt>
                <c:pt idx="19" formatCode="0.0">
                  <c:v>15.3</c:v>
                </c:pt>
                <c:pt idx="20" formatCode="0.0">
                  <c:v>15.6</c:v>
                </c:pt>
                <c:pt idx="21" formatCode="0.0">
                  <c:v>15.8</c:v>
                </c:pt>
                <c:pt idx="22" formatCode="0.0">
                  <c:v>16</c:v>
                </c:pt>
                <c:pt idx="23" formatCode="0.0">
                  <c:v>16.3</c:v>
                </c:pt>
                <c:pt idx="24" formatCode="0.0">
                  <c:v>16.5</c:v>
                </c:pt>
                <c:pt idx="25" formatCode="0.0">
                  <c:v>16.8</c:v>
                </c:pt>
                <c:pt idx="26" formatCode="0.0">
                  <c:v>17</c:v>
                </c:pt>
                <c:pt idx="27" formatCode="0.0">
                  <c:v>17.2</c:v>
                </c:pt>
                <c:pt idx="28" formatCode="0.0">
                  <c:v>17.5</c:v>
                </c:pt>
                <c:pt idx="29" formatCode="0.0">
                  <c:v>17.7</c:v>
                </c:pt>
                <c:pt idx="30" formatCode="0.0">
                  <c:v>18</c:v>
                </c:pt>
                <c:pt idx="31" formatCode="0.0">
                  <c:v>18.3</c:v>
                </c:pt>
                <c:pt idx="32" formatCode="0.0">
                  <c:v>18.5</c:v>
                </c:pt>
                <c:pt idx="33" formatCode="0.0">
                  <c:v>18.8</c:v>
                </c:pt>
                <c:pt idx="34" formatCode="0.0">
                  <c:v>19</c:v>
                </c:pt>
                <c:pt idx="35" formatCode="0.0">
                  <c:v>19.3</c:v>
                </c:pt>
                <c:pt idx="36" formatCode="0.0">
                  <c:v>19.5</c:v>
                </c:pt>
                <c:pt idx="37" formatCode="0.0">
                  <c:v>19.8</c:v>
                </c:pt>
                <c:pt idx="38" formatCode="0.0">
                  <c:v>20.100000000000001</c:v>
                </c:pt>
                <c:pt idx="39" formatCode="0.0">
                  <c:v>20.3</c:v>
                </c:pt>
                <c:pt idx="40" formatCode="0.0">
                  <c:v>20.6</c:v>
                </c:pt>
                <c:pt idx="41" formatCode="0.0">
                  <c:v>20.9</c:v>
                </c:pt>
                <c:pt idx="42" formatCode="0.0">
                  <c:v>21.2</c:v>
                </c:pt>
                <c:pt idx="43" formatCode="0.0">
                  <c:v>21.4</c:v>
                </c:pt>
                <c:pt idx="44" formatCode="0.0">
                  <c:v>21.7</c:v>
                </c:pt>
                <c:pt idx="45" formatCode="0.0">
                  <c:v>22</c:v>
                </c:pt>
                <c:pt idx="46" formatCode="0.0">
                  <c:v>22.3</c:v>
                </c:pt>
                <c:pt idx="47" formatCode="0.0">
                  <c:v>22.5</c:v>
                </c:pt>
                <c:pt idx="48" formatCode="0.0">
                  <c:v>22.8</c:v>
                </c:pt>
                <c:pt idx="49" formatCode="0.0">
                  <c:v>23.1</c:v>
                </c:pt>
                <c:pt idx="50" formatCode="0.0">
                  <c:v>23.4</c:v>
                </c:pt>
                <c:pt idx="51" formatCode="0.0">
                  <c:v>23.7</c:v>
                </c:pt>
                <c:pt idx="52" formatCode="0.0">
                  <c:v>24</c:v>
                </c:pt>
                <c:pt idx="53" formatCode="0.0">
                  <c:v>24.3</c:v>
                </c:pt>
                <c:pt idx="54" formatCode="0.0">
                  <c:v>24.6</c:v>
                </c:pt>
                <c:pt idx="55" formatCode="0.0">
                  <c:v>24.9</c:v>
                </c:pt>
                <c:pt idx="56" formatCode="0.0">
                  <c:v>25.2</c:v>
                </c:pt>
                <c:pt idx="57" formatCode="0.0">
                  <c:v>25.5</c:v>
                </c:pt>
                <c:pt idx="58" formatCode="0.0">
                  <c:v>25.8</c:v>
                </c:pt>
                <c:pt idx="59" formatCode="0.0">
                  <c:v>26.1</c:v>
                </c:pt>
                <c:pt idx="60" formatCode="0.0">
                  <c:v>26.4</c:v>
                </c:pt>
                <c:pt idx="61" formatCode="0.0">
                  <c:v>26.7</c:v>
                </c:pt>
                <c:pt idx="62" formatCode="0.0">
                  <c:v>27</c:v>
                </c:pt>
                <c:pt idx="63" formatCode="0.0">
                  <c:v>27.3</c:v>
                </c:pt>
                <c:pt idx="64" formatCode="0.0">
                  <c:v>27.6</c:v>
                </c:pt>
                <c:pt idx="65" formatCode="0.0">
                  <c:v>27.9</c:v>
                </c:pt>
                <c:pt idx="66" formatCode="0.0">
                  <c:v>28.2</c:v>
                </c:pt>
                <c:pt idx="67" formatCode="0.0">
                  <c:v>28.5</c:v>
                </c:pt>
                <c:pt idx="68" formatCode="0.0">
                  <c:v>28.8</c:v>
                </c:pt>
                <c:pt idx="69" formatCode="0.0">
                  <c:v>29.2</c:v>
                </c:pt>
                <c:pt idx="70" formatCode="0.0">
                  <c:v>29.5</c:v>
                </c:pt>
                <c:pt idx="71" formatCode="0.0">
                  <c:v>29.8</c:v>
                </c:pt>
                <c:pt idx="72" formatCode="0.0">
                  <c:v>30.1</c:v>
                </c:pt>
                <c:pt idx="73" formatCode="0.0">
                  <c:v>30.5</c:v>
                </c:pt>
                <c:pt idx="74" formatCode="0.0">
                  <c:v>30.8</c:v>
                </c:pt>
                <c:pt idx="75" formatCode="0.0">
                  <c:v>31.1</c:v>
                </c:pt>
                <c:pt idx="76" formatCode="0.0">
                  <c:v>31.4</c:v>
                </c:pt>
                <c:pt idx="77" formatCode="0.0">
                  <c:v>31.8</c:v>
                </c:pt>
                <c:pt idx="78" formatCode="0.0">
                  <c:v>32.1</c:v>
                </c:pt>
                <c:pt idx="79" formatCode="0.0">
                  <c:v>32.4</c:v>
                </c:pt>
                <c:pt idx="80" formatCode="0.0">
                  <c:v>32.799999999999997</c:v>
                </c:pt>
                <c:pt idx="81" formatCode="0.0">
                  <c:v>33.1</c:v>
                </c:pt>
                <c:pt idx="82" formatCode="0.0">
                  <c:v>33.5</c:v>
                </c:pt>
                <c:pt idx="83" formatCode="0.0">
                  <c:v>33.799999999999997</c:v>
                </c:pt>
                <c:pt idx="84" formatCode="0.0">
                  <c:v>34.200000000000003</c:v>
                </c:pt>
                <c:pt idx="85" formatCode="0.0">
                  <c:v>34.5</c:v>
                </c:pt>
                <c:pt idx="86" formatCode="0.0">
                  <c:v>34.799999999999997</c:v>
                </c:pt>
                <c:pt idx="87" formatCode="0.0">
                  <c:v>35.200000000000003</c:v>
                </c:pt>
                <c:pt idx="88" formatCode="0.0">
                  <c:v>35.5</c:v>
                </c:pt>
                <c:pt idx="89" formatCode="0.0">
                  <c:v>35.9</c:v>
                </c:pt>
                <c:pt idx="90" formatCode="0.0">
                  <c:v>36.299999999999997</c:v>
                </c:pt>
                <c:pt idx="91" formatCode="0.0">
                  <c:v>36.6</c:v>
                </c:pt>
                <c:pt idx="92" formatCode="0.0">
                  <c:v>37</c:v>
                </c:pt>
                <c:pt idx="93" formatCode="0.0">
                  <c:v>37.299999999999997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38.4</c:v>
                </c:pt>
                <c:pt idx="97" formatCode="0.0">
                  <c:v>38.799999999999997</c:v>
                </c:pt>
                <c:pt idx="98" formatCode="0.0">
                  <c:v>39.1</c:v>
                </c:pt>
                <c:pt idx="99" formatCode="0.0">
                  <c:v>39.5</c:v>
                </c:pt>
                <c:pt idx="100" formatCode="0.0">
                  <c:v>39.9</c:v>
                </c:pt>
                <c:pt idx="101" formatCode="0.0">
                  <c:v>40.299999999999997</c:v>
                </c:pt>
                <c:pt idx="102" formatCode="0.0">
                  <c:v>40.6</c:v>
                </c:pt>
                <c:pt idx="103" formatCode="0.0">
                  <c:v>41</c:v>
                </c:pt>
                <c:pt idx="104" formatCode="0.0">
                  <c:v>41.4</c:v>
                </c:pt>
                <c:pt idx="105" formatCode="0.0">
                  <c:v>41.8</c:v>
                </c:pt>
                <c:pt idx="106" formatCode="0.0">
                  <c:v>42.2</c:v>
                </c:pt>
                <c:pt idx="107" formatCode="0.0">
                  <c:v>42.5</c:v>
                </c:pt>
                <c:pt idx="108" formatCode="0.0">
                  <c:v>42.9</c:v>
                </c:pt>
                <c:pt idx="109" formatCode="0.0">
                  <c:v>43.3</c:v>
                </c:pt>
                <c:pt idx="110" formatCode="0.0">
                  <c:v>43.7</c:v>
                </c:pt>
                <c:pt idx="111" formatCode="0.0">
                  <c:v>44.1</c:v>
                </c:pt>
                <c:pt idx="112" formatCode="0.0">
                  <c:v>44.5</c:v>
                </c:pt>
                <c:pt idx="113" formatCode="0.0">
                  <c:v>44.9</c:v>
                </c:pt>
                <c:pt idx="114" formatCode="0.0">
                  <c:v>45.3</c:v>
                </c:pt>
                <c:pt idx="115" formatCode="0.0">
                  <c:v>45.7</c:v>
                </c:pt>
                <c:pt idx="116" formatCode="0.0">
                  <c:v>46.1</c:v>
                </c:pt>
                <c:pt idx="117" formatCode="0.0">
                  <c:v>46.5</c:v>
                </c:pt>
                <c:pt idx="118" formatCode="0.0">
                  <c:v>46.9</c:v>
                </c:pt>
                <c:pt idx="119" formatCode="0.0">
                  <c:v>47.3</c:v>
                </c:pt>
                <c:pt idx="120" formatCode="0.0">
                  <c:v>47.7</c:v>
                </c:pt>
                <c:pt idx="121" formatCode="0.0">
                  <c:v>48.1</c:v>
                </c:pt>
                <c:pt idx="122" formatCode="0.0">
                  <c:v>48.5</c:v>
                </c:pt>
                <c:pt idx="123" formatCode="0.0">
                  <c:v>48.9</c:v>
                </c:pt>
                <c:pt idx="124" formatCode="0.0">
                  <c:v>49.3</c:v>
                </c:pt>
                <c:pt idx="125" formatCode="0.0">
                  <c:v>49.7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AE-408F-BE6E-7BE2DFC673BA}"/>
            </c:ext>
          </c:extLst>
        </c:ser>
        <c:ser>
          <c:idx val="4"/>
          <c:order val="4"/>
          <c:tx>
            <c:strRef>
              <c:f>'apendice B grafs'!$X$18</c:f>
              <c:strCache>
                <c:ptCount val="1"/>
                <c:pt idx="0">
                  <c:v>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'apendice B grafs'!$A$31:$A$159</c:f>
              <c:numCache>
                <c:formatCode>General</c:formatCode>
                <c:ptCount val="129"/>
                <c:pt idx="0">
                  <c:v>22.4</c:v>
                </c:pt>
                <c:pt idx="1">
                  <c:v>22.6</c:v>
                </c:pt>
                <c:pt idx="2">
                  <c:v>22.8</c:v>
                </c:pt>
                <c:pt idx="3">
                  <c:v>23</c:v>
                </c:pt>
                <c:pt idx="4">
                  <c:v>23.2</c:v>
                </c:pt>
                <c:pt idx="5">
                  <c:v>23.4</c:v>
                </c:pt>
                <c:pt idx="6">
                  <c:v>23.6</c:v>
                </c:pt>
                <c:pt idx="7">
                  <c:v>23.8</c:v>
                </c:pt>
                <c:pt idx="8" formatCode="0.0">
                  <c:v>24</c:v>
                </c:pt>
                <c:pt idx="9" formatCode="0.0">
                  <c:v>24.2</c:v>
                </c:pt>
                <c:pt idx="10" formatCode="0.0">
                  <c:v>24.4</c:v>
                </c:pt>
                <c:pt idx="11" formatCode="0.0">
                  <c:v>24.6</c:v>
                </c:pt>
                <c:pt idx="12" formatCode="0.0">
                  <c:v>24.8</c:v>
                </c:pt>
                <c:pt idx="13" formatCode="0.0">
                  <c:v>25</c:v>
                </c:pt>
                <c:pt idx="14" formatCode="0.0">
                  <c:v>25.2</c:v>
                </c:pt>
                <c:pt idx="15" formatCode="0.0">
                  <c:v>25.4</c:v>
                </c:pt>
                <c:pt idx="16" formatCode="0.0">
                  <c:v>25.6</c:v>
                </c:pt>
                <c:pt idx="17" formatCode="0.0">
                  <c:v>25.8</c:v>
                </c:pt>
                <c:pt idx="18" formatCode="0.0">
                  <c:v>26</c:v>
                </c:pt>
                <c:pt idx="19" formatCode="0.0">
                  <c:v>26.2</c:v>
                </c:pt>
                <c:pt idx="20" formatCode="0.0">
                  <c:v>26.4</c:v>
                </c:pt>
                <c:pt idx="21" formatCode="0.0">
                  <c:v>26.6</c:v>
                </c:pt>
                <c:pt idx="22" formatCode="0.0">
                  <c:v>26.8</c:v>
                </c:pt>
                <c:pt idx="23" formatCode="0.0">
                  <c:v>27</c:v>
                </c:pt>
                <c:pt idx="24" formatCode="0.0">
                  <c:v>27.2</c:v>
                </c:pt>
                <c:pt idx="25" formatCode="0.0">
                  <c:v>27.4</c:v>
                </c:pt>
                <c:pt idx="26" formatCode="0.0">
                  <c:v>27.6</c:v>
                </c:pt>
                <c:pt idx="27" formatCode="0.0">
                  <c:v>27.8</c:v>
                </c:pt>
                <c:pt idx="28" formatCode="0.0">
                  <c:v>28</c:v>
                </c:pt>
                <c:pt idx="29" formatCode="0.0">
                  <c:v>28.2</c:v>
                </c:pt>
                <c:pt idx="30" formatCode="0.0">
                  <c:v>28.4</c:v>
                </c:pt>
                <c:pt idx="31">
                  <c:v>28.6</c:v>
                </c:pt>
                <c:pt idx="32">
                  <c:v>28.8</c:v>
                </c:pt>
                <c:pt idx="33">
                  <c:v>29</c:v>
                </c:pt>
                <c:pt idx="34">
                  <c:v>29.2</c:v>
                </c:pt>
                <c:pt idx="35">
                  <c:v>29.4</c:v>
                </c:pt>
                <c:pt idx="36">
                  <c:v>29.6</c:v>
                </c:pt>
                <c:pt idx="37">
                  <c:v>29.8</c:v>
                </c:pt>
                <c:pt idx="38">
                  <c:v>30</c:v>
                </c:pt>
                <c:pt idx="39">
                  <c:v>30.2</c:v>
                </c:pt>
                <c:pt idx="40">
                  <c:v>30.4</c:v>
                </c:pt>
                <c:pt idx="41">
                  <c:v>30.6</c:v>
                </c:pt>
                <c:pt idx="42">
                  <c:v>30.8</c:v>
                </c:pt>
                <c:pt idx="43">
                  <c:v>31</c:v>
                </c:pt>
                <c:pt idx="44">
                  <c:v>31.2</c:v>
                </c:pt>
                <c:pt idx="45">
                  <c:v>31.4</c:v>
                </c:pt>
                <c:pt idx="46">
                  <c:v>31.6</c:v>
                </c:pt>
                <c:pt idx="47">
                  <c:v>31.8</c:v>
                </c:pt>
                <c:pt idx="48">
                  <c:v>32</c:v>
                </c:pt>
                <c:pt idx="49">
                  <c:v>32.200000000000003</c:v>
                </c:pt>
                <c:pt idx="50">
                  <c:v>32.4</c:v>
                </c:pt>
                <c:pt idx="51">
                  <c:v>32.6</c:v>
                </c:pt>
                <c:pt idx="52">
                  <c:v>32.799999999999997</c:v>
                </c:pt>
                <c:pt idx="53">
                  <c:v>33</c:v>
                </c:pt>
                <c:pt idx="54">
                  <c:v>33.200000000000003</c:v>
                </c:pt>
                <c:pt idx="55">
                  <c:v>33.4</c:v>
                </c:pt>
                <c:pt idx="56">
                  <c:v>33.6</c:v>
                </c:pt>
                <c:pt idx="57">
                  <c:v>33.799999999999997</c:v>
                </c:pt>
                <c:pt idx="58">
                  <c:v>34</c:v>
                </c:pt>
                <c:pt idx="59">
                  <c:v>34.200000000000003</c:v>
                </c:pt>
                <c:pt idx="60">
                  <c:v>34.4</c:v>
                </c:pt>
                <c:pt idx="61">
                  <c:v>34.6</c:v>
                </c:pt>
                <c:pt idx="62">
                  <c:v>34.799999999999997</c:v>
                </c:pt>
                <c:pt idx="63">
                  <c:v>35</c:v>
                </c:pt>
                <c:pt idx="64">
                  <c:v>35.200000000000003</c:v>
                </c:pt>
                <c:pt idx="65">
                  <c:v>35.4</c:v>
                </c:pt>
                <c:pt idx="66">
                  <c:v>35.6</c:v>
                </c:pt>
                <c:pt idx="67">
                  <c:v>35.799999999999997</c:v>
                </c:pt>
                <c:pt idx="68">
                  <c:v>36</c:v>
                </c:pt>
                <c:pt idx="69">
                  <c:v>36.200000000000003</c:v>
                </c:pt>
                <c:pt idx="70">
                  <c:v>36.4</c:v>
                </c:pt>
                <c:pt idx="71">
                  <c:v>36.6</c:v>
                </c:pt>
                <c:pt idx="72">
                  <c:v>36.799999999999997</c:v>
                </c:pt>
                <c:pt idx="73">
                  <c:v>37</c:v>
                </c:pt>
                <c:pt idx="74">
                  <c:v>37.200000000000003</c:v>
                </c:pt>
                <c:pt idx="75">
                  <c:v>37.4</c:v>
                </c:pt>
                <c:pt idx="76">
                  <c:v>37.6</c:v>
                </c:pt>
                <c:pt idx="77">
                  <c:v>37.799999999999997</c:v>
                </c:pt>
                <c:pt idx="78">
                  <c:v>38</c:v>
                </c:pt>
                <c:pt idx="79">
                  <c:v>38.200000000000003</c:v>
                </c:pt>
                <c:pt idx="80">
                  <c:v>38.4</c:v>
                </c:pt>
                <c:pt idx="81">
                  <c:v>38.6</c:v>
                </c:pt>
                <c:pt idx="82">
                  <c:v>38.799999999999997</c:v>
                </c:pt>
                <c:pt idx="83">
                  <c:v>39</c:v>
                </c:pt>
                <c:pt idx="84">
                  <c:v>39.200000000000003</c:v>
                </c:pt>
                <c:pt idx="85">
                  <c:v>39.4</c:v>
                </c:pt>
                <c:pt idx="86">
                  <c:v>39.6</c:v>
                </c:pt>
                <c:pt idx="87">
                  <c:v>39.799999999999997</c:v>
                </c:pt>
                <c:pt idx="88">
                  <c:v>40</c:v>
                </c:pt>
                <c:pt idx="89">
                  <c:v>40.200000000000003</c:v>
                </c:pt>
                <c:pt idx="90">
                  <c:v>40.4</c:v>
                </c:pt>
                <c:pt idx="91">
                  <c:v>40.6</c:v>
                </c:pt>
                <c:pt idx="92">
                  <c:v>40.799999999999997</c:v>
                </c:pt>
                <c:pt idx="93">
                  <c:v>41</c:v>
                </c:pt>
                <c:pt idx="94">
                  <c:v>41.2</c:v>
                </c:pt>
                <c:pt idx="95">
                  <c:v>41.4</c:v>
                </c:pt>
                <c:pt idx="96">
                  <c:v>41.6</c:v>
                </c:pt>
                <c:pt idx="97">
                  <c:v>41.8</c:v>
                </c:pt>
                <c:pt idx="98">
                  <c:v>42</c:v>
                </c:pt>
                <c:pt idx="99">
                  <c:v>42.2</c:v>
                </c:pt>
                <c:pt idx="100">
                  <c:v>42.4</c:v>
                </c:pt>
                <c:pt idx="101">
                  <c:v>42.6</c:v>
                </c:pt>
                <c:pt idx="102">
                  <c:v>42.8</c:v>
                </c:pt>
                <c:pt idx="103">
                  <c:v>43</c:v>
                </c:pt>
                <c:pt idx="104">
                  <c:v>43.2</c:v>
                </c:pt>
                <c:pt idx="105">
                  <c:v>43.4</c:v>
                </c:pt>
                <c:pt idx="106">
                  <c:v>43.6</c:v>
                </c:pt>
                <c:pt idx="107">
                  <c:v>43.8</c:v>
                </c:pt>
                <c:pt idx="108">
                  <c:v>44</c:v>
                </c:pt>
                <c:pt idx="109">
                  <c:v>44.2</c:v>
                </c:pt>
                <c:pt idx="110">
                  <c:v>44.4</c:v>
                </c:pt>
                <c:pt idx="111">
                  <c:v>44.6</c:v>
                </c:pt>
                <c:pt idx="112">
                  <c:v>44.8</c:v>
                </c:pt>
                <c:pt idx="113">
                  <c:v>45</c:v>
                </c:pt>
                <c:pt idx="114">
                  <c:v>45.2</c:v>
                </c:pt>
                <c:pt idx="115">
                  <c:v>45.4</c:v>
                </c:pt>
                <c:pt idx="116">
                  <c:v>45.6</c:v>
                </c:pt>
                <c:pt idx="117">
                  <c:v>45.8</c:v>
                </c:pt>
                <c:pt idx="118">
                  <c:v>46</c:v>
                </c:pt>
                <c:pt idx="119">
                  <c:v>46.2</c:v>
                </c:pt>
                <c:pt idx="120">
                  <c:v>46.4</c:v>
                </c:pt>
                <c:pt idx="121">
                  <c:v>46.6</c:v>
                </c:pt>
                <c:pt idx="122">
                  <c:v>46.8</c:v>
                </c:pt>
                <c:pt idx="123">
                  <c:v>47</c:v>
                </c:pt>
                <c:pt idx="124">
                  <c:v>47.2</c:v>
                </c:pt>
                <c:pt idx="125">
                  <c:v>47.4</c:v>
                </c:pt>
                <c:pt idx="126">
                  <c:v>47.6</c:v>
                </c:pt>
                <c:pt idx="127">
                  <c:v>47.8</c:v>
                </c:pt>
                <c:pt idx="128">
                  <c:v>48</c:v>
                </c:pt>
              </c:numCache>
            </c:numRef>
          </c:xVal>
          <c:yVal>
            <c:numRef>
              <c:f>'apendice B grafs'!$J$31:$J$159</c:f>
              <c:numCache>
                <c:formatCode>General</c:formatCode>
                <c:ptCount val="129"/>
                <c:pt idx="0">
                  <c:v>10.8</c:v>
                </c:pt>
                <c:pt idx="1">
                  <c:v>11</c:v>
                </c:pt>
                <c:pt idx="2">
                  <c:v>11.2</c:v>
                </c:pt>
                <c:pt idx="3">
                  <c:v>11.4</c:v>
                </c:pt>
                <c:pt idx="4">
                  <c:v>11.6</c:v>
                </c:pt>
                <c:pt idx="5">
                  <c:v>11.8</c:v>
                </c:pt>
                <c:pt idx="6">
                  <c:v>12</c:v>
                </c:pt>
                <c:pt idx="7">
                  <c:v>12.2</c:v>
                </c:pt>
                <c:pt idx="8" formatCode="0.0">
                  <c:v>12.5</c:v>
                </c:pt>
                <c:pt idx="9" formatCode="0.0">
                  <c:v>12.7</c:v>
                </c:pt>
                <c:pt idx="10" formatCode="0.0">
                  <c:v>12.9</c:v>
                </c:pt>
                <c:pt idx="11" formatCode="0.0">
                  <c:v>13.1</c:v>
                </c:pt>
                <c:pt idx="12" formatCode="0.0">
                  <c:v>13.3</c:v>
                </c:pt>
                <c:pt idx="13" formatCode="0.0">
                  <c:v>13.5</c:v>
                </c:pt>
                <c:pt idx="14" formatCode="0.0">
                  <c:v>13.8</c:v>
                </c:pt>
                <c:pt idx="15" formatCode="0.0">
                  <c:v>14</c:v>
                </c:pt>
                <c:pt idx="16" formatCode="0.0">
                  <c:v>14.2</c:v>
                </c:pt>
                <c:pt idx="17" formatCode="0.0">
                  <c:v>14.5</c:v>
                </c:pt>
                <c:pt idx="18" formatCode="0.0">
                  <c:v>14.7</c:v>
                </c:pt>
                <c:pt idx="19" formatCode="0.0">
                  <c:v>14.9</c:v>
                </c:pt>
                <c:pt idx="20" formatCode="0.0">
                  <c:v>15.2</c:v>
                </c:pt>
                <c:pt idx="21" formatCode="0.0">
                  <c:v>15.4</c:v>
                </c:pt>
                <c:pt idx="22" formatCode="0.0">
                  <c:v>15.6</c:v>
                </c:pt>
                <c:pt idx="23" formatCode="0.0">
                  <c:v>15.9</c:v>
                </c:pt>
                <c:pt idx="24" formatCode="0.0">
                  <c:v>16.100000000000001</c:v>
                </c:pt>
                <c:pt idx="25" formatCode="0.0">
                  <c:v>16.3</c:v>
                </c:pt>
                <c:pt idx="26" formatCode="0.0">
                  <c:v>16.600000000000001</c:v>
                </c:pt>
                <c:pt idx="27" formatCode="0.0">
                  <c:v>16.8</c:v>
                </c:pt>
                <c:pt idx="28" formatCode="0.0">
                  <c:v>17.100000000000001</c:v>
                </c:pt>
                <c:pt idx="29" formatCode="0.0">
                  <c:v>17.3</c:v>
                </c:pt>
                <c:pt idx="30" formatCode="0.0">
                  <c:v>17.600000000000001</c:v>
                </c:pt>
                <c:pt idx="31" formatCode="0.0">
                  <c:v>17.8</c:v>
                </c:pt>
                <c:pt idx="32" formatCode="0.0">
                  <c:v>18.100000000000001</c:v>
                </c:pt>
                <c:pt idx="33" formatCode="0.0">
                  <c:v>18.399999999999999</c:v>
                </c:pt>
                <c:pt idx="34" formatCode="0.0">
                  <c:v>18.600000000000001</c:v>
                </c:pt>
                <c:pt idx="35" formatCode="0.0">
                  <c:v>18.899999999999999</c:v>
                </c:pt>
                <c:pt idx="36" formatCode="0.0">
                  <c:v>19.100000000000001</c:v>
                </c:pt>
                <c:pt idx="37" formatCode="0.0">
                  <c:v>19.399999999999999</c:v>
                </c:pt>
                <c:pt idx="38" formatCode="0.0">
                  <c:v>19.7</c:v>
                </c:pt>
                <c:pt idx="39" formatCode="0.0">
                  <c:v>19.899999999999999</c:v>
                </c:pt>
                <c:pt idx="40" formatCode="0.0">
                  <c:v>20.2</c:v>
                </c:pt>
                <c:pt idx="41" formatCode="0.0">
                  <c:v>20.5</c:v>
                </c:pt>
                <c:pt idx="42" formatCode="0.0">
                  <c:v>20.8</c:v>
                </c:pt>
                <c:pt idx="43" formatCode="0.0">
                  <c:v>21</c:v>
                </c:pt>
                <c:pt idx="44" formatCode="0.0">
                  <c:v>21.3</c:v>
                </c:pt>
                <c:pt idx="45" formatCode="0.0">
                  <c:v>21.6</c:v>
                </c:pt>
                <c:pt idx="46" formatCode="0.0">
                  <c:v>21.9</c:v>
                </c:pt>
                <c:pt idx="47" formatCode="0.0">
                  <c:v>22.1</c:v>
                </c:pt>
                <c:pt idx="48" formatCode="0.0">
                  <c:v>22.4</c:v>
                </c:pt>
                <c:pt idx="49" formatCode="0.0">
                  <c:v>22.7</c:v>
                </c:pt>
                <c:pt idx="50" formatCode="0.0">
                  <c:v>23</c:v>
                </c:pt>
                <c:pt idx="51" formatCode="0.0">
                  <c:v>23.3</c:v>
                </c:pt>
                <c:pt idx="52" formatCode="0.0">
                  <c:v>23.6</c:v>
                </c:pt>
                <c:pt idx="53" formatCode="0.0">
                  <c:v>23.9</c:v>
                </c:pt>
                <c:pt idx="54" formatCode="0.0">
                  <c:v>24.2</c:v>
                </c:pt>
                <c:pt idx="55" formatCode="0.0">
                  <c:v>24.5</c:v>
                </c:pt>
                <c:pt idx="56" formatCode="0.0">
                  <c:v>24.8</c:v>
                </c:pt>
                <c:pt idx="57" formatCode="0.0">
                  <c:v>25.1</c:v>
                </c:pt>
                <c:pt idx="58" formatCode="0.0">
                  <c:v>25.4</c:v>
                </c:pt>
                <c:pt idx="59" formatCode="0.0">
                  <c:v>25.7</c:v>
                </c:pt>
                <c:pt idx="60" formatCode="0.0">
                  <c:v>26</c:v>
                </c:pt>
                <c:pt idx="61" formatCode="0.0">
                  <c:v>26.3</c:v>
                </c:pt>
                <c:pt idx="62" formatCode="0.0">
                  <c:v>26.6</c:v>
                </c:pt>
                <c:pt idx="63" formatCode="0.0">
                  <c:v>26.9</c:v>
                </c:pt>
                <c:pt idx="64" formatCode="0.0">
                  <c:v>27.2</c:v>
                </c:pt>
                <c:pt idx="65" formatCode="0.0">
                  <c:v>27.5</c:v>
                </c:pt>
                <c:pt idx="66" formatCode="0.0">
                  <c:v>27.8</c:v>
                </c:pt>
                <c:pt idx="67" formatCode="0.0">
                  <c:v>28.1</c:v>
                </c:pt>
                <c:pt idx="68" formatCode="0.0">
                  <c:v>28.5</c:v>
                </c:pt>
                <c:pt idx="69" formatCode="0.0">
                  <c:v>28.8</c:v>
                </c:pt>
                <c:pt idx="70" formatCode="0.0">
                  <c:v>29.1</c:v>
                </c:pt>
                <c:pt idx="71" formatCode="0.0">
                  <c:v>29.4</c:v>
                </c:pt>
                <c:pt idx="72" formatCode="0.0">
                  <c:v>29.8</c:v>
                </c:pt>
                <c:pt idx="73" formatCode="0.0">
                  <c:v>30.1</c:v>
                </c:pt>
                <c:pt idx="74" formatCode="0.0">
                  <c:v>30.4</c:v>
                </c:pt>
                <c:pt idx="75" formatCode="0.0">
                  <c:v>30.7</c:v>
                </c:pt>
                <c:pt idx="76" formatCode="0.0">
                  <c:v>31.1</c:v>
                </c:pt>
                <c:pt idx="77" formatCode="0.0">
                  <c:v>31.4</c:v>
                </c:pt>
                <c:pt idx="78" formatCode="0.0">
                  <c:v>31.7</c:v>
                </c:pt>
                <c:pt idx="79" formatCode="0.0">
                  <c:v>32.1</c:v>
                </c:pt>
                <c:pt idx="80" formatCode="0.0">
                  <c:v>32.4</c:v>
                </c:pt>
                <c:pt idx="81" formatCode="0.0">
                  <c:v>32.799999999999997</c:v>
                </c:pt>
                <c:pt idx="82" formatCode="0.0">
                  <c:v>33.1</c:v>
                </c:pt>
                <c:pt idx="83" formatCode="0.0">
                  <c:v>33.4</c:v>
                </c:pt>
                <c:pt idx="84" formatCode="0.0">
                  <c:v>33.799999999999997</c:v>
                </c:pt>
                <c:pt idx="85" formatCode="0.0">
                  <c:v>34.1</c:v>
                </c:pt>
                <c:pt idx="86" formatCode="0.0">
                  <c:v>34.5</c:v>
                </c:pt>
                <c:pt idx="87" formatCode="0.0">
                  <c:v>34.799999999999997</c:v>
                </c:pt>
                <c:pt idx="88" formatCode="0.0">
                  <c:v>35.200000000000003</c:v>
                </c:pt>
                <c:pt idx="89" formatCode="0.0">
                  <c:v>35.5</c:v>
                </c:pt>
                <c:pt idx="90" formatCode="0.0">
                  <c:v>35.9</c:v>
                </c:pt>
                <c:pt idx="91" formatCode="0.0">
                  <c:v>36.299999999999997</c:v>
                </c:pt>
                <c:pt idx="92" formatCode="0.0">
                  <c:v>36.6</c:v>
                </c:pt>
                <c:pt idx="93" formatCode="0.0">
                  <c:v>37</c:v>
                </c:pt>
                <c:pt idx="94" formatCode="0.0">
                  <c:v>37.299999999999997</c:v>
                </c:pt>
                <c:pt idx="95" formatCode="0.0">
                  <c:v>37.700000000000003</c:v>
                </c:pt>
                <c:pt idx="96" formatCode="0.0">
                  <c:v>38.1</c:v>
                </c:pt>
                <c:pt idx="97" formatCode="0.0">
                  <c:v>38.4</c:v>
                </c:pt>
                <c:pt idx="98" formatCode="0.0">
                  <c:v>38.799999999999997</c:v>
                </c:pt>
                <c:pt idx="99" formatCode="0.0">
                  <c:v>39.200000000000003</c:v>
                </c:pt>
                <c:pt idx="100" formatCode="0.0">
                  <c:v>39.6</c:v>
                </c:pt>
                <c:pt idx="101" formatCode="0.0">
                  <c:v>39.9</c:v>
                </c:pt>
                <c:pt idx="102" formatCode="0.0">
                  <c:v>40.299999999999997</c:v>
                </c:pt>
                <c:pt idx="103" formatCode="0.0">
                  <c:v>40.700000000000003</c:v>
                </c:pt>
                <c:pt idx="104" formatCode="0.0">
                  <c:v>41.1</c:v>
                </c:pt>
                <c:pt idx="105" formatCode="0.0">
                  <c:v>41.5</c:v>
                </c:pt>
                <c:pt idx="106" formatCode="0.0">
                  <c:v>41.8</c:v>
                </c:pt>
                <c:pt idx="107" formatCode="0.0">
                  <c:v>42.2</c:v>
                </c:pt>
                <c:pt idx="108" formatCode="0.0">
                  <c:v>42.6</c:v>
                </c:pt>
                <c:pt idx="109" formatCode="0.0">
                  <c:v>43</c:v>
                </c:pt>
                <c:pt idx="110" formatCode="0.0">
                  <c:v>43.4</c:v>
                </c:pt>
                <c:pt idx="111" formatCode="0.0">
                  <c:v>43.8</c:v>
                </c:pt>
                <c:pt idx="112" formatCode="0.0">
                  <c:v>44.2</c:v>
                </c:pt>
                <c:pt idx="113" formatCode="0.0">
                  <c:v>44.6</c:v>
                </c:pt>
                <c:pt idx="114" formatCode="0.0">
                  <c:v>45</c:v>
                </c:pt>
                <c:pt idx="115" formatCode="0.0">
                  <c:v>45.4</c:v>
                </c:pt>
                <c:pt idx="116" formatCode="0.0">
                  <c:v>45.8</c:v>
                </c:pt>
                <c:pt idx="117" formatCode="0.0">
                  <c:v>46.2</c:v>
                </c:pt>
                <c:pt idx="118" formatCode="0.0">
                  <c:v>46.6</c:v>
                </c:pt>
                <c:pt idx="119" formatCode="0.0">
                  <c:v>47</c:v>
                </c:pt>
                <c:pt idx="120" formatCode="0.0">
                  <c:v>47.4</c:v>
                </c:pt>
                <c:pt idx="121" formatCode="0.0">
                  <c:v>47.8</c:v>
                </c:pt>
                <c:pt idx="122" formatCode="0.0">
                  <c:v>48.2</c:v>
                </c:pt>
                <c:pt idx="123" formatCode="0.0">
                  <c:v>48.6</c:v>
                </c:pt>
                <c:pt idx="124" formatCode="0.0">
                  <c:v>49</c:v>
                </c:pt>
                <c:pt idx="125" formatCode="0.0">
                  <c:v>49.5</c:v>
                </c:pt>
                <c:pt idx="126" formatCode="0.0">
                  <c:v>49.9</c:v>
                </c:pt>
                <c:pt idx="127" formatCode="0.0">
                  <c:v>50.3</c:v>
                </c:pt>
                <c:pt idx="128" formatCode="0.0">
                  <c:v>50.7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9AE-408F-BE6E-7BE2DFC673BA}"/>
            </c:ext>
          </c:extLst>
        </c:ser>
        <c:ser>
          <c:idx val="5"/>
          <c:order val="5"/>
          <c:tx>
            <c:strRef>
              <c:f>'apendice B grafs'!$W$18</c:f>
              <c:strCache>
                <c:ptCount val="1"/>
                <c:pt idx="0">
                  <c:v>3.5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'apendice B grafs'!$A$30:$A$159</c:f>
              <c:numCache>
                <c:formatCode>General</c:formatCode>
                <c:ptCount val="130"/>
                <c:pt idx="0">
                  <c:v>22.2</c:v>
                </c:pt>
                <c:pt idx="1">
                  <c:v>22.4</c:v>
                </c:pt>
                <c:pt idx="2">
                  <c:v>22.6</c:v>
                </c:pt>
                <c:pt idx="3">
                  <c:v>22.8</c:v>
                </c:pt>
                <c:pt idx="4">
                  <c:v>23</c:v>
                </c:pt>
                <c:pt idx="5">
                  <c:v>23.2</c:v>
                </c:pt>
                <c:pt idx="6">
                  <c:v>23.4</c:v>
                </c:pt>
                <c:pt idx="7">
                  <c:v>23.6</c:v>
                </c:pt>
                <c:pt idx="8">
                  <c:v>23.8</c:v>
                </c:pt>
                <c:pt idx="9" formatCode="0.0">
                  <c:v>24</c:v>
                </c:pt>
                <c:pt idx="10" formatCode="0.0">
                  <c:v>24.2</c:v>
                </c:pt>
                <c:pt idx="11" formatCode="0.0">
                  <c:v>24.4</c:v>
                </c:pt>
                <c:pt idx="12" formatCode="0.0">
                  <c:v>24.6</c:v>
                </c:pt>
                <c:pt idx="13" formatCode="0.0">
                  <c:v>24.8</c:v>
                </c:pt>
                <c:pt idx="14" formatCode="0.0">
                  <c:v>25</c:v>
                </c:pt>
                <c:pt idx="15" formatCode="0.0">
                  <c:v>25.2</c:v>
                </c:pt>
                <c:pt idx="16" formatCode="0.0">
                  <c:v>25.4</c:v>
                </c:pt>
                <c:pt idx="17" formatCode="0.0">
                  <c:v>25.6</c:v>
                </c:pt>
                <c:pt idx="18" formatCode="0.0">
                  <c:v>25.8</c:v>
                </c:pt>
                <c:pt idx="19" formatCode="0.0">
                  <c:v>26</c:v>
                </c:pt>
                <c:pt idx="20" formatCode="0.0">
                  <c:v>26.2</c:v>
                </c:pt>
                <c:pt idx="21" formatCode="0.0">
                  <c:v>26.4</c:v>
                </c:pt>
                <c:pt idx="22" formatCode="0.0">
                  <c:v>26.6</c:v>
                </c:pt>
                <c:pt idx="23" formatCode="0.0">
                  <c:v>26.8</c:v>
                </c:pt>
                <c:pt idx="24" formatCode="0.0">
                  <c:v>27</c:v>
                </c:pt>
                <c:pt idx="25" formatCode="0.0">
                  <c:v>27.2</c:v>
                </c:pt>
                <c:pt idx="26" formatCode="0.0">
                  <c:v>27.4</c:v>
                </c:pt>
                <c:pt idx="27" formatCode="0.0">
                  <c:v>27.6</c:v>
                </c:pt>
                <c:pt idx="28" formatCode="0.0">
                  <c:v>27.8</c:v>
                </c:pt>
                <c:pt idx="29" formatCode="0.0">
                  <c:v>28</c:v>
                </c:pt>
                <c:pt idx="30" formatCode="0.0">
                  <c:v>28.2</c:v>
                </c:pt>
                <c:pt idx="31" formatCode="0.0">
                  <c:v>28.4</c:v>
                </c:pt>
                <c:pt idx="32">
                  <c:v>28.6</c:v>
                </c:pt>
                <c:pt idx="33">
                  <c:v>28.8</c:v>
                </c:pt>
                <c:pt idx="34">
                  <c:v>29</c:v>
                </c:pt>
                <c:pt idx="35">
                  <c:v>29.2</c:v>
                </c:pt>
                <c:pt idx="36">
                  <c:v>29.4</c:v>
                </c:pt>
                <c:pt idx="37">
                  <c:v>29.6</c:v>
                </c:pt>
                <c:pt idx="38">
                  <c:v>29.8</c:v>
                </c:pt>
                <c:pt idx="39">
                  <c:v>30</c:v>
                </c:pt>
                <c:pt idx="40">
                  <c:v>30.2</c:v>
                </c:pt>
                <c:pt idx="41">
                  <c:v>30.4</c:v>
                </c:pt>
                <c:pt idx="42">
                  <c:v>30.6</c:v>
                </c:pt>
                <c:pt idx="43">
                  <c:v>30.8</c:v>
                </c:pt>
                <c:pt idx="44">
                  <c:v>31</c:v>
                </c:pt>
                <c:pt idx="45">
                  <c:v>31.2</c:v>
                </c:pt>
                <c:pt idx="46">
                  <c:v>31.4</c:v>
                </c:pt>
                <c:pt idx="47">
                  <c:v>31.6</c:v>
                </c:pt>
                <c:pt idx="48">
                  <c:v>31.8</c:v>
                </c:pt>
                <c:pt idx="49">
                  <c:v>32</c:v>
                </c:pt>
                <c:pt idx="50">
                  <c:v>32.200000000000003</c:v>
                </c:pt>
                <c:pt idx="51">
                  <c:v>32.4</c:v>
                </c:pt>
                <c:pt idx="52">
                  <c:v>32.6</c:v>
                </c:pt>
                <c:pt idx="53">
                  <c:v>32.799999999999997</c:v>
                </c:pt>
                <c:pt idx="54">
                  <c:v>33</c:v>
                </c:pt>
                <c:pt idx="55">
                  <c:v>33.200000000000003</c:v>
                </c:pt>
                <c:pt idx="56">
                  <c:v>33.4</c:v>
                </c:pt>
                <c:pt idx="57">
                  <c:v>33.6</c:v>
                </c:pt>
                <c:pt idx="58">
                  <c:v>33.799999999999997</c:v>
                </c:pt>
                <c:pt idx="59">
                  <c:v>34</c:v>
                </c:pt>
                <c:pt idx="60">
                  <c:v>34.200000000000003</c:v>
                </c:pt>
                <c:pt idx="61">
                  <c:v>34.4</c:v>
                </c:pt>
                <c:pt idx="62">
                  <c:v>34.6</c:v>
                </c:pt>
                <c:pt idx="63">
                  <c:v>34.799999999999997</c:v>
                </c:pt>
                <c:pt idx="64">
                  <c:v>35</c:v>
                </c:pt>
                <c:pt idx="65">
                  <c:v>35.200000000000003</c:v>
                </c:pt>
                <c:pt idx="66">
                  <c:v>35.4</c:v>
                </c:pt>
                <c:pt idx="67">
                  <c:v>35.6</c:v>
                </c:pt>
                <c:pt idx="68">
                  <c:v>35.799999999999997</c:v>
                </c:pt>
                <c:pt idx="69">
                  <c:v>36</c:v>
                </c:pt>
                <c:pt idx="70">
                  <c:v>36.200000000000003</c:v>
                </c:pt>
                <c:pt idx="71">
                  <c:v>36.4</c:v>
                </c:pt>
                <c:pt idx="72">
                  <c:v>36.6</c:v>
                </c:pt>
                <c:pt idx="73">
                  <c:v>36.799999999999997</c:v>
                </c:pt>
                <c:pt idx="74">
                  <c:v>37</c:v>
                </c:pt>
                <c:pt idx="75">
                  <c:v>37.200000000000003</c:v>
                </c:pt>
                <c:pt idx="76">
                  <c:v>37.4</c:v>
                </c:pt>
                <c:pt idx="77">
                  <c:v>37.6</c:v>
                </c:pt>
                <c:pt idx="78">
                  <c:v>37.799999999999997</c:v>
                </c:pt>
                <c:pt idx="79">
                  <c:v>38</c:v>
                </c:pt>
                <c:pt idx="80">
                  <c:v>38.200000000000003</c:v>
                </c:pt>
                <c:pt idx="81">
                  <c:v>38.4</c:v>
                </c:pt>
                <c:pt idx="82">
                  <c:v>38.6</c:v>
                </c:pt>
                <c:pt idx="83">
                  <c:v>38.799999999999997</c:v>
                </c:pt>
                <c:pt idx="84">
                  <c:v>39</c:v>
                </c:pt>
                <c:pt idx="85">
                  <c:v>39.200000000000003</c:v>
                </c:pt>
                <c:pt idx="86">
                  <c:v>39.4</c:v>
                </c:pt>
                <c:pt idx="87">
                  <c:v>39.6</c:v>
                </c:pt>
                <c:pt idx="88">
                  <c:v>39.799999999999997</c:v>
                </c:pt>
                <c:pt idx="89">
                  <c:v>40</c:v>
                </c:pt>
                <c:pt idx="90">
                  <c:v>40.200000000000003</c:v>
                </c:pt>
                <c:pt idx="91">
                  <c:v>40.4</c:v>
                </c:pt>
                <c:pt idx="92">
                  <c:v>40.6</c:v>
                </c:pt>
                <c:pt idx="93">
                  <c:v>40.799999999999997</c:v>
                </c:pt>
                <c:pt idx="94">
                  <c:v>41</c:v>
                </c:pt>
                <c:pt idx="95">
                  <c:v>41.2</c:v>
                </c:pt>
                <c:pt idx="96">
                  <c:v>41.4</c:v>
                </c:pt>
                <c:pt idx="97">
                  <c:v>41.6</c:v>
                </c:pt>
                <c:pt idx="98">
                  <c:v>41.8</c:v>
                </c:pt>
                <c:pt idx="99">
                  <c:v>42</c:v>
                </c:pt>
                <c:pt idx="100">
                  <c:v>42.2</c:v>
                </c:pt>
                <c:pt idx="101">
                  <c:v>42.4</c:v>
                </c:pt>
                <c:pt idx="102">
                  <c:v>42.6</c:v>
                </c:pt>
                <c:pt idx="103">
                  <c:v>42.8</c:v>
                </c:pt>
                <c:pt idx="104">
                  <c:v>43</c:v>
                </c:pt>
                <c:pt idx="105">
                  <c:v>43.2</c:v>
                </c:pt>
                <c:pt idx="106">
                  <c:v>43.4</c:v>
                </c:pt>
                <c:pt idx="107">
                  <c:v>43.6</c:v>
                </c:pt>
                <c:pt idx="108">
                  <c:v>43.8</c:v>
                </c:pt>
                <c:pt idx="109">
                  <c:v>44</c:v>
                </c:pt>
                <c:pt idx="110">
                  <c:v>44.2</c:v>
                </c:pt>
                <c:pt idx="111">
                  <c:v>44.4</c:v>
                </c:pt>
                <c:pt idx="112">
                  <c:v>44.6</c:v>
                </c:pt>
                <c:pt idx="113">
                  <c:v>44.8</c:v>
                </c:pt>
                <c:pt idx="114">
                  <c:v>45</c:v>
                </c:pt>
                <c:pt idx="115">
                  <c:v>45.2</c:v>
                </c:pt>
                <c:pt idx="116">
                  <c:v>45.4</c:v>
                </c:pt>
                <c:pt idx="117">
                  <c:v>45.6</c:v>
                </c:pt>
                <c:pt idx="118">
                  <c:v>45.8</c:v>
                </c:pt>
                <c:pt idx="119">
                  <c:v>46</c:v>
                </c:pt>
                <c:pt idx="120">
                  <c:v>46.2</c:v>
                </c:pt>
                <c:pt idx="121">
                  <c:v>46.4</c:v>
                </c:pt>
                <c:pt idx="122">
                  <c:v>46.6</c:v>
                </c:pt>
                <c:pt idx="123">
                  <c:v>46.8</c:v>
                </c:pt>
                <c:pt idx="124">
                  <c:v>47</c:v>
                </c:pt>
                <c:pt idx="125">
                  <c:v>47.2</c:v>
                </c:pt>
                <c:pt idx="126">
                  <c:v>47.4</c:v>
                </c:pt>
                <c:pt idx="127">
                  <c:v>47.6</c:v>
                </c:pt>
                <c:pt idx="128">
                  <c:v>47.8</c:v>
                </c:pt>
                <c:pt idx="129">
                  <c:v>48</c:v>
                </c:pt>
              </c:numCache>
            </c:numRef>
          </c:xVal>
          <c:yVal>
            <c:numRef>
              <c:f>'apendice B grafs'!$I$30:$I$159</c:f>
              <c:numCache>
                <c:formatCode>General</c:formatCode>
                <c:ptCount val="130"/>
                <c:pt idx="0">
                  <c:v>10.8</c:v>
                </c:pt>
                <c:pt idx="1">
                  <c:v>11</c:v>
                </c:pt>
                <c:pt idx="2">
                  <c:v>11.2</c:v>
                </c:pt>
                <c:pt idx="3">
                  <c:v>11.4</c:v>
                </c:pt>
                <c:pt idx="4">
                  <c:v>11.6</c:v>
                </c:pt>
                <c:pt idx="5">
                  <c:v>11.9</c:v>
                </c:pt>
                <c:pt idx="6">
                  <c:v>12.1</c:v>
                </c:pt>
                <c:pt idx="7">
                  <c:v>12.3</c:v>
                </c:pt>
                <c:pt idx="8">
                  <c:v>12.5</c:v>
                </c:pt>
                <c:pt idx="9" formatCode="0.0">
                  <c:v>12.7</c:v>
                </c:pt>
                <c:pt idx="10" formatCode="0.0">
                  <c:v>12.9</c:v>
                </c:pt>
                <c:pt idx="11" formatCode="0.0">
                  <c:v>13.1</c:v>
                </c:pt>
                <c:pt idx="12" formatCode="0.0">
                  <c:v>13.4</c:v>
                </c:pt>
                <c:pt idx="13" formatCode="0.0">
                  <c:v>13.6</c:v>
                </c:pt>
                <c:pt idx="14" formatCode="0.0">
                  <c:v>13.8</c:v>
                </c:pt>
                <c:pt idx="15" formatCode="0.0">
                  <c:v>14.1</c:v>
                </c:pt>
                <c:pt idx="16" formatCode="0.0">
                  <c:v>14.3</c:v>
                </c:pt>
                <c:pt idx="17" formatCode="0.0">
                  <c:v>14.5</c:v>
                </c:pt>
                <c:pt idx="18" formatCode="0.0">
                  <c:v>14.7</c:v>
                </c:pt>
                <c:pt idx="19" formatCode="0.0">
                  <c:v>15</c:v>
                </c:pt>
                <c:pt idx="20" formatCode="0.0">
                  <c:v>15.2</c:v>
                </c:pt>
                <c:pt idx="21" formatCode="0.0">
                  <c:v>15.5</c:v>
                </c:pt>
                <c:pt idx="22" formatCode="0.0">
                  <c:v>15.7</c:v>
                </c:pt>
                <c:pt idx="23" formatCode="0.0">
                  <c:v>15.9</c:v>
                </c:pt>
                <c:pt idx="24" formatCode="0.0">
                  <c:v>16.2</c:v>
                </c:pt>
                <c:pt idx="25" formatCode="0.0">
                  <c:v>16.399999999999999</c:v>
                </c:pt>
                <c:pt idx="26" formatCode="0.0">
                  <c:v>16.7</c:v>
                </c:pt>
                <c:pt idx="27" formatCode="0.0">
                  <c:v>16.899999999999999</c:v>
                </c:pt>
                <c:pt idx="28" formatCode="0.0">
                  <c:v>17.2</c:v>
                </c:pt>
                <c:pt idx="29" formatCode="0.0">
                  <c:v>17.399999999999999</c:v>
                </c:pt>
                <c:pt idx="30" formatCode="0.0">
                  <c:v>17.7</c:v>
                </c:pt>
                <c:pt idx="31" formatCode="0.0">
                  <c:v>17.899999999999999</c:v>
                </c:pt>
                <c:pt idx="32" formatCode="0.0">
                  <c:v>18.2</c:v>
                </c:pt>
                <c:pt idx="33" formatCode="0.0">
                  <c:v>18.5</c:v>
                </c:pt>
                <c:pt idx="34" formatCode="0.0">
                  <c:v>18.7</c:v>
                </c:pt>
                <c:pt idx="35" formatCode="0.0">
                  <c:v>19</c:v>
                </c:pt>
                <c:pt idx="36" formatCode="0.0">
                  <c:v>19.3</c:v>
                </c:pt>
                <c:pt idx="37" formatCode="0.0">
                  <c:v>19.5</c:v>
                </c:pt>
                <c:pt idx="38" formatCode="0.0">
                  <c:v>19.8</c:v>
                </c:pt>
                <c:pt idx="39" formatCode="0.0">
                  <c:v>20.100000000000001</c:v>
                </c:pt>
                <c:pt idx="40" formatCode="0.0">
                  <c:v>20.3</c:v>
                </c:pt>
                <c:pt idx="41" formatCode="0.0">
                  <c:v>20.6</c:v>
                </c:pt>
                <c:pt idx="42" formatCode="0.0">
                  <c:v>20.9</c:v>
                </c:pt>
                <c:pt idx="43" formatCode="0.0">
                  <c:v>21.2</c:v>
                </c:pt>
                <c:pt idx="44" formatCode="0.0">
                  <c:v>21.4</c:v>
                </c:pt>
                <c:pt idx="45" formatCode="0.0">
                  <c:v>21.7</c:v>
                </c:pt>
                <c:pt idx="46" formatCode="0.0">
                  <c:v>22</c:v>
                </c:pt>
                <c:pt idx="47" formatCode="0.0">
                  <c:v>22.3</c:v>
                </c:pt>
                <c:pt idx="48" formatCode="0.0">
                  <c:v>22.6</c:v>
                </c:pt>
                <c:pt idx="49" formatCode="0.0">
                  <c:v>22.9</c:v>
                </c:pt>
                <c:pt idx="50" formatCode="0.0">
                  <c:v>23.2</c:v>
                </c:pt>
                <c:pt idx="51" formatCode="0.0">
                  <c:v>23.5</c:v>
                </c:pt>
                <c:pt idx="52" formatCode="0.0">
                  <c:v>23.8</c:v>
                </c:pt>
                <c:pt idx="53" formatCode="0.0">
                  <c:v>24.1</c:v>
                </c:pt>
                <c:pt idx="54" formatCode="0.0">
                  <c:v>24.4</c:v>
                </c:pt>
                <c:pt idx="55" formatCode="0.0">
                  <c:v>24.7</c:v>
                </c:pt>
                <c:pt idx="56" formatCode="0.0">
                  <c:v>25</c:v>
                </c:pt>
                <c:pt idx="57" formatCode="0.0">
                  <c:v>25.3</c:v>
                </c:pt>
                <c:pt idx="58" formatCode="0.0">
                  <c:v>25.6</c:v>
                </c:pt>
                <c:pt idx="59" formatCode="0.0">
                  <c:v>25.9</c:v>
                </c:pt>
                <c:pt idx="60" formatCode="0.0">
                  <c:v>26.2</c:v>
                </c:pt>
                <c:pt idx="61" formatCode="0.0">
                  <c:v>26.5</c:v>
                </c:pt>
                <c:pt idx="62" formatCode="0.0">
                  <c:v>26.8</c:v>
                </c:pt>
                <c:pt idx="63" formatCode="0.0">
                  <c:v>27.1</c:v>
                </c:pt>
                <c:pt idx="64" formatCode="0.0">
                  <c:v>27.4</c:v>
                </c:pt>
                <c:pt idx="65" formatCode="0.0">
                  <c:v>27.7</c:v>
                </c:pt>
                <c:pt idx="66" formatCode="0.0">
                  <c:v>28.1</c:v>
                </c:pt>
                <c:pt idx="67" formatCode="0.0">
                  <c:v>28.4</c:v>
                </c:pt>
                <c:pt idx="68" formatCode="0.0">
                  <c:v>28.7</c:v>
                </c:pt>
                <c:pt idx="69" formatCode="0.0">
                  <c:v>29</c:v>
                </c:pt>
                <c:pt idx="70" formatCode="0.0">
                  <c:v>29.4</c:v>
                </c:pt>
                <c:pt idx="71" formatCode="0.0">
                  <c:v>29.7</c:v>
                </c:pt>
                <c:pt idx="72" formatCode="0.0">
                  <c:v>30</c:v>
                </c:pt>
                <c:pt idx="73" formatCode="0.0">
                  <c:v>30.4</c:v>
                </c:pt>
                <c:pt idx="74" formatCode="0.0">
                  <c:v>30.7</c:v>
                </c:pt>
                <c:pt idx="75" formatCode="0.0">
                  <c:v>31</c:v>
                </c:pt>
                <c:pt idx="76" formatCode="0.0">
                  <c:v>31.4</c:v>
                </c:pt>
                <c:pt idx="77" formatCode="0.0">
                  <c:v>31.7</c:v>
                </c:pt>
                <c:pt idx="78" formatCode="0.0">
                  <c:v>32</c:v>
                </c:pt>
                <c:pt idx="79" formatCode="0.0">
                  <c:v>32.4</c:v>
                </c:pt>
                <c:pt idx="80" formatCode="0.0">
                  <c:v>32.700000000000003</c:v>
                </c:pt>
                <c:pt idx="81" formatCode="0.0">
                  <c:v>33.1</c:v>
                </c:pt>
                <c:pt idx="82" formatCode="0.0">
                  <c:v>33.4</c:v>
                </c:pt>
                <c:pt idx="83" formatCode="0.0">
                  <c:v>33.799999999999997</c:v>
                </c:pt>
                <c:pt idx="84" formatCode="0.0">
                  <c:v>34.1</c:v>
                </c:pt>
                <c:pt idx="85" formatCode="0.0">
                  <c:v>34.5</c:v>
                </c:pt>
                <c:pt idx="86" formatCode="0.0">
                  <c:v>34.799999999999997</c:v>
                </c:pt>
                <c:pt idx="87" formatCode="0.0">
                  <c:v>35.200000000000003</c:v>
                </c:pt>
                <c:pt idx="88" formatCode="0.0">
                  <c:v>35.5</c:v>
                </c:pt>
                <c:pt idx="89" formatCode="0.0">
                  <c:v>35.9</c:v>
                </c:pt>
                <c:pt idx="90" formatCode="0.0">
                  <c:v>36.299999999999997</c:v>
                </c:pt>
                <c:pt idx="91" formatCode="0.0">
                  <c:v>36.6</c:v>
                </c:pt>
                <c:pt idx="92" formatCode="0.0">
                  <c:v>37</c:v>
                </c:pt>
                <c:pt idx="93" formatCode="0.0">
                  <c:v>37.4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38.799999999999997</c:v>
                </c:pt>
                <c:pt idx="98" formatCode="0.0">
                  <c:v>39.200000000000003</c:v>
                </c:pt>
                <c:pt idx="99" formatCode="0.0">
                  <c:v>39.6</c:v>
                </c:pt>
                <c:pt idx="100" formatCode="0.0">
                  <c:v>40</c:v>
                </c:pt>
                <c:pt idx="101" formatCode="0.0">
                  <c:v>40.4</c:v>
                </c:pt>
                <c:pt idx="102" formatCode="0.0">
                  <c:v>40.700000000000003</c:v>
                </c:pt>
                <c:pt idx="103" formatCode="0.0">
                  <c:v>41.1</c:v>
                </c:pt>
                <c:pt idx="104" formatCode="0.0">
                  <c:v>41.5</c:v>
                </c:pt>
                <c:pt idx="105" formatCode="0.0">
                  <c:v>41.9</c:v>
                </c:pt>
                <c:pt idx="106" formatCode="0.0">
                  <c:v>42.3</c:v>
                </c:pt>
                <c:pt idx="107" formatCode="0.0">
                  <c:v>42.7</c:v>
                </c:pt>
                <c:pt idx="108" formatCode="0.0">
                  <c:v>43.1</c:v>
                </c:pt>
                <c:pt idx="109" formatCode="0.0">
                  <c:v>43.5</c:v>
                </c:pt>
                <c:pt idx="110" formatCode="0.0">
                  <c:v>43.9</c:v>
                </c:pt>
                <c:pt idx="111" formatCode="0.0">
                  <c:v>44.3</c:v>
                </c:pt>
                <c:pt idx="112" formatCode="0.0">
                  <c:v>44.7</c:v>
                </c:pt>
                <c:pt idx="113" formatCode="0.0">
                  <c:v>45.1</c:v>
                </c:pt>
                <c:pt idx="114" formatCode="0.0">
                  <c:v>45.5</c:v>
                </c:pt>
                <c:pt idx="115" formatCode="0.0">
                  <c:v>45.9</c:v>
                </c:pt>
                <c:pt idx="116" formatCode="0.0">
                  <c:v>46.3</c:v>
                </c:pt>
                <c:pt idx="117" formatCode="0.0">
                  <c:v>46.7</c:v>
                </c:pt>
                <c:pt idx="118" formatCode="0.0">
                  <c:v>47.1</c:v>
                </c:pt>
                <c:pt idx="119" formatCode="0.0">
                  <c:v>47.5</c:v>
                </c:pt>
                <c:pt idx="120" formatCode="0.0">
                  <c:v>47.9</c:v>
                </c:pt>
                <c:pt idx="121" formatCode="0.0">
                  <c:v>48.3</c:v>
                </c:pt>
                <c:pt idx="122" formatCode="0.0">
                  <c:v>48.8</c:v>
                </c:pt>
                <c:pt idx="123" formatCode="0.0">
                  <c:v>49.2</c:v>
                </c:pt>
                <c:pt idx="124" formatCode="0.0">
                  <c:v>49.6</c:v>
                </c:pt>
                <c:pt idx="125" formatCode="0.0">
                  <c:v>50</c:v>
                </c:pt>
                <c:pt idx="126" formatCode="0.0">
                  <c:v>50.5</c:v>
                </c:pt>
                <c:pt idx="127" formatCode="0.0">
                  <c:v>50.9</c:v>
                </c:pt>
                <c:pt idx="128" formatCode="0.0">
                  <c:v>51.3</c:v>
                </c:pt>
                <c:pt idx="129" formatCode="0.0">
                  <c:v>51.7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9AE-408F-BE6E-7BE2DFC673BA}"/>
            </c:ext>
          </c:extLst>
        </c:ser>
        <c:ser>
          <c:idx val="6"/>
          <c:order val="6"/>
          <c:tx>
            <c:strRef>
              <c:f>'apendice B grafs'!$V$18</c:f>
              <c:strCache>
                <c:ptCount val="1"/>
                <c:pt idx="0">
                  <c:v>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grafs'!$A$28:$A$159</c:f>
              <c:numCache>
                <c:formatCode>General</c:formatCode>
                <c:ptCount val="132"/>
                <c:pt idx="0">
                  <c:v>21.8</c:v>
                </c:pt>
                <c:pt idx="1">
                  <c:v>22</c:v>
                </c:pt>
                <c:pt idx="2">
                  <c:v>22.2</c:v>
                </c:pt>
                <c:pt idx="3">
                  <c:v>22.4</c:v>
                </c:pt>
                <c:pt idx="4">
                  <c:v>22.6</c:v>
                </c:pt>
                <c:pt idx="5">
                  <c:v>22.8</c:v>
                </c:pt>
                <c:pt idx="6">
                  <c:v>23</c:v>
                </c:pt>
                <c:pt idx="7">
                  <c:v>23.2</c:v>
                </c:pt>
                <c:pt idx="8">
                  <c:v>23.4</c:v>
                </c:pt>
                <c:pt idx="9">
                  <c:v>23.6</c:v>
                </c:pt>
                <c:pt idx="10">
                  <c:v>23.8</c:v>
                </c:pt>
                <c:pt idx="11" formatCode="0.0">
                  <c:v>24</c:v>
                </c:pt>
                <c:pt idx="12" formatCode="0.0">
                  <c:v>24.2</c:v>
                </c:pt>
                <c:pt idx="13" formatCode="0.0">
                  <c:v>24.4</c:v>
                </c:pt>
                <c:pt idx="14" formatCode="0.0">
                  <c:v>24.6</c:v>
                </c:pt>
                <c:pt idx="15" formatCode="0.0">
                  <c:v>24.8</c:v>
                </c:pt>
                <c:pt idx="16" formatCode="0.0">
                  <c:v>25</c:v>
                </c:pt>
                <c:pt idx="17" formatCode="0.0">
                  <c:v>25.2</c:v>
                </c:pt>
                <c:pt idx="18" formatCode="0.0">
                  <c:v>25.4</c:v>
                </c:pt>
                <c:pt idx="19" formatCode="0.0">
                  <c:v>25.6</c:v>
                </c:pt>
                <c:pt idx="20" formatCode="0.0">
                  <c:v>25.8</c:v>
                </c:pt>
                <c:pt idx="21" formatCode="0.0">
                  <c:v>26</c:v>
                </c:pt>
                <c:pt idx="22" formatCode="0.0">
                  <c:v>26.2</c:v>
                </c:pt>
                <c:pt idx="23" formatCode="0.0">
                  <c:v>26.4</c:v>
                </c:pt>
                <c:pt idx="24" formatCode="0.0">
                  <c:v>26.6</c:v>
                </c:pt>
                <c:pt idx="25" formatCode="0.0">
                  <c:v>26.8</c:v>
                </c:pt>
                <c:pt idx="26" formatCode="0.0">
                  <c:v>27</c:v>
                </c:pt>
                <c:pt idx="27" formatCode="0.0">
                  <c:v>27.2</c:v>
                </c:pt>
                <c:pt idx="28" formatCode="0.0">
                  <c:v>27.4</c:v>
                </c:pt>
                <c:pt idx="29" formatCode="0.0">
                  <c:v>27.6</c:v>
                </c:pt>
                <c:pt idx="30" formatCode="0.0">
                  <c:v>27.8</c:v>
                </c:pt>
                <c:pt idx="31" formatCode="0.0">
                  <c:v>28</c:v>
                </c:pt>
                <c:pt idx="32" formatCode="0.0">
                  <c:v>28.2</c:v>
                </c:pt>
                <c:pt idx="33" formatCode="0.0">
                  <c:v>28.4</c:v>
                </c:pt>
                <c:pt idx="34">
                  <c:v>28.6</c:v>
                </c:pt>
                <c:pt idx="35">
                  <c:v>28.8</c:v>
                </c:pt>
                <c:pt idx="36">
                  <c:v>29</c:v>
                </c:pt>
                <c:pt idx="37">
                  <c:v>29.2</c:v>
                </c:pt>
                <c:pt idx="38">
                  <c:v>29.4</c:v>
                </c:pt>
                <c:pt idx="39">
                  <c:v>29.6</c:v>
                </c:pt>
                <c:pt idx="40">
                  <c:v>29.8</c:v>
                </c:pt>
                <c:pt idx="41">
                  <c:v>30</c:v>
                </c:pt>
                <c:pt idx="42">
                  <c:v>30.2</c:v>
                </c:pt>
                <c:pt idx="43">
                  <c:v>30.4</c:v>
                </c:pt>
                <c:pt idx="44">
                  <c:v>30.6</c:v>
                </c:pt>
                <c:pt idx="45">
                  <c:v>30.8</c:v>
                </c:pt>
                <c:pt idx="46">
                  <c:v>31</c:v>
                </c:pt>
                <c:pt idx="47">
                  <c:v>31.2</c:v>
                </c:pt>
                <c:pt idx="48">
                  <c:v>31.4</c:v>
                </c:pt>
                <c:pt idx="49">
                  <c:v>31.6</c:v>
                </c:pt>
                <c:pt idx="50">
                  <c:v>31.8</c:v>
                </c:pt>
                <c:pt idx="51">
                  <c:v>32</c:v>
                </c:pt>
                <c:pt idx="52">
                  <c:v>32.200000000000003</c:v>
                </c:pt>
                <c:pt idx="53">
                  <c:v>32.4</c:v>
                </c:pt>
                <c:pt idx="54">
                  <c:v>32.6</c:v>
                </c:pt>
                <c:pt idx="55">
                  <c:v>32.799999999999997</c:v>
                </c:pt>
                <c:pt idx="56">
                  <c:v>33</c:v>
                </c:pt>
                <c:pt idx="57">
                  <c:v>33.200000000000003</c:v>
                </c:pt>
                <c:pt idx="58">
                  <c:v>33.4</c:v>
                </c:pt>
                <c:pt idx="59">
                  <c:v>33.6</c:v>
                </c:pt>
                <c:pt idx="60">
                  <c:v>33.799999999999997</c:v>
                </c:pt>
                <c:pt idx="61">
                  <c:v>34</c:v>
                </c:pt>
                <c:pt idx="62">
                  <c:v>34.200000000000003</c:v>
                </c:pt>
                <c:pt idx="63">
                  <c:v>34.4</c:v>
                </c:pt>
                <c:pt idx="64">
                  <c:v>34.6</c:v>
                </c:pt>
                <c:pt idx="65">
                  <c:v>34.799999999999997</c:v>
                </c:pt>
                <c:pt idx="66">
                  <c:v>35</c:v>
                </c:pt>
                <c:pt idx="67">
                  <c:v>35.200000000000003</c:v>
                </c:pt>
                <c:pt idx="68">
                  <c:v>35.4</c:v>
                </c:pt>
                <c:pt idx="69">
                  <c:v>35.6</c:v>
                </c:pt>
                <c:pt idx="70">
                  <c:v>35.799999999999997</c:v>
                </c:pt>
                <c:pt idx="71">
                  <c:v>36</c:v>
                </c:pt>
                <c:pt idx="72">
                  <c:v>36.200000000000003</c:v>
                </c:pt>
                <c:pt idx="73">
                  <c:v>36.4</c:v>
                </c:pt>
                <c:pt idx="74">
                  <c:v>36.6</c:v>
                </c:pt>
                <c:pt idx="75">
                  <c:v>36.799999999999997</c:v>
                </c:pt>
                <c:pt idx="76">
                  <c:v>37</c:v>
                </c:pt>
                <c:pt idx="77">
                  <c:v>37.200000000000003</c:v>
                </c:pt>
                <c:pt idx="78">
                  <c:v>37.4</c:v>
                </c:pt>
                <c:pt idx="79">
                  <c:v>37.6</c:v>
                </c:pt>
                <c:pt idx="80">
                  <c:v>37.799999999999997</c:v>
                </c:pt>
                <c:pt idx="81">
                  <c:v>38</c:v>
                </c:pt>
                <c:pt idx="82">
                  <c:v>38.200000000000003</c:v>
                </c:pt>
                <c:pt idx="83">
                  <c:v>38.4</c:v>
                </c:pt>
                <c:pt idx="84">
                  <c:v>38.6</c:v>
                </c:pt>
                <c:pt idx="85">
                  <c:v>38.799999999999997</c:v>
                </c:pt>
                <c:pt idx="86">
                  <c:v>39</c:v>
                </c:pt>
                <c:pt idx="87">
                  <c:v>39.200000000000003</c:v>
                </c:pt>
                <c:pt idx="88">
                  <c:v>39.4</c:v>
                </c:pt>
                <c:pt idx="89">
                  <c:v>39.6</c:v>
                </c:pt>
                <c:pt idx="90">
                  <c:v>39.799999999999997</c:v>
                </c:pt>
                <c:pt idx="91">
                  <c:v>40</c:v>
                </c:pt>
                <c:pt idx="92">
                  <c:v>40.200000000000003</c:v>
                </c:pt>
                <c:pt idx="93">
                  <c:v>40.4</c:v>
                </c:pt>
                <c:pt idx="94">
                  <c:v>40.6</c:v>
                </c:pt>
                <c:pt idx="95">
                  <c:v>40.799999999999997</c:v>
                </c:pt>
                <c:pt idx="96">
                  <c:v>41</c:v>
                </c:pt>
                <c:pt idx="97">
                  <c:v>41.2</c:v>
                </c:pt>
                <c:pt idx="98">
                  <c:v>41.4</c:v>
                </c:pt>
                <c:pt idx="99">
                  <c:v>41.6</c:v>
                </c:pt>
                <c:pt idx="100">
                  <c:v>41.8</c:v>
                </c:pt>
                <c:pt idx="101">
                  <c:v>42</c:v>
                </c:pt>
                <c:pt idx="102">
                  <c:v>42.2</c:v>
                </c:pt>
                <c:pt idx="103">
                  <c:v>42.4</c:v>
                </c:pt>
                <c:pt idx="104">
                  <c:v>42.6</c:v>
                </c:pt>
                <c:pt idx="105">
                  <c:v>42.8</c:v>
                </c:pt>
                <c:pt idx="106">
                  <c:v>43</c:v>
                </c:pt>
                <c:pt idx="107">
                  <c:v>43.2</c:v>
                </c:pt>
                <c:pt idx="108">
                  <c:v>43.4</c:v>
                </c:pt>
                <c:pt idx="109">
                  <c:v>43.6</c:v>
                </c:pt>
                <c:pt idx="110">
                  <c:v>43.8</c:v>
                </c:pt>
                <c:pt idx="111">
                  <c:v>44</c:v>
                </c:pt>
                <c:pt idx="112">
                  <c:v>44.2</c:v>
                </c:pt>
                <c:pt idx="113">
                  <c:v>44.4</c:v>
                </c:pt>
                <c:pt idx="114">
                  <c:v>44.6</c:v>
                </c:pt>
                <c:pt idx="115">
                  <c:v>44.8</c:v>
                </c:pt>
                <c:pt idx="116">
                  <c:v>45</c:v>
                </c:pt>
                <c:pt idx="117">
                  <c:v>45.2</c:v>
                </c:pt>
                <c:pt idx="118">
                  <c:v>45.4</c:v>
                </c:pt>
                <c:pt idx="119">
                  <c:v>45.6</c:v>
                </c:pt>
                <c:pt idx="120">
                  <c:v>45.8</c:v>
                </c:pt>
                <c:pt idx="121">
                  <c:v>46</c:v>
                </c:pt>
                <c:pt idx="122">
                  <c:v>46.2</c:v>
                </c:pt>
                <c:pt idx="123">
                  <c:v>46.4</c:v>
                </c:pt>
                <c:pt idx="124">
                  <c:v>46.6</c:v>
                </c:pt>
                <c:pt idx="125">
                  <c:v>46.8</c:v>
                </c:pt>
                <c:pt idx="126">
                  <c:v>47</c:v>
                </c:pt>
                <c:pt idx="127">
                  <c:v>47.2</c:v>
                </c:pt>
                <c:pt idx="128">
                  <c:v>47.4</c:v>
                </c:pt>
                <c:pt idx="129">
                  <c:v>47.6</c:v>
                </c:pt>
                <c:pt idx="130">
                  <c:v>47.8</c:v>
                </c:pt>
                <c:pt idx="131">
                  <c:v>48</c:v>
                </c:pt>
              </c:numCache>
            </c:numRef>
          </c:xVal>
          <c:yVal>
            <c:numRef>
              <c:f>'apendice B grafs'!$H$28:$H$159</c:f>
              <c:numCache>
                <c:formatCode>General</c:formatCode>
                <c:ptCount val="132"/>
                <c:pt idx="0">
                  <c:v>10.6</c:v>
                </c:pt>
                <c:pt idx="1">
                  <c:v>10.8</c:v>
                </c:pt>
                <c:pt idx="2">
                  <c:v>11</c:v>
                </c:pt>
                <c:pt idx="3">
                  <c:v>11.2</c:v>
                </c:pt>
                <c:pt idx="4">
                  <c:v>11.5</c:v>
                </c:pt>
                <c:pt idx="5">
                  <c:v>11.7</c:v>
                </c:pt>
                <c:pt idx="6">
                  <c:v>11.9</c:v>
                </c:pt>
                <c:pt idx="7">
                  <c:v>12.1</c:v>
                </c:pt>
                <c:pt idx="8">
                  <c:v>12.3</c:v>
                </c:pt>
                <c:pt idx="9">
                  <c:v>12.5</c:v>
                </c:pt>
                <c:pt idx="10">
                  <c:v>12.7</c:v>
                </c:pt>
                <c:pt idx="11" formatCode="0.0">
                  <c:v>13</c:v>
                </c:pt>
                <c:pt idx="12" formatCode="0.0">
                  <c:v>13.2</c:v>
                </c:pt>
                <c:pt idx="13" formatCode="0.0">
                  <c:v>13.4</c:v>
                </c:pt>
                <c:pt idx="14" formatCode="0.0">
                  <c:v>13.6</c:v>
                </c:pt>
                <c:pt idx="15" formatCode="0.0">
                  <c:v>13.9</c:v>
                </c:pt>
                <c:pt idx="16" formatCode="0.0">
                  <c:v>14.1</c:v>
                </c:pt>
                <c:pt idx="17" formatCode="0.0">
                  <c:v>14.3</c:v>
                </c:pt>
                <c:pt idx="18" formatCode="0.0">
                  <c:v>14.6</c:v>
                </c:pt>
                <c:pt idx="19" formatCode="0.0">
                  <c:v>14.8</c:v>
                </c:pt>
                <c:pt idx="20" formatCode="0.0">
                  <c:v>15</c:v>
                </c:pt>
                <c:pt idx="21" formatCode="0.0">
                  <c:v>15.3</c:v>
                </c:pt>
                <c:pt idx="22" formatCode="0.0">
                  <c:v>15.5</c:v>
                </c:pt>
                <c:pt idx="23" formatCode="0.0">
                  <c:v>15.8</c:v>
                </c:pt>
                <c:pt idx="24" formatCode="0.0">
                  <c:v>16</c:v>
                </c:pt>
                <c:pt idx="25" formatCode="0.0">
                  <c:v>16.3</c:v>
                </c:pt>
                <c:pt idx="26" formatCode="0.0">
                  <c:v>16.5</c:v>
                </c:pt>
                <c:pt idx="27" formatCode="0.0">
                  <c:v>16.8</c:v>
                </c:pt>
                <c:pt idx="28" formatCode="0.0">
                  <c:v>17</c:v>
                </c:pt>
                <c:pt idx="29" formatCode="0.0">
                  <c:v>17.3</c:v>
                </c:pt>
                <c:pt idx="30" formatCode="0.0">
                  <c:v>17.5</c:v>
                </c:pt>
                <c:pt idx="31" formatCode="0.0">
                  <c:v>17.8</c:v>
                </c:pt>
                <c:pt idx="32" formatCode="0.0">
                  <c:v>18</c:v>
                </c:pt>
                <c:pt idx="33" formatCode="0.0">
                  <c:v>18.3</c:v>
                </c:pt>
                <c:pt idx="34" formatCode="0.0">
                  <c:v>18.600000000000001</c:v>
                </c:pt>
                <c:pt idx="35" formatCode="0.0">
                  <c:v>18.8</c:v>
                </c:pt>
                <c:pt idx="36" formatCode="0.0">
                  <c:v>19.100000000000001</c:v>
                </c:pt>
                <c:pt idx="37" formatCode="0.0">
                  <c:v>19.399999999999999</c:v>
                </c:pt>
                <c:pt idx="38" formatCode="0.0">
                  <c:v>19.600000000000001</c:v>
                </c:pt>
                <c:pt idx="39" formatCode="0.0">
                  <c:v>19.899999999999999</c:v>
                </c:pt>
                <c:pt idx="40" formatCode="0.0">
                  <c:v>20.2</c:v>
                </c:pt>
                <c:pt idx="41" formatCode="0.0">
                  <c:v>20.5</c:v>
                </c:pt>
                <c:pt idx="42" formatCode="0.0">
                  <c:v>20.7</c:v>
                </c:pt>
                <c:pt idx="43" formatCode="0.0">
                  <c:v>21</c:v>
                </c:pt>
                <c:pt idx="44" formatCode="0.0">
                  <c:v>21.3</c:v>
                </c:pt>
                <c:pt idx="45" formatCode="0.0">
                  <c:v>21.6</c:v>
                </c:pt>
                <c:pt idx="46" formatCode="0.0">
                  <c:v>21.9</c:v>
                </c:pt>
                <c:pt idx="47" formatCode="0.0">
                  <c:v>22.2</c:v>
                </c:pt>
                <c:pt idx="48" formatCode="0.0">
                  <c:v>22.5</c:v>
                </c:pt>
                <c:pt idx="49" formatCode="0.0">
                  <c:v>22.8</c:v>
                </c:pt>
                <c:pt idx="50" formatCode="0.0">
                  <c:v>23</c:v>
                </c:pt>
                <c:pt idx="51" formatCode="0.0">
                  <c:v>23.3</c:v>
                </c:pt>
                <c:pt idx="52" formatCode="0.0">
                  <c:v>23.6</c:v>
                </c:pt>
                <c:pt idx="53" formatCode="0.0">
                  <c:v>23.9</c:v>
                </c:pt>
                <c:pt idx="54" formatCode="0.0">
                  <c:v>24.2</c:v>
                </c:pt>
                <c:pt idx="55" formatCode="0.0">
                  <c:v>24.5</c:v>
                </c:pt>
                <c:pt idx="56" formatCode="0.0">
                  <c:v>24.8</c:v>
                </c:pt>
                <c:pt idx="57" formatCode="0.0">
                  <c:v>25.1</c:v>
                </c:pt>
                <c:pt idx="58" formatCode="0.0">
                  <c:v>25.5</c:v>
                </c:pt>
                <c:pt idx="59" formatCode="0.0">
                  <c:v>25.8</c:v>
                </c:pt>
                <c:pt idx="60" formatCode="0.0">
                  <c:v>26.1</c:v>
                </c:pt>
                <c:pt idx="61" formatCode="0.0">
                  <c:v>26.4</c:v>
                </c:pt>
                <c:pt idx="62" formatCode="0.0">
                  <c:v>26.7</c:v>
                </c:pt>
                <c:pt idx="63" formatCode="0.0">
                  <c:v>27</c:v>
                </c:pt>
                <c:pt idx="64" formatCode="0.0">
                  <c:v>27.3</c:v>
                </c:pt>
                <c:pt idx="65" formatCode="0.0">
                  <c:v>27.7</c:v>
                </c:pt>
                <c:pt idx="66" formatCode="0.0">
                  <c:v>28</c:v>
                </c:pt>
                <c:pt idx="67" formatCode="0.0">
                  <c:v>28.3</c:v>
                </c:pt>
                <c:pt idx="68" formatCode="0.0">
                  <c:v>28.6</c:v>
                </c:pt>
                <c:pt idx="69" formatCode="0.0">
                  <c:v>29</c:v>
                </c:pt>
                <c:pt idx="70" formatCode="0.0">
                  <c:v>29.3</c:v>
                </c:pt>
                <c:pt idx="71" formatCode="0.0">
                  <c:v>29.6</c:v>
                </c:pt>
                <c:pt idx="72" formatCode="0.0">
                  <c:v>30</c:v>
                </c:pt>
                <c:pt idx="73" formatCode="0.0">
                  <c:v>30.3</c:v>
                </c:pt>
                <c:pt idx="74" formatCode="0.0">
                  <c:v>30.6</c:v>
                </c:pt>
                <c:pt idx="75" formatCode="0.0">
                  <c:v>31</c:v>
                </c:pt>
                <c:pt idx="76" formatCode="0.0">
                  <c:v>31.3</c:v>
                </c:pt>
                <c:pt idx="77" formatCode="0.0">
                  <c:v>31.6</c:v>
                </c:pt>
                <c:pt idx="78" formatCode="0.0">
                  <c:v>32</c:v>
                </c:pt>
                <c:pt idx="79" formatCode="0.0">
                  <c:v>32.299999999999997</c:v>
                </c:pt>
                <c:pt idx="80" formatCode="0.0">
                  <c:v>32.700000000000003</c:v>
                </c:pt>
                <c:pt idx="81" formatCode="0.0">
                  <c:v>33</c:v>
                </c:pt>
                <c:pt idx="82" formatCode="0.0">
                  <c:v>33.4</c:v>
                </c:pt>
                <c:pt idx="83" formatCode="0.0">
                  <c:v>33.700000000000003</c:v>
                </c:pt>
                <c:pt idx="84" formatCode="0.0">
                  <c:v>34.1</c:v>
                </c:pt>
                <c:pt idx="85" formatCode="0.0">
                  <c:v>34.4</c:v>
                </c:pt>
                <c:pt idx="86" formatCode="0.0">
                  <c:v>34.799999999999997</c:v>
                </c:pt>
                <c:pt idx="87" formatCode="0.0">
                  <c:v>35.200000000000003</c:v>
                </c:pt>
                <c:pt idx="88" formatCode="0.0">
                  <c:v>35.5</c:v>
                </c:pt>
                <c:pt idx="89" formatCode="0.0">
                  <c:v>35.9</c:v>
                </c:pt>
                <c:pt idx="90" formatCode="0.0">
                  <c:v>36.299999999999997</c:v>
                </c:pt>
                <c:pt idx="91" formatCode="0.0">
                  <c:v>36.6</c:v>
                </c:pt>
                <c:pt idx="92" formatCode="0.0">
                  <c:v>37</c:v>
                </c:pt>
                <c:pt idx="93" formatCode="0.0">
                  <c:v>37.4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38.9</c:v>
                </c:pt>
                <c:pt idx="98" formatCode="0.0">
                  <c:v>39.200000000000003</c:v>
                </c:pt>
                <c:pt idx="99" formatCode="0.0">
                  <c:v>39.6</c:v>
                </c:pt>
                <c:pt idx="100" formatCode="0.0">
                  <c:v>40</c:v>
                </c:pt>
                <c:pt idx="101" formatCode="0.0">
                  <c:v>40.4</c:v>
                </c:pt>
                <c:pt idx="102" formatCode="0.0">
                  <c:v>40.799999999999997</c:v>
                </c:pt>
                <c:pt idx="103" formatCode="0.0">
                  <c:v>41.2</c:v>
                </c:pt>
                <c:pt idx="104" formatCode="0.0">
                  <c:v>41.6</c:v>
                </c:pt>
                <c:pt idx="105" formatCode="0.0">
                  <c:v>42</c:v>
                </c:pt>
                <c:pt idx="106" formatCode="0.0">
                  <c:v>42.3</c:v>
                </c:pt>
                <c:pt idx="107" formatCode="0.0">
                  <c:v>42.7</c:v>
                </c:pt>
                <c:pt idx="108" formatCode="0.0">
                  <c:v>43.1</c:v>
                </c:pt>
                <c:pt idx="109" formatCode="0.0">
                  <c:v>43.5</c:v>
                </c:pt>
                <c:pt idx="110" formatCode="0.0">
                  <c:v>43.9</c:v>
                </c:pt>
                <c:pt idx="111" formatCode="0.0">
                  <c:v>44.3</c:v>
                </c:pt>
                <c:pt idx="112" formatCode="0.0">
                  <c:v>44.7</c:v>
                </c:pt>
                <c:pt idx="113" formatCode="0.0">
                  <c:v>45.2</c:v>
                </c:pt>
                <c:pt idx="114" formatCode="0.0">
                  <c:v>45.6</c:v>
                </c:pt>
                <c:pt idx="115" formatCode="0.0">
                  <c:v>46</c:v>
                </c:pt>
                <c:pt idx="116" formatCode="0.0">
                  <c:v>46.4</c:v>
                </c:pt>
                <c:pt idx="117" formatCode="0.0">
                  <c:v>46.8</c:v>
                </c:pt>
                <c:pt idx="118" formatCode="0.0">
                  <c:v>47.2</c:v>
                </c:pt>
                <c:pt idx="119" formatCode="0.0">
                  <c:v>47.6</c:v>
                </c:pt>
                <c:pt idx="120" formatCode="0.0">
                  <c:v>48</c:v>
                </c:pt>
                <c:pt idx="121" formatCode="0.0">
                  <c:v>48.5</c:v>
                </c:pt>
                <c:pt idx="122" formatCode="0.0">
                  <c:v>48.9</c:v>
                </c:pt>
                <c:pt idx="123" formatCode="0.0">
                  <c:v>49.3</c:v>
                </c:pt>
                <c:pt idx="124" formatCode="0.0">
                  <c:v>49.7</c:v>
                </c:pt>
                <c:pt idx="125" formatCode="0.0">
                  <c:v>50.2</c:v>
                </c:pt>
                <c:pt idx="126" formatCode="0.0">
                  <c:v>50.6</c:v>
                </c:pt>
                <c:pt idx="127" formatCode="0.0">
                  <c:v>51</c:v>
                </c:pt>
                <c:pt idx="128" formatCode="0.0">
                  <c:v>51.5</c:v>
                </c:pt>
                <c:pt idx="129" formatCode="0.0">
                  <c:v>51.9</c:v>
                </c:pt>
                <c:pt idx="130" formatCode="0.0">
                  <c:v>52.3</c:v>
                </c:pt>
                <c:pt idx="131" formatCode="0.0">
                  <c:v>52.8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9AE-408F-BE6E-7BE2DFC673BA}"/>
            </c:ext>
          </c:extLst>
        </c:ser>
        <c:ser>
          <c:idx val="7"/>
          <c:order val="7"/>
          <c:tx>
            <c:strRef>
              <c:f>'apendice B grafs'!$U$18</c:f>
              <c:strCache>
                <c:ptCount val="1"/>
                <c:pt idx="0">
                  <c:v>2.5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grafs'!$A$26:$A$159</c:f>
              <c:numCache>
                <c:formatCode>General</c:formatCode>
                <c:ptCount val="134"/>
                <c:pt idx="0">
                  <c:v>21.4</c:v>
                </c:pt>
                <c:pt idx="1">
                  <c:v>21.6</c:v>
                </c:pt>
                <c:pt idx="2">
                  <c:v>21.8</c:v>
                </c:pt>
                <c:pt idx="3">
                  <c:v>22</c:v>
                </c:pt>
                <c:pt idx="4">
                  <c:v>22.2</c:v>
                </c:pt>
                <c:pt idx="5">
                  <c:v>22.4</c:v>
                </c:pt>
                <c:pt idx="6">
                  <c:v>22.6</c:v>
                </c:pt>
                <c:pt idx="7">
                  <c:v>22.8</c:v>
                </c:pt>
                <c:pt idx="8">
                  <c:v>23</c:v>
                </c:pt>
                <c:pt idx="9">
                  <c:v>23.2</c:v>
                </c:pt>
                <c:pt idx="10">
                  <c:v>23.4</c:v>
                </c:pt>
                <c:pt idx="11">
                  <c:v>23.6</c:v>
                </c:pt>
                <c:pt idx="12">
                  <c:v>23.8</c:v>
                </c:pt>
                <c:pt idx="13" formatCode="0.0">
                  <c:v>24</c:v>
                </c:pt>
                <c:pt idx="14" formatCode="0.0">
                  <c:v>24.2</c:v>
                </c:pt>
                <c:pt idx="15" formatCode="0.0">
                  <c:v>24.4</c:v>
                </c:pt>
                <c:pt idx="16" formatCode="0.0">
                  <c:v>24.6</c:v>
                </c:pt>
                <c:pt idx="17" formatCode="0.0">
                  <c:v>24.8</c:v>
                </c:pt>
                <c:pt idx="18" formatCode="0.0">
                  <c:v>25</c:v>
                </c:pt>
                <c:pt idx="19" formatCode="0.0">
                  <c:v>25.2</c:v>
                </c:pt>
                <c:pt idx="20" formatCode="0.0">
                  <c:v>25.4</c:v>
                </c:pt>
                <c:pt idx="21" formatCode="0.0">
                  <c:v>25.6</c:v>
                </c:pt>
                <c:pt idx="22" formatCode="0.0">
                  <c:v>25.8</c:v>
                </c:pt>
                <c:pt idx="23" formatCode="0.0">
                  <c:v>26</c:v>
                </c:pt>
                <c:pt idx="24" formatCode="0.0">
                  <c:v>26.2</c:v>
                </c:pt>
                <c:pt idx="25" formatCode="0.0">
                  <c:v>26.4</c:v>
                </c:pt>
                <c:pt idx="26" formatCode="0.0">
                  <c:v>26.6</c:v>
                </c:pt>
                <c:pt idx="27" formatCode="0.0">
                  <c:v>26.8</c:v>
                </c:pt>
                <c:pt idx="28" formatCode="0.0">
                  <c:v>27</c:v>
                </c:pt>
                <c:pt idx="29" formatCode="0.0">
                  <c:v>27.2</c:v>
                </c:pt>
                <c:pt idx="30" formatCode="0.0">
                  <c:v>27.4</c:v>
                </c:pt>
                <c:pt idx="31" formatCode="0.0">
                  <c:v>27.6</c:v>
                </c:pt>
                <c:pt idx="32" formatCode="0.0">
                  <c:v>27.8</c:v>
                </c:pt>
                <c:pt idx="33" formatCode="0.0">
                  <c:v>28</c:v>
                </c:pt>
                <c:pt idx="34" formatCode="0.0">
                  <c:v>28.2</c:v>
                </c:pt>
                <c:pt idx="35" formatCode="0.0">
                  <c:v>28.4</c:v>
                </c:pt>
                <c:pt idx="36">
                  <c:v>28.6</c:v>
                </c:pt>
                <c:pt idx="37">
                  <c:v>28.8</c:v>
                </c:pt>
                <c:pt idx="38">
                  <c:v>29</c:v>
                </c:pt>
                <c:pt idx="39">
                  <c:v>29.2</c:v>
                </c:pt>
                <c:pt idx="40">
                  <c:v>29.4</c:v>
                </c:pt>
                <c:pt idx="41">
                  <c:v>29.6</c:v>
                </c:pt>
                <c:pt idx="42">
                  <c:v>29.8</c:v>
                </c:pt>
                <c:pt idx="43">
                  <c:v>30</c:v>
                </c:pt>
                <c:pt idx="44">
                  <c:v>30.2</c:v>
                </c:pt>
                <c:pt idx="45">
                  <c:v>30.4</c:v>
                </c:pt>
                <c:pt idx="46">
                  <c:v>30.6</c:v>
                </c:pt>
                <c:pt idx="47">
                  <c:v>30.8</c:v>
                </c:pt>
                <c:pt idx="48">
                  <c:v>31</c:v>
                </c:pt>
                <c:pt idx="49">
                  <c:v>31.2</c:v>
                </c:pt>
                <c:pt idx="50">
                  <c:v>31.4</c:v>
                </c:pt>
                <c:pt idx="51">
                  <c:v>31.6</c:v>
                </c:pt>
                <c:pt idx="52">
                  <c:v>31.8</c:v>
                </c:pt>
                <c:pt idx="53">
                  <c:v>32</c:v>
                </c:pt>
                <c:pt idx="54">
                  <c:v>32.200000000000003</c:v>
                </c:pt>
                <c:pt idx="55">
                  <c:v>32.4</c:v>
                </c:pt>
                <c:pt idx="56">
                  <c:v>32.6</c:v>
                </c:pt>
                <c:pt idx="57">
                  <c:v>32.799999999999997</c:v>
                </c:pt>
                <c:pt idx="58">
                  <c:v>33</c:v>
                </c:pt>
                <c:pt idx="59">
                  <c:v>33.200000000000003</c:v>
                </c:pt>
                <c:pt idx="60">
                  <c:v>33.4</c:v>
                </c:pt>
                <c:pt idx="61">
                  <c:v>33.6</c:v>
                </c:pt>
                <c:pt idx="62">
                  <c:v>33.799999999999997</c:v>
                </c:pt>
                <c:pt idx="63">
                  <c:v>34</c:v>
                </c:pt>
                <c:pt idx="64">
                  <c:v>34.200000000000003</c:v>
                </c:pt>
                <c:pt idx="65">
                  <c:v>34.4</c:v>
                </c:pt>
                <c:pt idx="66">
                  <c:v>34.6</c:v>
                </c:pt>
                <c:pt idx="67">
                  <c:v>34.799999999999997</c:v>
                </c:pt>
                <c:pt idx="68">
                  <c:v>35</c:v>
                </c:pt>
                <c:pt idx="69">
                  <c:v>35.200000000000003</c:v>
                </c:pt>
                <c:pt idx="70">
                  <c:v>35.4</c:v>
                </c:pt>
                <c:pt idx="71">
                  <c:v>35.6</c:v>
                </c:pt>
                <c:pt idx="72">
                  <c:v>35.799999999999997</c:v>
                </c:pt>
                <c:pt idx="73">
                  <c:v>36</c:v>
                </c:pt>
                <c:pt idx="74">
                  <c:v>36.200000000000003</c:v>
                </c:pt>
                <c:pt idx="75">
                  <c:v>36.4</c:v>
                </c:pt>
                <c:pt idx="76">
                  <c:v>36.6</c:v>
                </c:pt>
                <c:pt idx="77">
                  <c:v>36.799999999999997</c:v>
                </c:pt>
                <c:pt idx="78">
                  <c:v>37</c:v>
                </c:pt>
                <c:pt idx="79">
                  <c:v>37.200000000000003</c:v>
                </c:pt>
                <c:pt idx="80">
                  <c:v>37.4</c:v>
                </c:pt>
                <c:pt idx="81">
                  <c:v>37.6</c:v>
                </c:pt>
                <c:pt idx="82">
                  <c:v>37.799999999999997</c:v>
                </c:pt>
                <c:pt idx="83">
                  <c:v>38</c:v>
                </c:pt>
                <c:pt idx="84">
                  <c:v>38.200000000000003</c:v>
                </c:pt>
                <c:pt idx="85">
                  <c:v>38.4</c:v>
                </c:pt>
                <c:pt idx="86">
                  <c:v>38.6</c:v>
                </c:pt>
                <c:pt idx="87">
                  <c:v>38.799999999999997</c:v>
                </c:pt>
                <c:pt idx="88">
                  <c:v>39</c:v>
                </c:pt>
                <c:pt idx="89">
                  <c:v>39.200000000000003</c:v>
                </c:pt>
                <c:pt idx="90">
                  <c:v>39.4</c:v>
                </c:pt>
                <c:pt idx="91">
                  <c:v>39.6</c:v>
                </c:pt>
                <c:pt idx="92">
                  <c:v>39.799999999999997</c:v>
                </c:pt>
                <c:pt idx="93">
                  <c:v>40</c:v>
                </c:pt>
                <c:pt idx="94">
                  <c:v>40.200000000000003</c:v>
                </c:pt>
                <c:pt idx="95">
                  <c:v>40.4</c:v>
                </c:pt>
                <c:pt idx="96">
                  <c:v>40.6</c:v>
                </c:pt>
                <c:pt idx="97">
                  <c:v>40.799999999999997</c:v>
                </c:pt>
                <c:pt idx="98">
                  <c:v>41</c:v>
                </c:pt>
                <c:pt idx="99">
                  <c:v>41.2</c:v>
                </c:pt>
                <c:pt idx="100">
                  <c:v>41.4</c:v>
                </c:pt>
                <c:pt idx="101">
                  <c:v>41.6</c:v>
                </c:pt>
                <c:pt idx="102">
                  <c:v>41.8</c:v>
                </c:pt>
                <c:pt idx="103">
                  <c:v>42</c:v>
                </c:pt>
                <c:pt idx="104">
                  <c:v>42.2</c:v>
                </c:pt>
                <c:pt idx="105">
                  <c:v>42.4</c:v>
                </c:pt>
                <c:pt idx="106">
                  <c:v>42.6</c:v>
                </c:pt>
                <c:pt idx="107">
                  <c:v>42.8</c:v>
                </c:pt>
                <c:pt idx="108">
                  <c:v>43</c:v>
                </c:pt>
                <c:pt idx="109">
                  <c:v>43.2</c:v>
                </c:pt>
                <c:pt idx="110">
                  <c:v>43.4</c:v>
                </c:pt>
                <c:pt idx="111">
                  <c:v>43.6</c:v>
                </c:pt>
                <c:pt idx="112">
                  <c:v>43.8</c:v>
                </c:pt>
                <c:pt idx="113">
                  <c:v>44</c:v>
                </c:pt>
                <c:pt idx="114">
                  <c:v>44.2</c:v>
                </c:pt>
                <c:pt idx="115">
                  <c:v>44.4</c:v>
                </c:pt>
                <c:pt idx="116">
                  <c:v>44.6</c:v>
                </c:pt>
                <c:pt idx="117">
                  <c:v>44.8</c:v>
                </c:pt>
                <c:pt idx="118">
                  <c:v>45</c:v>
                </c:pt>
                <c:pt idx="119">
                  <c:v>45.2</c:v>
                </c:pt>
                <c:pt idx="120">
                  <c:v>45.4</c:v>
                </c:pt>
                <c:pt idx="121">
                  <c:v>45.6</c:v>
                </c:pt>
                <c:pt idx="122">
                  <c:v>45.8</c:v>
                </c:pt>
                <c:pt idx="123">
                  <c:v>46</c:v>
                </c:pt>
                <c:pt idx="124">
                  <c:v>46.2</c:v>
                </c:pt>
                <c:pt idx="125">
                  <c:v>46.4</c:v>
                </c:pt>
                <c:pt idx="126">
                  <c:v>46.6</c:v>
                </c:pt>
                <c:pt idx="127">
                  <c:v>46.8</c:v>
                </c:pt>
                <c:pt idx="128">
                  <c:v>47</c:v>
                </c:pt>
                <c:pt idx="129">
                  <c:v>47.2</c:v>
                </c:pt>
                <c:pt idx="130">
                  <c:v>47.4</c:v>
                </c:pt>
                <c:pt idx="131">
                  <c:v>47.6</c:v>
                </c:pt>
                <c:pt idx="132">
                  <c:v>47.8</c:v>
                </c:pt>
                <c:pt idx="133">
                  <c:v>48</c:v>
                </c:pt>
              </c:numCache>
            </c:numRef>
          </c:xVal>
          <c:yVal>
            <c:numRef>
              <c:f>'apendice B grafs'!$G$26:$G$159</c:f>
              <c:numCache>
                <c:formatCode>General</c:formatCode>
                <c:ptCount val="134"/>
                <c:pt idx="0">
                  <c:v>10.4</c:v>
                </c:pt>
                <c:pt idx="1">
                  <c:v>10.6</c:v>
                </c:pt>
                <c:pt idx="2">
                  <c:v>10.8</c:v>
                </c:pt>
                <c:pt idx="3">
                  <c:v>11</c:v>
                </c:pt>
                <c:pt idx="4">
                  <c:v>11.3</c:v>
                </c:pt>
                <c:pt idx="5">
                  <c:v>11.5</c:v>
                </c:pt>
                <c:pt idx="6">
                  <c:v>11.7</c:v>
                </c:pt>
                <c:pt idx="7">
                  <c:v>11.9</c:v>
                </c:pt>
                <c:pt idx="8">
                  <c:v>12.1</c:v>
                </c:pt>
                <c:pt idx="9">
                  <c:v>12.3</c:v>
                </c:pt>
                <c:pt idx="10">
                  <c:v>12.6</c:v>
                </c:pt>
                <c:pt idx="11">
                  <c:v>12.8</c:v>
                </c:pt>
                <c:pt idx="12">
                  <c:v>13</c:v>
                </c:pt>
                <c:pt idx="13" formatCode="0.0">
                  <c:v>13.2</c:v>
                </c:pt>
                <c:pt idx="14" formatCode="0.0">
                  <c:v>13.5</c:v>
                </c:pt>
                <c:pt idx="15" formatCode="0.0">
                  <c:v>13.7</c:v>
                </c:pt>
                <c:pt idx="16" formatCode="0.0">
                  <c:v>13.9</c:v>
                </c:pt>
                <c:pt idx="17" formatCode="0.0">
                  <c:v>14.1</c:v>
                </c:pt>
                <c:pt idx="18" formatCode="0.0">
                  <c:v>14.4</c:v>
                </c:pt>
                <c:pt idx="19" formatCode="0.0">
                  <c:v>14.6</c:v>
                </c:pt>
                <c:pt idx="20" formatCode="0.0">
                  <c:v>14.9</c:v>
                </c:pt>
                <c:pt idx="21" formatCode="0.0">
                  <c:v>15.1</c:v>
                </c:pt>
                <c:pt idx="22" formatCode="0.0">
                  <c:v>15.3</c:v>
                </c:pt>
                <c:pt idx="23" formatCode="0.0">
                  <c:v>15.6</c:v>
                </c:pt>
                <c:pt idx="24" formatCode="0.0">
                  <c:v>15.8</c:v>
                </c:pt>
                <c:pt idx="25" formatCode="0.0">
                  <c:v>16.100000000000001</c:v>
                </c:pt>
                <c:pt idx="26" formatCode="0.0">
                  <c:v>16.3</c:v>
                </c:pt>
                <c:pt idx="27" formatCode="0.0">
                  <c:v>16.600000000000001</c:v>
                </c:pt>
                <c:pt idx="28" formatCode="0.0">
                  <c:v>16.8</c:v>
                </c:pt>
                <c:pt idx="29" formatCode="0.0">
                  <c:v>17.100000000000001</c:v>
                </c:pt>
                <c:pt idx="30" formatCode="0.0">
                  <c:v>17.399999999999999</c:v>
                </c:pt>
                <c:pt idx="31" formatCode="0.0">
                  <c:v>17.600000000000001</c:v>
                </c:pt>
                <c:pt idx="32" formatCode="0.0">
                  <c:v>17.899999999999999</c:v>
                </c:pt>
                <c:pt idx="33" formatCode="0.0">
                  <c:v>18.100000000000001</c:v>
                </c:pt>
                <c:pt idx="34" formatCode="0.0">
                  <c:v>18.399999999999999</c:v>
                </c:pt>
                <c:pt idx="35" formatCode="0.0">
                  <c:v>18.7</c:v>
                </c:pt>
                <c:pt idx="36" formatCode="0.0">
                  <c:v>18.899999999999999</c:v>
                </c:pt>
                <c:pt idx="37" formatCode="0.0">
                  <c:v>19.2</c:v>
                </c:pt>
                <c:pt idx="38" formatCode="0.0">
                  <c:v>19.5</c:v>
                </c:pt>
                <c:pt idx="39" formatCode="0.0">
                  <c:v>19.8</c:v>
                </c:pt>
                <c:pt idx="40" formatCode="0.0">
                  <c:v>20</c:v>
                </c:pt>
                <c:pt idx="41" formatCode="0.0">
                  <c:v>20.3</c:v>
                </c:pt>
                <c:pt idx="42" formatCode="0.0">
                  <c:v>20.6</c:v>
                </c:pt>
                <c:pt idx="43" formatCode="0.0">
                  <c:v>20.9</c:v>
                </c:pt>
                <c:pt idx="44" formatCode="0.0">
                  <c:v>21.2</c:v>
                </c:pt>
                <c:pt idx="45" formatCode="0.0">
                  <c:v>21.5</c:v>
                </c:pt>
                <c:pt idx="46" formatCode="0.0">
                  <c:v>21.7</c:v>
                </c:pt>
                <c:pt idx="47" formatCode="0.0">
                  <c:v>22</c:v>
                </c:pt>
                <c:pt idx="48" formatCode="0.0">
                  <c:v>22.3</c:v>
                </c:pt>
                <c:pt idx="49" formatCode="0.0">
                  <c:v>22.6</c:v>
                </c:pt>
                <c:pt idx="50" formatCode="0.0">
                  <c:v>22.9</c:v>
                </c:pt>
                <c:pt idx="51" formatCode="0.0">
                  <c:v>23.2</c:v>
                </c:pt>
                <c:pt idx="52" formatCode="0.0">
                  <c:v>23.5</c:v>
                </c:pt>
                <c:pt idx="53" formatCode="0.0">
                  <c:v>23.8</c:v>
                </c:pt>
                <c:pt idx="54" formatCode="0.0">
                  <c:v>24.1</c:v>
                </c:pt>
                <c:pt idx="55" formatCode="0.0">
                  <c:v>24.4</c:v>
                </c:pt>
                <c:pt idx="56" formatCode="0.0">
                  <c:v>24.7</c:v>
                </c:pt>
                <c:pt idx="57" formatCode="0.0">
                  <c:v>25</c:v>
                </c:pt>
                <c:pt idx="58" formatCode="0.0">
                  <c:v>25.3</c:v>
                </c:pt>
                <c:pt idx="59" formatCode="0.0">
                  <c:v>25.7</c:v>
                </c:pt>
                <c:pt idx="60" formatCode="0.0">
                  <c:v>26</c:v>
                </c:pt>
                <c:pt idx="61" formatCode="0.0">
                  <c:v>26.3</c:v>
                </c:pt>
                <c:pt idx="62" formatCode="0.0">
                  <c:v>26.6</c:v>
                </c:pt>
                <c:pt idx="63" formatCode="0.0">
                  <c:v>26.9</c:v>
                </c:pt>
                <c:pt idx="64" formatCode="0.0">
                  <c:v>27.2</c:v>
                </c:pt>
                <c:pt idx="65" formatCode="0.0">
                  <c:v>27.6</c:v>
                </c:pt>
                <c:pt idx="66" formatCode="0.0">
                  <c:v>27.9</c:v>
                </c:pt>
                <c:pt idx="67" formatCode="0.0">
                  <c:v>28.2</c:v>
                </c:pt>
                <c:pt idx="68" formatCode="0.0">
                  <c:v>28.5</c:v>
                </c:pt>
                <c:pt idx="69" formatCode="0.0">
                  <c:v>28.9</c:v>
                </c:pt>
                <c:pt idx="70" formatCode="0.0">
                  <c:v>29.2</c:v>
                </c:pt>
                <c:pt idx="71" formatCode="0.0">
                  <c:v>29.5</c:v>
                </c:pt>
                <c:pt idx="72" formatCode="0.0">
                  <c:v>29.9</c:v>
                </c:pt>
                <c:pt idx="73" formatCode="0.0">
                  <c:v>30.2</c:v>
                </c:pt>
                <c:pt idx="74" formatCode="0.0">
                  <c:v>30.6</c:v>
                </c:pt>
                <c:pt idx="75" formatCode="0.0">
                  <c:v>30.9</c:v>
                </c:pt>
                <c:pt idx="76" formatCode="0.0">
                  <c:v>31.2</c:v>
                </c:pt>
                <c:pt idx="77" formatCode="0.0">
                  <c:v>31.6</c:v>
                </c:pt>
                <c:pt idx="78" formatCode="0.0">
                  <c:v>31.9</c:v>
                </c:pt>
                <c:pt idx="79" formatCode="0.0">
                  <c:v>32.299999999999997</c:v>
                </c:pt>
                <c:pt idx="80" formatCode="0.0">
                  <c:v>32.6</c:v>
                </c:pt>
                <c:pt idx="81" formatCode="0.0">
                  <c:v>33</c:v>
                </c:pt>
                <c:pt idx="82" formatCode="0.0">
                  <c:v>33.299999999999997</c:v>
                </c:pt>
                <c:pt idx="83" formatCode="0.0">
                  <c:v>33.700000000000003</c:v>
                </c:pt>
                <c:pt idx="84" formatCode="0.0">
                  <c:v>34.1</c:v>
                </c:pt>
                <c:pt idx="85" formatCode="0.0">
                  <c:v>34.4</c:v>
                </c:pt>
                <c:pt idx="86" formatCode="0.0">
                  <c:v>34.799999999999997</c:v>
                </c:pt>
                <c:pt idx="87" formatCode="0.0">
                  <c:v>35.1</c:v>
                </c:pt>
                <c:pt idx="88" formatCode="0.0">
                  <c:v>35.5</c:v>
                </c:pt>
                <c:pt idx="89" formatCode="0.0">
                  <c:v>35.9</c:v>
                </c:pt>
                <c:pt idx="90" formatCode="0.0">
                  <c:v>36.200000000000003</c:v>
                </c:pt>
                <c:pt idx="91" formatCode="0.0">
                  <c:v>36.6</c:v>
                </c:pt>
                <c:pt idx="92" formatCode="0.0">
                  <c:v>37</c:v>
                </c:pt>
                <c:pt idx="93" formatCode="0.0">
                  <c:v>37.4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38.9</c:v>
                </c:pt>
                <c:pt idx="98" formatCode="0.0">
                  <c:v>39.299999999999997</c:v>
                </c:pt>
                <c:pt idx="99" formatCode="0.0">
                  <c:v>39.6</c:v>
                </c:pt>
                <c:pt idx="100" formatCode="0.0">
                  <c:v>40</c:v>
                </c:pt>
                <c:pt idx="101" formatCode="0.0">
                  <c:v>40.4</c:v>
                </c:pt>
                <c:pt idx="102" formatCode="0.0">
                  <c:v>40.799999999999997</c:v>
                </c:pt>
                <c:pt idx="103" formatCode="0.0">
                  <c:v>41.2</c:v>
                </c:pt>
                <c:pt idx="104" formatCode="0.0">
                  <c:v>41.6</c:v>
                </c:pt>
                <c:pt idx="105" formatCode="0.0">
                  <c:v>42</c:v>
                </c:pt>
                <c:pt idx="106" formatCode="0.0">
                  <c:v>42.4</c:v>
                </c:pt>
                <c:pt idx="107" formatCode="0.0">
                  <c:v>42.8</c:v>
                </c:pt>
                <c:pt idx="108" formatCode="0.0">
                  <c:v>43.2</c:v>
                </c:pt>
                <c:pt idx="109" formatCode="0.0">
                  <c:v>43.6</c:v>
                </c:pt>
                <c:pt idx="110" formatCode="0.0">
                  <c:v>44</c:v>
                </c:pt>
                <c:pt idx="111" formatCode="0.0">
                  <c:v>44.4</c:v>
                </c:pt>
                <c:pt idx="112" formatCode="0.0">
                  <c:v>44.8</c:v>
                </c:pt>
                <c:pt idx="113" formatCode="0.0">
                  <c:v>45.2</c:v>
                </c:pt>
                <c:pt idx="114" formatCode="0.0">
                  <c:v>45.6</c:v>
                </c:pt>
                <c:pt idx="115" formatCode="0.0">
                  <c:v>46.1</c:v>
                </c:pt>
                <c:pt idx="116" formatCode="0.0">
                  <c:v>46.5</c:v>
                </c:pt>
                <c:pt idx="117" formatCode="0.0">
                  <c:v>46.9</c:v>
                </c:pt>
                <c:pt idx="118" formatCode="0.0">
                  <c:v>47.3</c:v>
                </c:pt>
                <c:pt idx="119" formatCode="0.0">
                  <c:v>47.7</c:v>
                </c:pt>
                <c:pt idx="120" formatCode="0.0">
                  <c:v>48.2</c:v>
                </c:pt>
                <c:pt idx="121" formatCode="0.0">
                  <c:v>48.6</c:v>
                </c:pt>
                <c:pt idx="122" formatCode="0.0">
                  <c:v>49</c:v>
                </c:pt>
                <c:pt idx="123" formatCode="0.0">
                  <c:v>49.4</c:v>
                </c:pt>
                <c:pt idx="124" formatCode="0.0">
                  <c:v>49.9</c:v>
                </c:pt>
                <c:pt idx="125" formatCode="0.0">
                  <c:v>50.3</c:v>
                </c:pt>
                <c:pt idx="126" formatCode="0.0">
                  <c:v>50.7</c:v>
                </c:pt>
                <c:pt idx="127" formatCode="0.0">
                  <c:v>51.2</c:v>
                </c:pt>
                <c:pt idx="128" formatCode="0.0">
                  <c:v>51.6</c:v>
                </c:pt>
                <c:pt idx="129" formatCode="0.0">
                  <c:v>52.1</c:v>
                </c:pt>
                <c:pt idx="130" formatCode="0.0">
                  <c:v>52.5</c:v>
                </c:pt>
                <c:pt idx="131" formatCode="0.0">
                  <c:v>52.9</c:v>
                </c:pt>
                <c:pt idx="132" formatCode="0.0">
                  <c:v>53.4</c:v>
                </c:pt>
                <c:pt idx="133" formatCode="0.0">
                  <c:v>53.8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9AE-408F-BE6E-7BE2DFC673BA}"/>
            </c:ext>
          </c:extLst>
        </c:ser>
        <c:ser>
          <c:idx val="8"/>
          <c:order val="8"/>
          <c:tx>
            <c:strRef>
              <c:f>'apendice B grafs'!$T$18</c:f>
              <c:strCache>
                <c:ptCount val="1"/>
                <c:pt idx="0">
                  <c:v>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grafs'!$A$24:$A$159</c:f>
              <c:numCache>
                <c:formatCode>General</c:formatCode>
                <c:ptCount val="136"/>
                <c:pt idx="0">
                  <c:v>21</c:v>
                </c:pt>
                <c:pt idx="1">
                  <c:v>21.2</c:v>
                </c:pt>
                <c:pt idx="2">
                  <c:v>21.4</c:v>
                </c:pt>
                <c:pt idx="3">
                  <c:v>21.6</c:v>
                </c:pt>
                <c:pt idx="4">
                  <c:v>21.8</c:v>
                </c:pt>
                <c:pt idx="5">
                  <c:v>22</c:v>
                </c:pt>
                <c:pt idx="6">
                  <c:v>22.2</c:v>
                </c:pt>
                <c:pt idx="7">
                  <c:v>22.4</c:v>
                </c:pt>
                <c:pt idx="8">
                  <c:v>22.6</c:v>
                </c:pt>
                <c:pt idx="9">
                  <c:v>22.8</c:v>
                </c:pt>
                <c:pt idx="10">
                  <c:v>23</c:v>
                </c:pt>
                <c:pt idx="11">
                  <c:v>23.2</c:v>
                </c:pt>
                <c:pt idx="12">
                  <c:v>23.4</c:v>
                </c:pt>
                <c:pt idx="13">
                  <c:v>23.6</c:v>
                </c:pt>
                <c:pt idx="14">
                  <c:v>23.8</c:v>
                </c:pt>
                <c:pt idx="15" formatCode="0.0">
                  <c:v>24</c:v>
                </c:pt>
                <c:pt idx="16" formatCode="0.0">
                  <c:v>24.2</c:v>
                </c:pt>
                <c:pt idx="17" formatCode="0.0">
                  <c:v>24.4</c:v>
                </c:pt>
                <c:pt idx="18" formatCode="0.0">
                  <c:v>24.6</c:v>
                </c:pt>
                <c:pt idx="19" formatCode="0.0">
                  <c:v>24.8</c:v>
                </c:pt>
                <c:pt idx="20" formatCode="0.0">
                  <c:v>25</c:v>
                </c:pt>
                <c:pt idx="21" formatCode="0.0">
                  <c:v>25.2</c:v>
                </c:pt>
                <c:pt idx="22" formatCode="0.0">
                  <c:v>25.4</c:v>
                </c:pt>
                <c:pt idx="23" formatCode="0.0">
                  <c:v>25.6</c:v>
                </c:pt>
                <c:pt idx="24" formatCode="0.0">
                  <c:v>25.8</c:v>
                </c:pt>
                <c:pt idx="25" formatCode="0.0">
                  <c:v>26</c:v>
                </c:pt>
                <c:pt idx="26" formatCode="0.0">
                  <c:v>26.2</c:v>
                </c:pt>
                <c:pt idx="27" formatCode="0.0">
                  <c:v>26.4</c:v>
                </c:pt>
                <c:pt idx="28" formatCode="0.0">
                  <c:v>26.6</c:v>
                </c:pt>
                <c:pt idx="29" formatCode="0.0">
                  <c:v>26.8</c:v>
                </c:pt>
                <c:pt idx="30" formatCode="0.0">
                  <c:v>27</c:v>
                </c:pt>
                <c:pt idx="31" formatCode="0.0">
                  <c:v>27.2</c:v>
                </c:pt>
                <c:pt idx="32" formatCode="0.0">
                  <c:v>27.4</c:v>
                </c:pt>
                <c:pt idx="33" formatCode="0.0">
                  <c:v>27.6</c:v>
                </c:pt>
                <c:pt idx="34" formatCode="0.0">
                  <c:v>27.8</c:v>
                </c:pt>
                <c:pt idx="35" formatCode="0.0">
                  <c:v>28</c:v>
                </c:pt>
                <c:pt idx="36" formatCode="0.0">
                  <c:v>28.2</c:v>
                </c:pt>
                <c:pt idx="37" formatCode="0.0">
                  <c:v>28.4</c:v>
                </c:pt>
                <c:pt idx="38">
                  <c:v>28.6</c:v>
                </c:pt>
                <c:pt idx="39">
                  <c:v>28.8</c:v>
                </c:pt>
                <c:pt idx="40">
                  <c:v>29</c:v>
                </c:pt>
                <c:pt idx="41">
                  <c:v>29.2</c:v>
                </c:pt>
                <c:pt idx="42">
                  <c:v>29.4</c:v>
                </c:pt>
                <c:pt idx="43">
                  <c:v>29.6</c:v>
                </c:pt>
                <c:pt idx="44">
                  <c:v>29.8</c:v>
                </c:pt>
                <c:pt idx="45">
                  <c:v>30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30.8</c:v>
                </c:pt>
                <c:pt idx="50">
                  <c:v>31</c:v>
                </c:pt>
                <c:pt idx="51">
                  <c:v>31.2</c:v>
                </c:pt>
                <c:pt idx="52">
                  <c:v>31.4</c:v>
                </c:pt>
                <c:pt idx="53">
                  <c:v>31.6</c:v>
                </c:pt>
                <c:pt idx="54">
                  <c:v>31.8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32.6</c:v>
                </c:pt>
                <c:pt idx="59">
                  <c:v>32.799999999999997</c:v>
                </c:pt>
                <c:pt idx="60">
                  <c:v>33</c:v>
                </c:pt>
                <c:pt idx="61">
                  <c:v>33.200000000000003</c:v>
                </c:pt>
                <c:pt idx="62">
                  <c:v>33.4</c:v>
                </c:pt>
                <c:pt idx="63">
                  <c:v>33.6</c:v>
                </c:pt>
                <c:pt idx="64">
                  <c:v>33.799999999999997</c:v>
                </c:pt>
                <c:pt idx="65">
                  <c:v>34</c:v>
                </c:pt>
                <c:pt idx="66">
                  <c:v>34.200000000000003</c:v>
                </c:pt>
                <c:pt idx="67">
                  <c:v>34.4</c:v>
                </c:pt>
                <c:pt idx="68">
                  <c:v>34.6</c:v>
                </c:pt>
                <c:pt idx="69">
                  <c:v>34.799999999999997</c:v>
                </c:pt>
                <c:pt idx="70">
                  <c:v>35</c:v>
                </c:pt>
                <c:pt idx="71">
                  <c:v>35.200000000000003</c:v>
                </c:pt>
                <c:pt idx="72">
                  <c:v>35.4</c:v>
                </c:pt>
                <c:pt idx="73">
                  <c:v>35.6</c:v>
                </c:pt>
                <c:pt idx="74">
                  <c:v>35.799999999999997</c:v>
                </c:pt>
                <c:pt idx="75">
                  <c:v>36</c:v>
                </c:pt>
                <c:pt idx="76">
                  <c:v>36.200000000000003</c:v>
                </c:pt>
                <c:pt idx="77">
                  <c:v>36.4</c:v>
                </c:pt>
                <c:pt idx="78">
                  <c:v>36.6</c:v>
                </c:pt>
                <c:pt idx="79">
                  <c:v>36.799999999999997</c:v>
                </c:pt>
                <c:pt idx="80">
                  <c:v>37</c:v>
                </c:pt>
                <c:pt idx="81">
                  <c:v>37.200000000000003</c:v>
                </c:pt>
                <c:pt idx="82">
                  <c:v>37.4</c:v>
                </c:pt>
                <c:pt idx="83">
                  <c:v>37.6</c:v>
                </c:pt>
                <c:pt idx="84">
                  <c:v>37.799999999999997</c:v>
                </c:pt>
                <c:pt idx="85">
                  <c:v>38</c:v>
                </c:pt>
                <c:pt idx="86">
                  <c:v>38.200000000000003</c:v>
                </c:pt>
                <c:pt idx="87">
                  <c:v>38.4</c:v>
                </c:pt>
                <c:pt idx="88">
                  <c:v>38.6</c:v>
                </c:pt>
                <c:pt idx="89">
                  <c:v>38.799999999999997</c:v>
                </c:pt>
                <c:pt idx="90">
                  <c:v>39</c:v>
                </c:pt>
                <c:pt idx="91">
                  <c:v>39.200000000000003</c:v>
                </c:pt>
                <c:pt idx="92">
                  <c:v>39.4</c:v>
                </c:pt>
                <c:pt idx="93">
                  <c:v>39.6</c:v>
                </c:pt>
                <c:pt idx="94">
                  <c:v>39.799999999999997</c:v>
                </c:pt>
                <c:pt idx="95">
                  <c:v>40</c:v>
                </c:pt>
                <c:pt idx="96">
                  <c:v>40.200000000000003</c:v>
                </c:pt>
                <c:pt idx="97">
                  <c:v>40.4</c:v>
                </c:pt>
                <c:pt idx="98">
                  <c:v>40.6</c:v>
                </c:pt>
                <c:pt idx="99">
                  <c:v>40.799999999999997</c:v>
                </c:pt>
                <c:pt idx="100">
                  <c:v>41</c:v>
                </c:pt>
                <c:pt idx="101">
                  <c:v>41.2</c:v>
                </c:pt>
                <c:pt idx="102">
                  <c:v>41.4</c:v>
                </c:pt>
                <c:pt idx="103">
                  <c:v>41.6</c:v>
                </c:pt>
                <c:pt idx="104">
                  <c:v>41.8</c:v>
                </c:pt>
                <c:pt idx="105">
                  <c:v>42</c:v>
                </c:pt>
                <c:pt idx="106">
                  <c:v>42.2</c:v>
                </c:pt>
                <c:pt idx="107">
                  <c:v>42.4</c:v>
                </c:pt>
                <c:pt idx="108">
                  <c:v>42.6</c:v>
                </c:pt>
                <c:pt idx="109">
                  <c:v>42.8</c:v>
                </c:pt>
                <c:pt idx="110">
                  <c:v>43</c:v>
                </c:pt>
                <c:pt idx="111">
                  <c:v>43.2</c:v>
                </c:pt>
                <c:pt idx="112">
                  <c:v>43.4</c:v>
                </c:pt>
                <c:pt idx="113">
                  <c:v>43.6</c:v>
                </c:pt>
                <c:pt idx="114">
                  <c:v>43.8</c:v>
                </c:pt>
                <c:pt idx="115">
                  <c:v>44</c:v>
                </c:pt>
                <c:pt idx="116">
                  <c:v>44.2</c:v>
                </c:pt>
                <c:pt idx="117">
                  <c:v>44.4</c:v>
                </c:pt>
                <c:pt idx="118">
                  <c:v>44.6</c:v>
                </c:pt>
                <c:pt idx="119">
                  <c:v>44.8</c:v>
                </c:pt>
                <c:pt idx="120">
                  <c:v>45</c:v>
                </c:pt>
                <c:pt idx="121">
                  <c:v>45.2</c:v>
                </c:pt>
                <c:pt idx="122">
                  <c:v>45.4</c:v>
                </c:pt>
                <c:pt idx="123">
                  <c:v>45.6</c:v>
                </c:pt>
                <c:pt idx="124">
                  <c:v>45.8</c:v>
                </c:pt>
                <c:pt idx="125">
                  <c:v>46</c:v>
                </c:pt>
                <c:pt idx="126">
                  <c:v>46.2</c:v>
                </c:pt>
                <c:pt idx="127">
                  <c:v>46.4</c:v>
                </c:pt>
                <c:pt idx="128">
                  <c:v>46.6</c:v>
                </c:pt>
                <c:pt idx="129">
                  <c:v>46.8</c:v>
                </c:pt>
                <c:pt idx="130">
                  <c:v>47</c:v>
                </c:pt>
                <c:pt idx="131">
                  <c:v>47.2</c:v>
                </c:pt>
                <c:pt idx="132">
                  <c:v>47.4</c:v>
                </c:pt>
                <c:pt idx="133">
                  <c:v>47.6</c:v>
                </c:pt>
                <c:pt idx="134">
                  <c:v>47.8</c:v>
                </c:pt>
                <c:pt idx="135">
                  <c:v>48</c:v>
                </c:pt>
              </c:numCache>
            </c:numRef>
          </c:xVal>
          <c:yVal>
            <c:numRef>
              <c:f>'apendice B grafs'!$F$24:$F$159</c:f>
              <c:numCache>
                <c:formatCode>General</c:formatCode>
                <c:ptCount val="136"/>
                <c:pt idx="0">
                  <c:v>10.199999999999999</c:v>
                </c:pt>
                <c:pt idx="1">
                  <c:v>10.4</c:v>
                </c:pt>
                <c:pt idx="2">
                  <c:v>10.6</c:v>
                </c:pt>
                <c:pt idx="3">
                  <c:v>10.9</c:v>
                </c:pt>
                <c:pt idx="4">
                  <c:v>11.1</c:v>
                </c:pt>
                <c:pt idx="5">
                  <c:v>11.3</c:v>
                </c:pt>
                <c:pt idx="6">
                  <c:v>11.5</c:v>
                </c:pt>
                <c:pt idx="7">
                  <c:v>11.7</c:v>
                </c:pt>
                <c:pt idx="8">
                  <c:v>11.9</c:v>
                </c:pt>
                <c:pt idx="9">
                  <c:v>12.1</c:v>
                </c:pt>
                <c:pt idx="10">
                  <c:v>12.4</c:v>
                </c:pt>
                <c:pt idx="11">
                  <c:v>12.6</c:v>
                </c:pt>
                <c:pt idx="12">
                  <c:v>12.8</c:v>
                </c:pt>
                <c:pt idx="13">
                  <c:v>13</c:v>
                </c:pt>
                <c:pt idx="14">
                  <c:v>13.3</c:v>
                </c:pt>
                <c:pt idx="15" formatCode="0.0">
                  <c:v>13.5</c:v>
                </c:pt>
                <c:pt idx="16" formatCode="0.0">
                  <c:v>13.7</c:v>
                </c:pt>
                <c:pt idx="17" formatCode="0.0">
                  <c:v>14</c:v>
                </c:pt>
                <c:pt idx="18" formatCode="0.0">
                  <c:v>14.2</c:v>
                </c:pt>
                <c:pt idx="19" formatCode="0.0">
                  <c:v>14.4</c:v>
                </c:pt>
                <c:pt idx="20" formatCode="0.0">
                  <c:v>14.7</c:v>
                </c:pt>
                <c:pt idx="21" formatCode="0.0">
                  <c:v>14.9</c:v>
                </c:pt>
                <c:pt idx="22" formatCode="0.0">
                  <c:v>15.2</c:v>
                </c:pt>
                <c:pt idx="23" formatCode="0.0">
                  <c:v>15.4</c:v>
                </c:pt>
                <c:pt idx="24" formatCode="0.0">
                  <c:v>15.7</c:v>
                </c:pt>
                <c:pt idx="25" formatCode="0.0">
                  <c:v>15.9</c:v>
                </c:pt>
                <c:pt idx="26" formatCode="0.0">
                  <c:v>16.2</c:v>
                </c:pt>
                <c:pt idx="27" formatCode="0.0">
                  <c:v>16.399999999999999</c:v>
                </c:pt>
                <c:pt idx="28" formatCode="0.0">
                  <c:v>16.7</c:v>
                </c:pt>
                <c:pt idx="29" formatCode="0.0">
                  <c:v>16.899999999999999</c:v>
                </c:pt>
                <c:pt idx="30" formatCode="0.0">
                  <c:v>17.2</c:v>
                </c:pt>
                <c:pt idx="31" formatCode="0.0">
                  <c:v>17.399999999999999</c:v>
                </c:pt>
                <c:pt idx="32" formatCode="0.0">
                  <c:v>17.7</c:v>
                </c:pt>
                <c:pt idx="33" formatCode="0.0">
                  <c:v>18</c:v>
                </c:pt>
                <c:pt idx="34" formatCode="0.0">
                  <c:v>18.2</c:v>
                </c:pt>
                <c:pt idx="35" formatCode="0.0">
                  <c:v>18.5</c:v>
                </c:pt>
                <c:pt idx="36" formatCode="0.0">
                  <c:v>18.8</c:v>
                </c:pt>
                <c:pt idx="37" formatCode="0.0">
                  <c:v>19.100000000000001</c:v>
                </c:pt>
                <c:pt idx="38" formatCode="0.0">
                  <c:v>19.3</c:v>
                </c:pt>
                <c:pt idx="39" formatCode="0.0">
                  <c:v>19.600000000000001</c:v>
                </c:pt>
                <c:pt idx="40" formatCode="0.0">
                  <c:v>19.899999999999999</c:v>
                </c:pt>
                <c:pt idx="41" formatCode="0.0">
                  <c:v>20.2</c:v>
                </c:pt>
                <c:pt idx="42" formatCode="0.0">
                  <c:v>20.399999999999999</c:v>
                </c:pt>
                <c:pt idx="43" formatCode="0.0">
                  <c:v>20.7</c:v>
                </c:pt>
                <c:pt idx="44" formatCode="0.0">
                  <c:v>21</c:v>
                </c:pt>
                <c:pt idx="45" formatCode="0.0">
                  <c:v>21.3</c:v>
                </c:pt>
                <c:pt idx="46" formatCode="0.0">
                  <c:v>21.6</c:v>
                </c:pt>
                <c:pt idx="47" formatCode="0.0">
                  <c:v>21.9</c:v>
                </c:pt>
                <c:pt idx="48" formatCode="0.0">
                  <c:v>22.2</c:v>
                </c:pt>
                <c:pt idx="49" formatCode="0.0">
                  <c:v>22.5</c:v>
                </c:pt>
                <c:pt idx="50" formatCode="0.0">
                  <c:v>22.8</c:v>
                </c:pt>
                <c:pt idx="51" formatCode="0.0">
                  <c:v>23.1</c:v>
                </c:pt>
                <c:pt idx="52" formatCode="0.0">
                  <c:v>23.4</c:v>
                </c:pt>
                <c:pt idx="53" formatCode="0.0">
                  <c:v>23.7</c:v>
                </c:pt>
                <c:pt idx="54" formatCode="0.0">
                  <c:v>24</c:v>
                </c:pt>
                <c:pt idx="55" formatCode="0.0">
                  <c:v>24.3</c:v>
                </c:pt>
                <c:pt idx="56" formatCode="0.0">
                  <c:v>24.6</c:v>
                </c:pt>
                <c:pt idx="57" formatCode="0.0">
                  <c:v>24.9</c:v>
                </c:pt>
                <c:pt idx="58" formatCode="0.0">
                  <c:v>25.2</c:v>
                </c:pt>
                <c:pt idx="59" formatCode="0.0">
                  <c:v>25.5</c:v>
                </c:pt>
                <c:pt idx="60" formatCode="0.0">
                  <c:v>25.9</c:v>
                </c:pt>
                <c:pt idx="61" formatCode="0.0">
                  <c:v>26.2</c:v>
                </c:pt>
                <c:pt idx="62" formatCode="0.0">
                  <c:v>26.5</c:v>
                </c:pt>
                <c:pt idx="63" formatCode="0.0">
                  <c:v>26.8</c:v>
                </c:pt>
                <c:pt idx="64" formatCode="0.0">
                  <c:v>27.1</c:v>
                </c:pt>
                <c:pt idx="65" formatCode="0.0">
                  <c:v>27.5</c:v>
                </c:pt>
                <c:pt idx="66" formatCode="0.0">
                  <c:v>27.8</c:v>
                </c:pt>
                <c:pt idx="67" formatCode="0.0">
                  <c:v>28.1</c:v>
                </c:pt>
                <c:pt idx="68" formatCode="0.0">
                  <c:v>28.4</c:v>
                </c:pt>
                <c:pt idx="69" formatCode="0.0">
                  <c:v>28.8</c:v>
                </c:pt>
                <c:pt idx="70" formatCode="0.0">
                  <c:v>29.1</c:v>
                </c:pt>
                <c:pt idx="71" formatCode="0.0">
                  <c:v>29.5</c:v>
                </c:pt>
                <c:pt idx="72" formatCode="0.0">
                  <c:v>29.8</c:v>
                </c:pt>
                <c:pt idx="73" formatCode="0.0">
                  <c:v>30.1</c:v>
                </c:pt>
                <c:pt idx="74" formatCode="0.0">
                  <c:v>30.5</c:v>
                </c:pt>
                <c:pt idx="75" formatCode="0.0">
                  <c:v>30.8</c:v>
                </c:pt>
                <c:pt idx="76" formatCode="0.0">
                  <c:v>31.2</c:v>
                </c:pt>
                <c:pt idx="77" formatCode="0.0">
                  <c:v>31.5</c:v>
                </c:pt>
                <c:pt idx="78" formatCode="0.0">
                  <c:v>31.9</c:v>
                </c:pt>
                <c:pt idx="79" formatCode="0.0">
                  <c:v>32.200000000000003</c:v>
                </c:pt>
                <c:pt idx="80" formatCode="0.0">
                  <c:v>32.6</c:v>
                </c:pt>
                <c:pt idx="81" formatCode="0.0">
                  <c:v>32.9</c:v>
                </c:pt>
                <c:pt idx="82" formatCode="0.0">
                  <c:v>33.299999999999997</c:v>
                </c:pt>
                <c:pt idx="83" formatCode="0.0">
                  <c:v>33.6</c:v>
                </c:pt>
                <c:pt idx="84" formatCode="0.0">
                  <c:v>34</c:v>
                </c:pt>
                <c:pt idx="85" formatCode="0.0">
                  <c:v>34.4</c:v>
                </c:pt>
                <c:pt idx="86" formatCode="0.0">
                  <c:v>34.700000000000003</c:v>
                </c:pt>
                <c:pt idx="87" formatCode="0.0">
                  <c:v>35.1</c:v>
                </c:pt>
                <c:pt idx="88" formatCode="0.0">
                  <c:v>35.5</c:v>
                </c:pt>
                <c:pt idx="89" formatCode="0.0">
                  <c:v>35.799999999999997</c:v>
                </c:pt>
                <c:pt idx="90" formatCode="0.0">
                  <c:v>36.200000000000003</c:v>
                </c:pt>
                <c:pt idx="91" formatCode="0.0">
                  <c:v>36.6</c:v>
                </c:pt>
                <c:pt idx="92" formatCode="0.0">
                  <c:v>37</c:v>
                </c:pt>
                <c:pt idx="93" formatCode="0.0">
                  <c:v>37.299999999999997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38.9</c:v>
                </c:pt>
                <c:pt idx="98" formatCode="0.0">
                  <c:v>39.299999999999997</c:v>
                </c:pt>
                <c:pt idx="99" formatCode="0.0">
                  <c:v>39.700000000000003</c:v>
                </c:pt>
                <c:pt idx="100" formatCode="0.0">
                  <c:v>40</c:v>
                </c:pt>
                <c:pt idx="101" formatCode="0.0">
                  <c:v>40.4</c:v>
                </c:pt>
                <c:pt idx="102" formatCode="0.0">
                  <c:v>40.799999999999997</c:v>
                </c:pt>
                <c:pt idx="103" formatCode="0.0">
                  <c:v>41.2</c:v>
                </c:pt>
                <c:pt idx="104" formatCode="0.0">
                  <c:v>41.6</c:v>
                </c:pt>
                <c:pt idx="105" formatCode="0.0">
                  <c:v>42</c:v>
                </c:pt>
                <c:pt idx="106" formatCode="0.0">
                  <c:v>42.4</c:v>
                </c:pt>
                <c:pt idx="107" formatCode="0.0">
                  <c:v>42.8</c:v>
                </c:pt>
                <c:pt idx="108" formatCode="0.0">
                  <c:v>43.2</c:v>
                </c:pt>
                <c:pt idx="109" formatCode="0.0">
                  <c:v>43.7</c:v>
                </c:pt>
                <c:pt idx="110" formatCode="0.0">
                  <c:v>44.1</c:v>
                </c:pt>
                <c:pt idx="111" formatCode="0.0">
                  <c:v>44.5</c:v>
                </c:pt>
                <c:pt idx="112" formatCode="0.0">
                  <c:v>44.9</c:v>
                </c:pt>
                <c:pt idx="113" formatCode="0.0">
                  <c:v>45.3</c:v>
                </c:pt>
                <c:pt idx="114" formatCode="0.0">
                  <c:v>45.7</c:v>
                </c:pt>
                <c:pt idx="115" formatCode="0.0">
                  <c:v>46.1</c:v>
                </c:pt>
                <c:pt idx="116" formatCode="0.0">
                  <c:v>46.6</c:v>
                </c:pt>
                <c:pt idx="117" formatCode="0.0">
                  <c:v>47</c:v>
                </c:pt>
                <c:pt idx="118" formatCode="0.0">
                  <c:v>47.4</c:v>
                </c:pt>
                <c:pt idx="119" formatCode="0.0">
                  <c:v>47.8</c:v>
                </c:pt>
                <c:pt idx="120" formatCode="0.0">
                  <c:v>48.3</c:v>
                </c:pt>
                <c:pt idx="121" formatCode="0.0">
                  <c:v>48.7</c:v>
                </c:pt>
                <c:pt idx="122" formatCode="0.0">
                  <c:v>49.1</c:v>
                </c:pt>
                <c:pt idx="123" formatCode="0.0">
                  <c:v>49.6</c:v>
                </c:pt>
                <c:pt idx="124" formatCode="0.0">
                  <c:v>50</c:v>
                </c:pt>
                <c:pt idx="125" formatCode="0.0">
                  <c:v>50.4</c:v>
                </c:pt>
                <c:pt idx="126" formatCode="0.0">
                  <c:v>50.9</c:v>
                </c:pt>
                <c:pt idx="127" formatCode="0.0">
                  <c:v>51.3</c:v>
                </c:pt>
                <c:pt idx="128" formatCode="0.0">
                  <c:v>51.8</c:v>
                </c:pt>
                <c:pt idx="129" formatCode="0.0">
                  <c:v>52.2</c:v>
                </c:pt>
                <c:pt idx="130" formatCode="0.0">
                  <c:v>52.7</c:v>
                </c:pt>
                <c:pt idx="131" formatCode="0.0">
                  <c:v>53.1</c:v>
                </c:pt>
                <c:pt idx="132" formatCode="0.0">
                  <c:v>53.6</c:v>
                </c:pt>
                <c:pt idx="133" formatCode="0.0">
                  <c:v>54</c:v>
                </c:pt>
                <c:pt idx="134" formatCode="0.0">
                  <c:v>54.5</c:v>
                </c:pt>
                <c:pt idx="135" formatCode="0.0">
                  <c:v>54.9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9AE-408F-BE6E-7BE2DFC673BA}"/>
            </c:ext>
          </c:extLst>
        </c:ser>
        <c:ser>
          <c:idx val="9"/>
          <c:order val="9"/>
          <c:tx>
            <c:strRef>
              <c:f>'apendice B grafs'!$S$18</c:f>
              <c:strCache>
                <c:ptCount val="1"/>
                <c:pt idx="0">
                  <c:v>1.5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grafs'!$A$22:$A$159</c:f>
              <c:numCache>
                <c:formatCode>General</c:formatCode>
                <c:ptCount val="138"/>
                <c:pt idx="0">
                  <c:v>20.6</c:v>
                </c:pt>
                <c:pt idx="1">
                  <c:v>20.8</c:v>
                </c:pt>
                <c:pt idx="2">
                  <c:v>21</c:v>
                </c:pt>
                <c:pt idx="3">
                  <c:v>21.2</c:v>
                </c:pt>
                <c:pt idx="4">
                  <c:v>21.4</c:v>
                </c:pt>
                <c:pt idx="5">
                  <c:v>21.6</c:v>
                </c:pt>
                <c:pt idx="6">
                  <c:v>21.8</c:v>
                </c:pt>
                <c:pt idx="7">
                  <c:v>22</c:v>
                </c:pt>
                <c:pt idx="8">
                  <c:v>22.2</c:v>
                </c:pt>
                <c:pt idx="9">
                  <c:v>22.4</c:v>
                </c:pt>
                <c:pt idx="10">
                  <c:v>22.6</c:v>
                </c:pt>
                <c:pt idx="11">
                  <c:v>22.8</c:v>
                </c:pt>
                <c:pt idx="12">
                  <c:v>23</c:v>
                </c:pt>
                <c:pt idx="13">
                  <c:v>23.2</c:v>
                </c:pt>
                <c:pt idx="14">
                  <c:v>23.4</c:v>
                </c:pt>
                <c:pt idx="15">
                  <c:v>23.6</c:v>
                </c:pt>
                <c:pt idx="16">
                  <c:v>23.8</c:v>
                </c:pt>
                <c:pt idx="17" formatCode="0.0">
                  <c:v>24</c:v>
                </c:pt>
                <c:pt idx="18" formatCode="0.0">
                  <c:v>24.2</c:v>
                </c:pt>
                <c:pt idx="19" formatCode="0.0">
                  <c:v>24.4</c:v>
                </c:pt>
                <c:pt idx="20" formatCode="0.0">
                  <c:v>24.6</c:v>
                </c:pt>
                <c:pt idx="21" formatCode="0.0">
                  <c:v>24.8</c:v>
                </c:pt>
                <c:pt idx="22" formatCode="0.0">
                  <c:v>25</c:v>
                </c:pt>
                <c:pt idx="23" formatCode="0.0">
                  <c:v>25.2</c:v>
                </c:pt>
                <c:pt idx="24" formatCode="0.0">
                  <c:v>25.4</c:v>
                </c:pt>
                <c:pt idx="25" formatCode="0.0">
                  <c:v>25.6</c:v>
                </c:pt>
                <c:pt idx="26" formatCode="0.0">
                  <c:v>25.8</c:v>
                </c:pt>
                <c:pt idx="27" formatCode="0.0">
                  <c:v>26</c:v>
                </c:pt>
                <c:pt idx="28" formatCode="0.0">
                  <c:v>26.2</c:v>
                </c:pt>
                <c:pt idx="29" formatCode="0.0">
                  <c:v>26.4</c:v>
                </c:pt>
                <c:pt idx="30" formatCode="0.0">
                  <c:v>26.6</c:v>
                </c:pt>
                <c:pt idx="31" formatCode="0.0">
                  <c:v>26.8</c:v>
                </c:pt>
                <c:pt idx="32" formatCode="0.0">
                  <c:v>27</c:v>
                </c:pt>
                <c:pt idx="33" formatCode="0.0">
                  <c:v>27.2</c:v>
                </c:pt>
                <c:pt idx="34" formatCode="0.0">
                  <c:v>27.4</c:v>
                </c:pt>
                <c:pt idx="35" formatCode="0.0">
                  <c:v>27.6</c:v>
                </c:pt>
                <c:pt idx="36" formatCode="0.0">
                  <c:v>27.8</c:v>
                </c:pt>
                <c:pt idx="37" formatCode="0.0">
                  <c:v>28</c:v>
                </c:pt>
                <c:pt idx="38" formatCode="0.0">
                  <c:v>28.2</c:v>
                </c:pt>
                <c:pt idx="39" formatCode="0.0">
                  <c:v>28.4</c:v>
                </c:pt>
                <c:pt idx="40">
                  <c:v>28.6</c:v>
                </c:pt>
                <c:pt idx="41">
                  <c:v>28.8</c:v>
                </c:pt>
                <c:pt idx="42">
                  <c:v>29</c:v>
                </c:pt>
                <c:pt idx="43">
                  <c:v>29.2</c:v>
                </c:pt>
                <c:pt idx="44">
                  <c:v>29.4</c:v>
                </c:pt>
                <c:pt idx="45">
                  <c:v>29.6</c:v>
                </c:pt>
                <c:pt idx="46">
                  <c:v>29.8</c:v>
                </c:pt>
                <c:pt idx="47">
                  <c:v>30</c:v>
                </c:pt>
                <c:pt idx="48">
                  <c:v>30.2</c:v>
                </c:pt>
                <c:pt idx="49">
                  <c:v>30.4</c:v>
                </c:pt>
                <c:pt idx="50">
                  <c:v>30.6</c:v>
                </c:pt>
                <c:pt idx="51">
                  <c:v>30.8</c:v>
                </c:pt>
                <c:pt idx="52">
                  <c:v>31</c:v>
                </c:pt>
                <c:pt idx="53">
                  <c:v>31.2</c:v>
                </c:pt>
                <c:pt idx="54">
                  <c:v>31.4</c:v>
                </c:pt>
                <c:pt idx="55">
                  <c:v>31.6</c:v>
                </c:pt>
                <c:pt idx="56">
                  <c:v>31.8</c:v>
                </c:pt>
                <c:pt idx="57">
                  <c:v>32</c:v>
                </c:pt>
                <c:pt idx="58">
                  <c:v>32.200000000000003</c:v>
                </c:pt>
                <c:pt idx="59">
                  <c:v>32.4</c:v>
                </c:pt>
                <c:pt idx="60">
                  <c:v>32.6</c:v>
                </c:pt>
                <c:pt idx="61">
                  <c:v>32.799999999999997</c:v>
                </c:pt>
                <c:pt idx="62">
                  <c:v>33</c:v>
                </c:pt>
                <c:pt idx="63">
                  <c:v>33.200000000000003</c:v>
                </c:pt>
                <c:pt idx="64">
                  <c:v>33.4</c:v>
                </c:pt>
                <c:pt idx="65">
                  <c:v>33.6</c:v>
                </c:pt>
                <c:pt idx="66">
                  <c:v>33.799999999999997</c:v>
                </c:pt>
                <c:pt idx="67">
                  <c:v>34</c:v>
                </c:pt>
                <c:pt idx="68">
                  <c:v>34.200000000000003</c:v>
                </c:pt>
                <c:pt idx="69">
                  <c:v>34.4</c:v>
                </c:pt>
                <c:pt idx="70">
                  <c:v>34.6</c:v>
                </c:pt>
                <c:pt idx="71">
                  <c:v>34.799999999999997</c:v>
                </c:pt>
                <c:pt idx="72">
                  <c:v>35</c:v>
                </c:pt>
                <c:pt idx="73">
                  <c:v>35.200000000000003</c:v>
                </c:pt>
                <c:pt idx="74">
                  <c:v>35.4</c:v>
                </c:pt>
                <c:pt idx="75">
                  <c:v>35.6</c:v>
                </c:pt>
                <c:pt idx="76">
                  <c:v>35.799999999999997</c:v>
                </c:pt>
                <c:pt idx="77">
                  <c:v>36</c:v>
                </c:pt>
                <c:pt idx="78">
                  <c:v>36.200000000000003</c:v>
                </c:pt>
                <c:pt idx="79">
                  <c:v>36.4</c:v>
                </c:pt>
                <c:pt idx="80">
                  <c:v>36.6</c:v>
                </c:pt>
                <c:pt idx="81">
                  <c:v>36.799999999999997</c:v>
                </c:pt>
                <c:pt idx="82">
                  <c:v>37</c:v>
                </c:pt>
                <c:pt idx="83">
                  <c:v>37.200000000000003</c:v>
                </c:pt>
                <c:pt idx="84">
                  <c:v>37.4</c:v>
                </c:pt>
                <c:pt idx="85">
                  <c:v>37.6</c:v>
                </c:pt>
                <c:pt idx="86">
                  <c:v>37.799999999999997</c:v>
                </c:pt>
                <c:pt idx="87">
                  <c:v>38</c:v>
                </c:pt>
                <c:pt idx="88">
                  <c:v>38.200000000000003</c:v>
                </c:pt>
                <c:pt idx="89">
                  <c:v>38.4</c:v>
                </c:pt>
                <c:pt idx="90">
                  <c:v>38.6</c:v>
                </c:pt>
                <c:pt idx="91">
                  <c:v>38.799999999999997</c:v>
                </c:pt>
                <c:pt idx="92">
                  <c:v>39</c:v>
                </c:pt>
                <c:pt idx="93">
                  <c:v>39.200000000000003</c:v>
                </c:pt>
                <c:pt idx="94">
                  <c:v>39.4</c:v>
                </c:pt>
                <c:pt idx="95">
                  <c:v>39.6</c:v>
                </c:pt>
                <c:pt idx="96">
                  <c:v>39.799999999999997</c:v>
                </c:pt>
                <c:pt idx="97">
                  <c:v>40</c:v>
                </c:pt>
                <c:pt idx="98">
                  <c:v>40.200000000000003</c:v>
                </c:pt>
                <c:pt idx="99">
                  <c:v>40.4</c:v>
                </c:pt>
                <c:pt idx="100">
                  <c:v>40.6</c:v>
                </c:pt>
                <c:pt idx="101">
                  <c:v>40.799999999999997</c:v>
                </c:pt>
                <c:pt idx="102">
                  <c:v>41</c:v>
                </c:pt>
                <c:pt idx="103">
                  <c:v>41.2</c:v>
                </c:pt>
                <c:pt idx="104">
                  <c:v>41.4</c:v>
                </c:pt>
                <c:pt idx="105">
                  <c:v>41.6</c:v>
                </c:pt>
                <c:pt idx="106">
                  <c:v>41.8</c:v>
                </c:pt>
                <c:pt idx="107">
                  <c:v>42</c:v>
                </c:pt>
                <c:pt idx="108">
                  <c:v>42.2</c:v>
                </c:pt>
                <c:pt idx="109">
                  <c:v>42.4</c:v>
                </c:pt>
                <c:pt idx="110">
                  <c:v>42.6</c:v>
                </c:pt>
                <c:pt idx="111">
                  <c:v>42.8</c:v>
                </c:pt>
                <c:pt idx="112">
                  <c:v>43</c:v>
                </c:pt>
                <c:pt idx="113">
                  <c:v>43.2</c:v>
                </c:pt>
                <c:pt idx="114">
                  <c:v>43.4</c:v>
                </c:pt>
                <c:pt idx="115">
                  <c:v>43.6</c:v>
                </c:pt>
                <c:pt idx="116">
                  <c:v>43.8</c:v>
                </c:pt>
                <c:pt idx="117">
                  <c:v>44</c:v>
                </c:pt>
                <c:pt idx="118">
                  <c:v>44.2</c:v>
                </c:pt>
                <c:pt idx="119">
                  <c:v>44.4</c:v>
                </c:pt>
                <c:pt idx="120">
                  <c:v>44.6</c:v>
                </c:pt>
                <c:pt idx="121">
                  <c:v>44.8</c:v>
                </c:pt>
                <c:pt idx="122">
                  <c:v>45</c:v>
                </c:pt>
                <c:pt idx="123">
                  <c:v>45.2</c:v>
                </c:pt>
                <c:pt idx="124">
                  <c:v>45.4</c:v>
                </c:pt>
                <c:pt idx="125">
                  <c:v>45.6</c:v>
                </c:pt>
                <c:pt idx="126">
                  <c:v>45.8</c:v>
                </c:pt>
                <c:pt idx="127">
                  <c:v>46</c:v>
                </c:pt>
                <c:pt idx="128">
                  <c:v>46.2</c:v>
                </c:pt>
                <c:pt idx="129">
                  <c:v>46.4</c:v>
                </c:pt>
                <c:pt idx="130">
                  <c:v>46.6</c:v>
                </c:pt>
                <c:pt idx="131">
                  <c:v>46.8</c:v>
                </c:pt>
                <c:pt idx="132">
                  <c:v>47</c:v>
                </c:pt>
                <c:pt idx="133">
                  <c:v>47.2</c:v>
                </c:pt>
                <c:pt idx="134">
                  <c:v>47.4</c:v>
                </c:pt>
                <c:pt idx="135">
                  <c:v>47.6</c:v>
                </c:pt>
                <c:pt idx="136">
                  <c:v>47.8</c:v>
                </c:pt>
                <c:pt idx="137">
                  <c:v>48</c:v>
                </c:pt>
              </c:numCache>
            </c:numRef>
          </c:xVal>
          <c:yVal>
            <c:numRef>
              <c:f>'apendice B grafs'!$E$22:$E$159</c:f>
              <c:numCache>
                <c:formatCode>General</c:formatCode>
                <c:ptCount val="138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11.7</c:v>
                </c:pt>
                <c:pt idx="9">
                  <c:v>11.9</c:v>
                </c:pt>
                <c:pt idx="10">
                  <c:v>12.2</c:v>
                </c:pt>
                <c:pt idx="11">
                  <c:v>12.4</c:v>
                </c:pt>
                <c:pt idx="12">
                  <c:v>12.6</c:v>
                </c:pt>
                <c:pt idx="13">
                  <c:v>12.8</c:v>
                </c:pt>
                <c:pt idx="14">
                  <c:v>13.1</c:v>
                </c:pt>
                <c:pt idx="15">
                  <c:v>13.3</c:v>
                </c:pt>
                <c:pt idx="16">
                  <c:v>13.5</c:v>
                </c:pt>
                <c:pt idx="17" formatCode="0.0">
                  <c:v>13.8</c:v>
                </c:pt>
                <c:pt idx="18" formatCode="0.0">
                  <c:v>14</c:v>
                </c:pt>
                <c:pt idx="19" formatCode="0.0">
                  <c:v>14.2</c:v>
                </c:pt>
                <c:pt idx="20" formatCode="0.0">
                  <c:v>14.5</c:v>
                </c:pt>
                <c:pt idx="21" formatCode="0.0">
                  <c:v>14.7</c:v>
                </c:pt>
                <c:pt idx="22" formatCode="0.0">
                  <c:v>15</c:v>
                </c:pt>
                <c:pt idx="23" formatCode="0.0">
                  <c:v>15.2</c:v>
                </c:pt>
                <c:pt idx="24" formatCode="0.0">
                  <c:v>15.5</c:v>
                </c:pt>
                <c:pt idx="25" formatCode="0.0">
                  <c:v>15.7</c:v>
                </c:pt>
                <c:pt idx="26" formatCode="0.0">
                  <c:v>16</c:v>
                </c:pt>
                <c:pt idx="27" formatCode="0.0">
                  <c:v>16.2</c:v>
                </c:pt>
                <c:pt idx="28" formatCode="0.0">
                  <c:v>16.5</c:v>
                </c:pt>
                <c:pt idx="29" formatCode="0.0">
                  <c:v>16.7</c:v>
                </c:pt>
                <c:pt idx="30" formatCode="0.0">
                  <c:v>17</c:v>
                </c:pt>
                <c:pt idx="31" formatCode="0.0">
                  <c:v>17.3</c:v>
                </c:pt>
                <c:pt idx="32" formatCode="0.0">
                  <c:v>17.5</c:v>
                </c:pt>
                <c:pt idx="33" formatCode="0.0">
                  <c:v>17.8</c:v>
                </c:pt>
                <c:pt idx="34" formatCode="0.0">
                  <c:v>18.100000000000001</c:v>
                </c:pt>
                <c:pt idx="35" formatCode="0.0">
                  <c:v>18.3</c:v>
                </c:pt>
                <c:pt idx="36" formatCode="0.0">
                  <c:v>18.600000000000001</c:v>
                </c:pt>
                <c:pt idx="37" formatCode="0.0">
                  <c:v>18.899999999999999</c:v>
                </c:pt>
                <c:pt idx="38" formatCode="0.0">
                  <c:v>19.2</c:v>
                </c:pt>
                <c:pt idx="39" formatCode="0.0">
                  <c:v>19.399999999999999</c:v>
                </c:pt>
                <c:pt idx="40" formatCode="0.0">
                  <c:v>19.7</c:v>
                </c:pt>
                <c:pt idx="41" formatCode="0.0">
                  <c:v>20</c:v>
                </c:pt>
                <c:pt idx="42" formatCode="0.0">
                  <c:v>20.3</c:v>
                </c:pt>
                <c:pt idx="43" formatCode="0.0">
                  <c:v>20.6</c:v>
                </c:pt>
                <c:pt idx="44" formatCode="0.0">
                  <c:v>20.9</c:v>
                </c:pt>
                <c:pt idx="45" formatCode="0.0">
                  <c:v>21.1</c:v>
                </c:pt>
                <c:pt idx="46" formatCode="0.0">
                  <c:v>21.4</c:v>
                </c:pt>
                <c:pt idx="47" formatCode="0.0">
                  <c:v>21.7</c:v>
                </c:pt>
                <c:pt idx="48" formatCode="0.0">
                  <c:v>22</c:v>
                </c:pt>
                <c:pt idx="49" formatCode="0.0">
                  <c:v>22.3</c:v>
                </c:pt>
                <c:pt idx="50" formatCode="0.0">
                  <c:v>22.6</c:v>
                </c:pt>
                <c:pt idx="51" formatCode="0.0">
                  <c:v>22.9</c:v>
                </c:pt>
                <c:pt idx="52" formatCode="0.0">
                  <c:v>23.2</c:v>
                </c:pt>
                <c:pt idx="53" formatCode="0.0">
                  <c:v>23.5</c:v>
                </c:pt>
                <c:pt idx="54" formatCode="0.0">
                  <c:v>23.8</c:v>
                </c:pt>
                <c:pt idx="55" formatCode="0.0">
                  <c:v>24.2</c:v>
                </c:pt>
                <c:pt idx="56" formatCode="0.0">
                  <c:v>24.5</c:v>
                </c:pt>
                <c:pt idx="57" formatCode="0.0">
                  <c:v>24.8</c:v>
                </c:pt>
                <c:pt idx="58" formatCode="0.0">
                  <c:v>25.1</c:v>
                </c:pt>
                <c:pt idx="59" formatCode="0.0">
                  <c:v>25.4</c:v>
                </c:pt>
                <c:pt idx="60" formatCode="0.0">
                  <c:v>25.7</c:v>
                </c:pt>
                <c:pt idx="61" formatCode="0.0">
                  <c:v>26</c:v>
                </c:pt>
                <c:pt idx="62" formatCode="0.0">
                  <c:v>26.4</c:v>
                </c:pt>
                <c:pt idx="63" formatCode="0.0">
                  <c:v>26.7</c:v>
                </c:pt>
                <c:pt idx="64" formatCode="0.0">
                  <c:v>27</c:v>
                </c:pt>
                <c:pt idx="65" formatCode="0.0">
                  <c:v>27.4</c:v>
                </c:pt>
                <c:pt idx="66" formatCode="0.0">
                  <c:v>27.7</c:v>
                </c:pt>
                <c:pt idx="67" formatCode="0.0">
                  <c:v>28</c:v>
                </c:pt>
                <c:pt idx="68" formatCode="0.0">
                  <c:v>28.3</c:v>
                </c:pt>
                <c:pt idx="69" formatCode="0.0">
                  <c:v>28.7</c:v>
                </c:pt>
                <c:pt idx="70" formatCode="0.0">
                  <c:v>29</c:v>
                </c:pt>
                <c:pt idx="71" formatCode="0.0">
                  <c:v>29.4</c:v>
                </c:pt>
                <c:pt idx="72" formatCode="0.0">
                  <c:v>29.7</c:v>
                </c:pt>
                <c:pt idx="73" formatCode="0.0">
                  <c:v>30</c:v>
                </c:pt>
                <c:pt idx="74" formatCode="0.0">
                  <c:v>30.4</c:v>
                </c:pt>
                <c:pt idx="75" formatCode="0.0">
                  <c:v>30.7</c:v>
                </c:pt>
                <c:pt idx="76" formatCode="0.0">
                  <c:v>31.1</c:v>
                </c:pt>
                <c:pt idx="77" formatCode="0.0">
                  <c:v>31.4</c:v>
                </c:pt>
                <c:pt idx="78" formatCode="0.0">
                  <c:v>31.8</c:v>
                </c:pt>
                <c:pt idx="79" formatCode="0.0">
                  <c:v>32.200000000000003</c:v>
                </c:pt>
                <c:pt idx="80" formatCode="0.0">
                  <c:v>32.5</c:v>
                </c:pt>
                <c:pt idx="81" formatCode="0.0">
                  <c:v>32.9</c:v>
                </c:pt>
                <c:pt idx="82" formatCode="0.0">
                  <c:v>33.200000000000003</c:v>
                </c:pt>
                <c:pt idx="83" formatCode="0.0">
                  <c:v>33.6</c:v>
                </c:pt>
                <c:pt idx="84" formatCode="0.0">
                  <c:v>34</c:v>
                </c:pt>
                <c:pt idx="85" formatCode="0.0">
                  <c:v>34.299999999999997</c:v>
                </c:pt>
                <c:pt idx="86" formatCode="0.0">
                  <c:v>34.700000000000003</c:v>
                </c:pt>
                <c:pt idx="87" formatCode="0.0">
                  <c:v>35.1</c:v>
                </c:pt>
                <c:pt idx="88" formatCode="0.0">
                  <c:v>35.4</c:v>
                </c:pt>
                <c:pt idx="89" formatCode="0.0">
                  <c:v>35.799999999999997</c:v>
                </c:pt>
                <c:pt idx="90" formatCode="0.0">
                  <c:v>36.200000000000003</c:v>
                </c:pt>
                <c:pt idx="91" formatCode="0.0">
                  <c:v>36.6</c:v>
                </c:pt>
                <c:pt idx="92" formatCode="0.0">
                  <c:v>36.9</c:v>
                </c:pt>
                <c:pt idx="93" formatCode="0.0">
                  <c:v>37.299999999999997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38.9</c:v>
                </c:pt>
                <c:pt idx="98" formatCode="0.0">
                  <c:v>39.299999999999997</c:v>
                </c:pt>
                <c:pt idx="99" formatCode="0.0">
                  <c:v>39.700000000000003</c:v>
                </c:pt>
                <c:pt idx="100" formatCode="0.0">
                  <c:v>40.1</c:v>
                </c:pt>
                <c:pt idx="101" formatCode="0.0">
                  <c:v>40.5</c:v>
                </c:pt>
                <c:pt idx="102" formatCode="0.0">
                  <c:v>40.9</c:v>
                </c:pt>
                <c:pt idx="103" formatCode="0.0">
                  <c:v>41.3</c:v>
                </c:pt>
                <c:pt idx="104" formatCode="0.0">
                  <c:v>41.7</c:v>
                </c:pt>
                <c:pt idx="105" formatCode="0.0">
                  <c:v>42.1</c:v>
                </c:pt>
                <c:pt idx="106" formatCode="0.0">
                  <c:v>42.5</c:v>
                </c:pt>
                <c:pt idx="107" formatCode="0.0">
                  <c:v>42.9</c:v>
                </c:pt>
                <c:pt idx="108" formatCode="0.0">
                  <c:v>43.3</c:v>
                </c:pt>
                <c:pt idx="109" formatCode="0.0">
                  <c:v>43.7</c:v>
                </c:pt>
                <c:pt idx="110" formatCode="0.0">
                  <c:v>44.1</c:v>
                </c:pt>
                <c:pt idx="111" formatCode="0.0">
                  <c:v>44.5</c:v>
                </c:pt>
                <c:pt idx="112" formatCode="0.0">
                  <c:v>45</c:v>
                </c:pt>
                <c:pt idx="113" formatCode="0.0">
                  <c:v>45.4</c:v>
                </c:pt>
                <c:pt idx="114" formatCode="0.0">
                  <c:v>45.8</c:v>
                </c:pt>
                <c:pt idx="115" formatCode="0.0">
                  <c:v>46.2</c:v>
                </c:pt>
                <c:pt idx="116" formatCode="0.0">
                  <c:v>46.6</c:v>
                </c:pt>
                <c:pt idx="117" formatCode="0.0">
                  <c:v>47.1</c:v>
                </c:pt>
                <c:pt idx="118" formatCode="0.0">
                  <c:v>47.5</c:v>
                </c:pt>
                <c:pt idx="119" formatCode="0.0">
                  <c:v>47.9</c:v>
                </c:pt>
                <c:pt idx="120" formatCode="0.0">
                  <c:v>48.4</c:v>
                </c:pt>
                <c:pt idx="121" formatCode="0.0">
                  <c:v>48.8</c:v>
                </c:pt>
                <c:pt idx="122" formatCode="0.0">
                  <c:v>49.2</c:v>
                </c:pt>
                <c:pt idx="123" formatCode="0.0">
                  <c:v>49.7</c:v>
                </c:pt>
                <c:pt idx="124" formatCode="0.0">
                  <c:v>50.1</c:v>
                </c:pt>
                <c:pt idx="125" formatCode="0.0">
                  <c:v>50.6</c:v>
                </c:pt>
                <c:pt idx="126" formatCode="0.0">
                  <c:v>51</c:v>
                </c:pt>
                <c:pt idx="127" formatCode="0.0">
                  <c:v>51.5</c:v>
                </c:pt>
                <c:pt idx="128" formatCode="0.0">
                  <c:v>51.9</c:v>
                </c:pt>
                <c:pt idx="129" formatCode="0.0">
                  <c:v>52.4</c:v>
                </c:pt>
                <c:pt idx="130" formatCode="0.0">
                  <c:v>52.8</c:v>
                </c:pt>
                <c:pt idx="131" formatCode="0.0">
                  <c:v>53.3</c:v>
                </c:pt>
                <c:pt idx="132" formatCode="0.0">
                  <c:v>53.7</c:v>
                </c:pt>
                <c:pt idx="133" formatCode="0.0">
                  <c:v>54.2</c:v>
                </c:pt>
                <c:pt idx="134" formatCode="0.0">
                  <c:v>54.6</c:v>
                </c:pt>
                <c:pt idx="135" formatCode="0.0">
                  <c:v>55.1</c:v>
                </c:pt>
                <c:pt idx="136" formatCode="0.0">
                  <c:v>55.6</c:v>
                </c:pt>
                <c:pt idx="137" formatCode="0.0">
                  <c:v>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9AE-408F-BE6E-7BE2DFC673BA}"/>
            </c:ext>
          </c:extLst>
        </c:ser>
        <c:ser>
          <c:idx val="10"/>
          <c:order val="10"/>
          <c:tx>
            <c:strRef>
              <c:f>'apendice B grafs'!$R$18</c:f>
              <c:strCache>
                <c:ptCount val="1"/>
                <c:pt idx="0">
                  <c:v>1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grafs'!$A$20:$A$159</c:f>
              <c:numCache>
                <c:formatCode>General</c:formatCode>
                <c:ptCount val="140"/>
                <c:pt idx="0">
                  <c:v>20.2</c:v>
                </c:pt>
                <c:pt idx="1">
                  <c:v>20.399999999999999</c:v>
                </c:pt>
                <c:pt idx="2">
                  <c:v>20.6</c:v>
                </c:pt>
                <c:pt idx="3">
                  <c:v>20.8</c:v>
                </c:pt>
                <c:pt idx="4">
                  <c:v>21</c:v>
                </c:pt>
                <c:pt idx="5">
                  <c:v>21.2</c:v>
                </c:pt>
                <c:pt idx="6">
                  <c:v>21.4</c:v>
                </c:pt>
                <c:pt idx="7">
                  <c:v>21.6</c:v>
                </c:pt>
                <c:pt idx="8">
                  <c:v>21.8</c:v>
                </c:pt>
                <c:pt idx="9">
                  <c:v>22</c:v>
                </c:pt>
                <c:pt idx="10">
                  <c:v>22.2</c:v>
                </c:pt>
                <c:pt idx="11">
                  <c:v>22.4</c:v>
                </c:pt>
                <c:pt idx="12">
                  <c:v>22.6</c:v>
                </c:pt>
                <c:pt idx="13">
                  <c:v>22.8</c:v>
                </c:pt>
                <c:pt idx="14">
                  <c:v>23</c:v>
                </c:pt>
                <c:pt idx="15">
                  <c:v>23.2</c:v>
                </c:pt>
                <c:pt idx="16">
                  <c:v>23.4</c:v>
                </c:pt>
                <c:pt idx="17">
                  <c:v>23.6</c:v>
                </c:pt>
                <c:pt idx="18">
                  <c:v>23.8</c:v>
                </c:pt>
                <c:pt idx="19" formatCode="0.0">
                  <c:v>24</c:v>
                </c:pt>
                <c:pt idx="20" formatCode="0.0">
                  <c:v>24.2</c:v>
                </c:pt>
                <c:pt idx="21" formatCode="0.0">
                  <c:v>24.4</c:v>
                </c:pt>
                <c:pt idx="22" formatCode="0.0">
                  <c:v>24.6</c:v>
                </c:pt>
                <c:pt idx="23" formatCode="0.0">
                  <c:v>24.8</c:v>
                </c:pt>
                <c:pt idx="24" formatCode="0.0">
                  <c:v>25</c:v>
                </c:pt>
                <c:pt idx="25" formatCode="0.0">
                  <c:v>25.2</c:v>
                </c:pt>
                <c:pt idx="26" formatCode="0.0">
                  <c:v>25.4</c:v>
                </c:pt>
                <c:pt idx="27" formatCode="0.0">
                  <c:v>25.6</c:v>
                </c:pt>
                <c:pt idx="28" formatCode="0.0">
                  <c:v>25.8</c:v>
                </c:pt>
                <c:pt idx="29" formatCode="0.0">
                  <c:v>26</c:v>
                </c:pt>
                <c:pt idx="30" formatCode="0.0">
                  <c:v>26.2</c:v>
                </c:pt>
                <c:pt idx="31" formatCode="0.0">
                  <c:v>26.4</c:v>
                </c:pt>
                <c:pt idx="32" formatCode="0.0">
                  <c:v>26.6</c:v>
                </c:pt>
                <c:pt idx="33" formatCode="0.0">
                  <c:v>26.8</c:v>
                </c:pt>
                <c:pt idx="34" formatCode="0.0">
                  <c:v>27</c:v>
                </c:pt>
                <c:pt idx="35" formatCode="0.0">
                  <c:v>27.2</c:v>
                </c:pt>
                <c:pt idx="36" formatCode="0.0">
                  <c:v>27.4</c:v>
                </c:pt>
                <c:pt idx="37" formatCode="0.0">
                  <c:v>27.6</c:v>
                </c:pt>
                <c:pt idx="38" formatCode="0.0">
                  <c:v>27.8</c:v>
                </c:pt>
                <c:pt idx="39" formatCode="0.0">
                  <c:v>28</c:v>
                </c:pt>
                <c:pt idx="40" formatCode="0.0">
                  <c:v>28.2</c:v>
                </c:pt>
                <c:pt idx="41" formatCode="0.0">
                  <c:v>28.4</c:v>
                </c:pt>
                <c:pt idx="42">
                  <c:v>28.6</c:v>
                </c:pt>
                <c:pt idx="43">
                  <c:v>28.8</c:v>
                </c:pt>
                <c:pt idx="44">
                  <c:v>29</c:v>
                </c:pt>
                <c:pt idx="45">
                  <c:v>29.2</c:v>
                </c:pt>
                <c:pt idx="46">
                  <c:v>29.4</c:v>
                </c:pt>
                <c:pt idx="47">
                  <c:v>29.6</c:v>
                </c:pt>
                <c:pt idx="48">
                  <c:v>29.8</c:v>
                </c:pt>
                <c:pt idx="49">
                  <c:v>30</c:v>
                </c:pt>
                <c:pt idx="50">
                  <c:v>30.2</c:v>
                </c:pt>
                <c:pt idx="51">
                  <c:v>30.4</c:v>
                </c:pt>
                <c:pt idx="52">
                  <c:v>30.6</c:v>
                </c:pt>
                <c:pt idx="53">
                  <c:v>30.8</c:v>
                </c:pt>
                <c:pt idx="54">
                  <c:v>31</c:v>
                </c:pt>
                <c:pt idx="55">
                  <c:v>31.2</c:v>
                </c:pt>
                <c:pt idx="56">
                  <c:v>31.4</c:v>
                </c:pt>
                <c:pt idx="57">
                  <c:v>31.6</c:v>
                </c:pt>
                <c:pt idx="58">
                  <c:v>31.8</c:v>
                </c:pt>
                <c:pt idx="59">
                  <c:v>32</c:v>
                </c:pt>
                <c:pt idx="60">
                  <c:v>32.200000000000003</c:v>
                </c:pt>
                <c:pt idx="61">
                  <c:v>32.4</c:v>
                </c:pt>
                <c:pt idx="62">
                  <c:v>32.6</c:v>
                </c:pt>
                <c:pt idx="63">
                  <c:v>32.799999999999997</c:v>
                </c:pt>
                <c:pt idx="64">
                  <c:v>33</c:v>
                </c:pt>
                <c:pt idx="65">
                  <c:v>33.200000000000003</c:v>
                </c:pt>
                <c:pt idx="66">
                  <c:v>33.4</c:v>
                </c:pt>
                <c:pt idx="67">
                  <c:v>33.6</c:v>
                </c:pt>
                <c:pt idx="68">
                  <c:v>33.799999999999997</c:v>
                </c:pt>
                <c:pt idx="69">
                  <c:v>34</c:v>
                </c:pt>
                <c:pt idx="70">
                  <c:v>34.200000000000003</c:v>
                </c:pt>
                <c:pt idx="71">
                  <c:v>34.4</c:v>
                </c:pt>
                <c:pt idx="72">
                  <c:v>34.6</c:v>
                </c:pt>
                <c:pt idx="73">
                  <c:v>34.799999999999997</c:v>
                </c:pt>
                <c:pt idx="74">
                  <c:v>35</c:v>
                </c:pt>
                <c:pt idx="75">
                  <c:v>35.200000000000003</c:v>
                </c:pt>
                <c:pt idx="76">
                  <c:v>35.4</c:v>
                </c:pt>
                <c:pt idx="77">
                  <c:v>35.6</c:v>
                </c:pt>
                <c:pt idx="78">
                  <c:v>35.799999999999997</c:v>
                </c:pt>
                <c:pt idx="79">
                  <c:v>36</c:v>
                </c:pt>
                <c:pt idx="80">
                  <c:v>36.200000000000003</c:v>
                </c:pt>
                <c:pt idx="81">
                  <c:v>36.4</c:v>
                </c:pt>
                <c:pt idx="82">
                  <c:v>36.6</c:v>
                </c:pt>
                <c:pt idx="83">
                  <c:v>36.799999999999997</c:v>
                </c:pt>
                <c:pt idx="84">
                  <c:v>37</c:v>
                </c:pt>
                <c:pt idx="85">
                  <c:v>37.200000000000003</c:v>
                </c:pt>
                <c:pt idx="86">
                  <c:v>37.4</c:v>
                </c:pt>
                <c:pt idx="87">
                  <c:v>37.6</c:v>
                </c:pt>
                <c:pt idx="88">
                  <c:v>37.799999999999997</c:v>
                </c:pt>
                <c:pt idx="89">
                  <c:v>38</c:v>
                </c:pt>
                <c:pt idx="90">
                  <c:v>38.200000000000003</c:v>
                </c:pt>
                <c:pt idx="91">
                  <c:v>38.4</c:v>
                </c:pt>
                <c:pt idx="92">
                  <c:v>38.6</c:v>
                </c:pt>
                <c:pt idx="93">
                  <c:v>38.799999999999997</c:v>
                </c:pt>
                <c:pt idx="94">
                  <c:v>39</c:v>
                </c:pt>
                <c:pt idx="95">
                  <c:v>39.200000000000003</c:v>
                </c:pt>
                <c:pt idx="96">
                  <c:v>39.4</c:v>
                </c:pt>
                <c:pt idx="97">
                  <c:v>39.6</c:v>
                </c:pt>
                <c:pt idx="98">
                  <c:v>39.799999999999997</c:v>
                </c:pt>
                <c:pt idx="99">
                  <c:v>40</c:v>
                </c:pt>
                <c:pt idx="100">
                  <c:v>40.200000000000003</c:v>
                </c:pt>
                <c:pt idx="101">
                  <c:v>40.4</c:v>
                </c:pt>
                <c:pt idx="102">
                  <c:v>40.6</c:v>
                </c:pt>
                <c:pt idx="103">
                  <c:v>40.799999999999997</c:v>
                </c:pt>
                <c:pt idx="104">
                  <c:v>41</c:v>
                </c:pt>
                <c:pt idx="105">
                  <c:v>41.2</c:v>
                </c:pt>
                <c:pt idx="106">
                  <c:v>41.4</c:v>
                </c:pt>
                <c:pt idx="107">
                  <c:v>41.6</c:v>
                </c:pt>
                <c:pt idx="108">
                  <c:v>41.8</c:v>
                </c:pt>
                <c:pt idx="109">
                  <c:v>42</c:v>
                </c:pt>
                <c:pt idx="110">
                  <c:v>42.2</c:v>
                </c:pt>
                <c:pt idx="111">
                  <c:v>42.4</c:v>
                </c:pt>
                <c:pt idx="112">
                  <c:v>42.6</c:v>
                </c:pt>
                <c:pt idx="113">
                  <c:v>42.8</c:v>
                </c:pt>
                <c:pt idx="114">
                  <c:v>43</c:v>
                </c:pt>
                <c:pt idx="115">
                  <c:v>43.2</c:v>
                </c:pt>
                <c:pt idx="116">
                  <c:v>43.4</c:v>
                </c:pt>
                <c:pt idx="117">
                  <c:v>43.6</c:v>
                </c:pt>
                <c:pt idx="118">
                  <c:v>43.8</c:v>
                </c:pt>
                <c:pt idx="119">
                  <c:v>44</c:v>
                </c:pt>
                <c:pt idx="120">
                  <c:v>44.2</c:v>
                </c:pt>
                <c:pt idx="121">
                  <c:v>44.4</c:v>
                </c:pt>
                <c:pt idx="122">
                  <c:v>44.6</c:v>
                </c:pt>
                <c:pt idx="123">
                  <c:v>44.8</c:v>
                </c:pt>
                <c:pt idx="124">
                  <c:v>45</c:v>
                </c:pt>
                <c:pt idx="125">
                  <c:v>45.2</c:v>
                </c:pt>
                <c:pt idx="126">
                  <c:v>45.4</c:v>
                </c:pt>
                <c:pt idx="127">
                  <c:v>45.6</c:v>
                </c:pt>
                <c:pt idx="128">
                  <c:v>45.8</c:v>
                </c:pt>
                <c:pt idx="129">
                  <c:v>46</c:v>
                </c:pt>
                <c:pt idx="130">
                  <c:v>46.2</c:v>
                </c:pt>
                <c:pt idx="131">
                  <c:v>46.4</c:v>
                </c:pt>
                <c:pt idx="132">
                  <c:v>46.6</c:v>
                </c:pt>
                <c:pt idx="133">
                  <c:v>46.8</c:v>
                </c:pt>
                <c:pt idx="134">
                  <c:v>47</c:v>
                </c:pt>
                <c:pt idx="135">
                  <c:v>47.2</c:v>
                </c:pt>
                <c:pt idx="136">
                  <c:v>47.4</c:v>
                </c:pt>
                <c:pt idx="137">
                  <c:v>47.6</c:v>
                </c:pt>
                <c:pt idx="138">
                  <c:v>47.8</c:v>
                </c:pt>
                <c:pt idx="139">
                  <c:v>48</c:v>
                </c:pt>
              </c:numCache>
            </c:numRef>
          </c:xVal>
          <c:yVal>
            <c:numRef>
              <c:f>'apendice B grafs'!$D$20:$D$159</c:f>
              <c:numCache>
                <c:formatCode>General</c:formatCode>
                <c:ptCount val="140"/>
                <c:pt idx="1">
                  <c:v>10</c:v>
                </c:pt>
                <c:pt idx="2">
                  <c:v>10.199999999999999</c:v>
                </c:pt>
                <c:pt idx="3">
                  <c:v>10.4</c:v>
                </c:pt>
                <c:pt idx="4">
                  <c:v>10.6</c:v>
                </c:pt>
                <c:pt idx="5">
                  <c:v>10.9</c:v>
                </c:pt>
                <c:pt idx="6">
                  <c:v>11.1</c:v>
                </c:pt>
                <c:pt idx="7">
                  <c:v>11.3</c:v>
                </c:pt>
                <c:pt idx="8">
                  <c:v>11.5</c:v>
                </c:pt>
                <c:pt idx="9">
                  <c:v>11.7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>
                  <c:v>12.6</c:v>
                </c:pt>
                <c:pt idx="14">
                  <c:v>12.9</c:v>
                </c:pt>
                <c:pt idx="15">
                  <c:v>13.1</c:v>
                </c:pt>
                <c:pt idx="16">
                  <c:v>13.3</c:v>
                </c:pt>
                <c:pt idx="17">
                  <c:v>13.6</c:v>
                </c:pt>
                <c:pt idx="18">
                  <c:v>13.8</c:v>
                </c:pt>
                <c:pt idx="19" formatCode="0.0">
                  <c:v>14</c:v>
                </c:pt>
                <c:pt idx="20" formatCode="0.0">
                  <c:v>14.3</c:v>
                </c:pt>
                <c:pt idx="21" formatCode="0.0">
                  <c:v>14.5</c:v>
                </c:pt>
                <c:pt idx="22" formatCode="0.0">
                  <c:v>14.8</c:v>
                </c:pt>
                <c:pt idx="23" formatCode="0.0">
                  <c:v>15</c:v>
                </c:pt>
                <c:pt idx="24" formatCode="0.0">
                  <c:v>15.3</c:v>
                </c:pt>
                <c:pt idx="25" formatCode="0.0">
                  <c:v>15.5</c:v>
                </c:pt>
                <c:pt idx="26" formatCode="0.0">
                  <c:v>15.8</c:v>
                </c:pt>
                <c:pt idx="27" formatCode="0.0">
                  <c:v>16</c:v>
                </c:pt>
                <c:pt idx="28" formatCode="0.0">
                  <c:v>16.3</c:v>
                </c:pt>
                <c:pt idx="29" formatCode="0.0">
                  <c:v>16.5</c:v>
                </c:pt>
                <c:pt idx="30" formatCode="0.0">
                  <c:v>16.8</c:v>
                </c:pt>
                <c:pt idx="31" formatCode="0.0">
                  <c:v>17.100000000000001</c:v>
                </c:pt>
                <c:pt idx="32" formatCode="0.0">
                  <c:v>17.3</c:v>
                </c:pt>
                <c:pt idx="33" formatCode="0.0">
                  <c:v>17.600000000000001</c:v>
                </c:pt>
                <c:pt idx="34" formatCode="0.0">
                  <c:v>17.899999999999999</c:v>
                </c:pt>
                <c:pt idx="35" formatCode="0.0">
                  <c:v>18.2</c:v>
                </c:pt>
                <c:pt idx="36" formatCode="0.0">
                  <c:v>18.399999999999999</c:v>
                </c:pt>
                <c:pt idx="37" formatCode="0.0">
                  <c:v>18.7</c:v>
                </c:pt>
                <c:pt idx="38" formatCode="0.0">
                  <c:v>19</c:v>
                </c:pt>
                <c:pt idx="39" formatCode="0.0">
                  <c:v>19.3</c:v>
                </c:pt>
                <c:pt idx="40" formatCode="0.0">
                  <c:v>19.5</c:v>
                </c:pt>
                <c:pt idx="41" formatCode="0.0">
                  <c:v>19.8</c:v>
                </c:pt>
                <c:pt idx="42" formatCode="0.0">
                  <c:v>20.100000000000001</c:v>
                </c:pt>
                <c:pt idx="43" formatCode="0.0">
                  <c:v>20.399999999999999</c:v>
                </c:pt>
                <c:pt idx="44" formatCode="0.0">
                  <c:v>20.7</c:v>
                </c:pt>
                <c:pt idx="45" formatCode="0.0">
                  <c:v>21</c:v>
                </c:pt>
                <c:pt idx="46" formatCode="0.0">
                  <c:v>21.3</c:v>
                </c:pt>
                <c:pt idx="47" formatCode="0.0">
                  <c:v>21.6</c:v>
                </c:pt>
                <c:pt idx="48" formatCode="0.0">
                  <c:v>21.9</c:v>
                </c:pt>
                <c:pt idx="49" formatCode="0.0">
                  <c:v>22.2</c:v>
                </c:pt>
                <c:pt idx="50" formatCode="0.0">
                  <c:v>22.5</c:v>
                </c:pt>
                <c:pt idx="51" formatCode="0.0">
                  <c:v>22.8</c:v>
                </c:pt>
                <c:pt idx="52" formatCode="0.0">
                  <c:v>23.1</c:v>
                </c:pt>
                <c:pt idx="53" formatCode="0.0">
                  <c:v>23.4</c:v>
                </c:pt>
                <c:pt idx="54" formatCode="0.0">
                  <c:v>23.7</c:v>
                </c:pt>
                <c:pt idx="55" formatCode="0.0">
                  <c:v>24</c:v>
                </c:pt>
                <c:pt idx="56" formatCode="0.0">
                  <c:v>24.3</c:v>
                </c:pt>
                <c:pt idx="57" formatCode="0.0">
                  <c:v>24.6</c:v>
                </c:pt>
                <c:pt idx="58" formatCode="0.0">
                  <c:v>25</c:v>
                </c:pt>
                <c:pt idx="59" formatCode="0.0">
                  <c:v>25.3</c:v>
                </c:pt>
                <c:pt idx="60" formatCode="0.0">
                  <c:v>25.6</c:v>
                </c:pt>
                <c:pt idx="61" formatCode="0.0">
                  <c:v>25.9</c:v>
                </c:pt>
                <c:pt idx="62" formatCode="0.0">
                  <c:v>26.2</c:v>
                </c:pt>
                <c:pt idx="63" formatCode="0.0">
                  <c:v>26.6</c:v>
                </c:pt>
                <c:pt idx="64" formatCode="0.0">
                  <c:v>26.9</c:v>
                </c:pt>
                <c:pt idx="65" formatCode="0.0">
                  <c:v>27.2</c:v>
                </c:pt>
                <c:pt idx="66" formatCode="0.0">
                  <c:v>27.6</c:v>
                </c:pt>
                <c:pt idx="67" formatCode="0.0">
                  <c:v>27.9</c:v>
                </c:pt>
                <c:pt idx="68" formatCode="0.0">
                  <c:v>28.2</c:v>
                </c:pt>
                <c:pt idx="69" formatCode="0.0">
                  <c:v>28.6</c:v>
                </c:pt>
                <c:pt idx="70" formatCode="0.0">
                  <c:v>28.9</c:v>
                </c:pt>
                <c:pt idx="71" formatCode="0.0">
                  <c:v>29.3</c:v>
                </c:pt>
                <c:pt idx="72" formatCode="0.0">
                  <c:v>29.6</c:v>
                </c:pt>
                <c:pt idx="73" formatCode="0.0">
                  <c:v>30</c:v>
                </c:pt>
                <c:pt idx="74" formatCode="0.0">
                  <c:v>30.3</c:v>
                </c:pt>
                <c:pt idx="75" formatCode="0.0">
                  <c:v>30.7</c:v>
                </c:pt>
                <c:pt idx="76" formatCode="0.0">
                  <c:v>31</c:v>
                </c:pt>
                <c:pt idx="77" formatCode="0.0">
                  <c:v>31.4</c:v>
                </c:pt>
                <c:pt idx="78" formatCode="0.0">
                  <c:v>31.7</c:v>
                </c:pt>
                <c:pt idx="79" formatCode="0.0">
                  <c:v>32.1</c:v>
                </c:pt>
                <c:pt idx="80" formatCode="0.0">
                  <c:v>32.4</c:v>
                </c:pt>
                <c:pt idx="81" formatCode="0.0">
                  <c:v>32.799999999999997</c:v>
                </c:pt>
                <c:pt idx="82" formatCode="0.0">
                  <c:v>33.200000000000003</c:v>
                </c:pt>
                <c:pt idx="83" formatCode="0.0">
                  <c:v>33.5</c:v>
                </c:pt>
                <c:pt idx="84" formatCode="0.0">
                  <c:v>33.9</c:v>
                </c:pt>
                <c:pt idx="85" formatCode="0.0">
                  <c:v>34.299999999999997</c:v>
                </c:pt>
                <c:pt idx="86" formatCode="0.0">
                  <c:v>34.6</c:v>
                </c:pt>
                <c:pt idx="87" formatCode="0.0">
                  <c:v>35</c:v>
                </c:pt>
                <c:pt idx="88" formatCode="0.0">
                  <c:v>35.4</c:v>
                </c:pt>
                <c:pt idx="89" formatCode="0.0">
                  <c:v>35.799999999999997</c:v>
                </c:pt>
                <c:pt idx="90" formatCode="0.0">
                  <c:v>36.200000000000003</c:v>
                </c:pt>
                <c:pt idx="91" formatCode="0.0">
                  <c:v>36.5</c:v>
                </c:pt>
                <c:pt idx="92" formatCode="0.0">
                  <c:v>36.9</c:v>
                </c:pt>
                <c:pt idx="93" formatCode="0.0">
                  <c:v>37.299999999999997</c:v>
                </c:pt>
                <c:pt idx="94" formatCode="0.0">
                  <c:v>37.700000000000003</c:v>
                </c:pt>
                <c:pt idx="95" formatCode="0.0">
                  <c:v>38.1</c:v>
                </c:pt>
                <c:pt idx="96" formatCode="0.0">
                  <c:v>38.5</c:v>
                </c:pt>
                <c:pt idx="97" formatCode="0.0">
                  <c:v>38.9</c:v>
                </c:pt>
                <c:pt idx="98" formatCode="0.0">
                  <c:v>39.299999999999997</c:v>
                </c:pt>
                <c:pt idx="99" formatCode="0.0">
                  <c:v>39.700000000000003</c:v>
                </c:pt>
                <c:pt idx="100" formatCode="0.0">
                  <c:v>40.1</c:v>
                </c:pt>
                <c:pt idx="101" formatCode="0.0">
                  <c:v>40.5</c:v>
                </c:pt>
                <c:pt idx="102" formatCode="0.0">
                  <c:v>40.9</c:v>
                </c:pt>
                <c:pt idx="103" formatCode="0.0">
                  <c:v>41.3</c:v>
                </c:pt>
                <c:pt idx="104" formatCode="0.0">
                  <c:v>41.7</c:v>
                </c:pt>
                <c:pt idx="105" formatCode="0.0">
                  <c:v>42.1</c:v>
                </c:pt>
                <c:pt idx="106" formatCode="0.0">
                  <c:v>42.5</c:v>
                </c:pt>
                <c:pt idx="107" formatCode="0.0">
                  <c:v>42.9</c:v>
                </c:pt>
                <c:pt idx="108" formatCode="0.0">
                  <c:v>43.3</c:v>
                </c:pt>
                <c:pt idx="109" formatCode="0.0">
                  <c:v>43.7</c:v>
                </c:pt>
                <c:pt idx="110" formatCode="0.0">
                  <c:v>44.2</c:v>
                </c:pt>
                <c:pt idx="111" formatCode="0.0">
                  <c:v>44.6</c:v>
                </c:pt>
                <c:pt idx="112" formatCode="0.0">
                  <c:v>45</c:v>
                </c:pt>
                <c:pt idx="113" formatCode="0.0">
                  <c:v>45.4</c:v>
                </c:pt>
                <c:pt idx="114" formatCode="0.0">
                  <c:v>45.9</c:v>
                </c:pt>
                <c:pt idx="115" formatCode="0.0">
                  <c:v>46.3</c:v>
                </c:pt>
                <c:pt idx="116" formatCode="0.0">
                  <c:v>46.7</c:v>
                </c:pt>
                <c:pt idx="117" formatCode="0.0">
                  <c:v>47.1</c:v>
                </c:pt>
                <c:pt idx="118" formatCode="0.0">
                  <c:v>47.6</c:v>
                </c:pt>
                <c:pt idx="119" formatCode="0.0">
                  <c:v>48</c:v>
                </c:pt>
                <c:pt idx="120" formatCode="0.0">
                  <c:v>48.5</c:v>
                </c:pt>
                <c:pt idx="121" formatCode="0.0">
                  <c:v>48.9</c:v>
                </c:pt>
                <c:pt idx="122" formatCode="0.0">
                  <c:v>49.3</c:v>
                </c:pt>
                <c:pt idx="123" formatCode="0.0">
                  <c:v>49.8</c:v>
                </c:pt>
                <c:pt idx="124" formatCode="0.0">
                  <c:v>50.2</c:v>
                </c:pt>
                <c:pt idx="125" formatCode="0.0">
                  <c:v>50.7</c:v>
                </c:pt>
                <c:pt idx="126" formatCode="0.0">
                  <c:v>51.1</c:v>
                </c:pt>
                <c:pt idx="127" formatCode="0.0">
                  <c:v>51.6</c:v>
                </c:pt>
                <c:pt idx="128" formatCode="0.0">
                  <c:v>52</c:v>
                </c:pt>
                <c:pt idx="129" formatCode="0.0">
                  <c:v>52.5</c:v>
                </c:pt>
                <c:pt idx="130" formatCode="0.0">
                  <c:v>52.9</c:v>
                </c:pt>
                <c:pt idx="131" formatCode="0.0">
                  <c:v>53.4</c:v>
                </c:pt>
                <c:pt idx="132" formatCode="0.0">
                  <c:v>53.9</c:v>
                </c:pt>
                <c:pt idx="133" formatCode="0.0">
                  <c:v>54.3</c:v>
                </c:pt>
                <c:pt idx="134" formatCode="0.0">
                  <c:v>54.8</c:v>
                </c:pt>
                <c:pt idx="135" formatCode="0.0">
                  <c:v>55.3</c:v>
                </c:pt>
                <c:pt idx="136" formatCode="0.0">
                  <c:v>55.7</c:v>
                </c:pt>
                <c:pt idx="137" formatCode="0.0">
                  <c:v>56.2</c:v>
                </c:pt>
                <c:pt idx="138" formatCode="0.0">
                  <c:v>56.7</c:v>
                </c:pt>
                <c:pt idx="139" formatCode="0.0">
                  <c:v>57.2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9AE-408F-BE6E-7BE2DFC673BA}"/>
            </c:ext>
          </c:extLst>
        </c:ser>
        <c:ser>
          <c:idx val="11"/>
          <c:order val="11"/>
          <c:tx>
            <c:strRef>
              <c:f>'apendice B grafs'!$Q$18</c:f>
              <c:strCache>
                <c:ptCount val="1"/>
                <c:pt idx="0">
                  <c:v>0.5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'apendice B grafs'!$A$19:$A$159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B grafs'!$C$19:$C$159</c:f>
              <c:numCache>
                <c:formatCode>General</c:formatCode>
                <c:ptCount val="141"/>
                <c:pt idx="1">
                  <c:v>10</c:v>
                </c:pt>
                <c:pt idx="2">
                  <c:v>10.199999999999999</c:v>
                </c:pt>
                <c:pt idx="3">
                  <c:v>10.4</c:v>
                </c:pt>
                <c:pt idx="4">
                  <c:v>10.7</c:v>
                </c:pt>
                <c:pt idx="5">
                  <c:v>10.9</c:v>
                </c:pt>
                <c:pt idx="6">
                  <c:v>11.1</c:v>
                </c:pt>
                <c:pt idx="7">
                  <c:v>11.3</c:v>
                </c:pt>
                <c:pt idx="8">
                  <c:v>11.5</c:v>
                </c:pt>
                <c:pt idx="9">
                  <c:v>11.7</c:v>
                </c:pt>
                <c:pt idx="10">
                  <c:v>12</c:v>
                </c:pt>
                <c:pt idx="11">
                  <c:v>12.2</c:v>
                </c:pt>
                <c:pt idx="12">
                  <c:v>12.4</c:v>
                </c:pt>
                <c:pt idx="13">
                  <c:v>12.7</c:v>
                </c:pt>
                <c:pt idx="14">
                  <c:v>12.9</c:v>
                </c:pt>
                <c:pt idx="15">
                  <c:v>13.1</c:v>
                </c:pt>
                <c:pt idx="16">
                  <c:v>13.4</c:v>
                </c:pt>
                <c:pt idx="17">
                  <c:v>13.6</c:v>
                </c:pt>
                <c:pt idx="18">
                  <c:v>13.8</c:v>
                </c:pt>
                <c:pt idx="19">
                  <c:v>14.1</c:v>
                </c:pt>
                <c:pt idx="20" formatCode="0.0">
                  <c:v>14.3</c:v>
                </c:pt>
                <c:pt idx="21" formatCode="0.0">
                  <c:v>14.6</c:v>
                </c:pt>
                <c:pt idx="22" formatCode="0.0">
                  <c:v>14.8</c:v>
                </c:pt>
                <c:pt idx="23" formatCode="0.0">
                  <c:v>15.1</c:v>
                </c:pt>
                <c:pt idx="24" formatCode="0.0">
                  <c:v>15.3</c:v>
                </c:pt>
                <c:pt idx="25" formatCode="0.0">
                  <c:v>15.6</c:v>
                </c:pt>
                <c:pt idx="26" formatCode="0.0">
                  <c:v>15.8</c:v>
                </c:pt>
                <c:pt idx="27" formatCode="0.0">
                  <c:v>16.100000000000001</c:v>
                </c:pt>
                <c:pt idx="28" formatCode="0.0">
                  <c:v>16.399999999999999</c:v>
                </c:pt>
                <c:pt idx="29" formatCode="0.0">
                  <c:v>16.600000000000001</c:v>
                </c:pt>
                <c:pt idx="30" formatCode="0.0">
                  <c:v>16.899999999999999</c:v>
                </c:pt>
                <c:pt idx="31" formatCode="0.0">
                  <c:v>17.100000000000001</c:v>
                </c:pt>
                <c:pt idx="32" formatCode="0.0">
                  <c:v>17.399999999999999</c:v>
                </c:pt>
                <c:pt idx="33" formatCode="0.0">
                  <c:v>17.7</c:v>
                </c:pt>
                <c:pt idx="34" formatCode="0.0">
                  <c:v>18</c:v>
                </c:pt>
                <c:pt idx="35" formatCode="0.0">
                  <c:v>18.2</c:v>
                </c:pt>
                <c:pt idx="36" formatCode="0.0">
                  <c:v>18.5</c:v>
                </c:pt>
                <c:pt idx="37" formatCode="0.0">
                  <c:v>18.8</c:v>
                </c:pt>
                <c:pt idx="38" formatCode="0.0">
                  <c:v>19.100000000000001</c:v>
                </c:pt>
                <c:pt idx="39" formatCode="0.0">
                  <c:v>19.399999999999999</c:v>
                </c:pt>
                <c:pt idx="40" formatCode="0.0">
                  <c:v>19.600000000000001</c:v>
                </c:pt>
                <c:pt idx="41" formatCode="0.0">
                  <c:v>19.899999999999999</c:v>
                </c:pt>
                <c:pt idx="42" formatCode="0.0">
                  <c:v>20.2</c:v>
                </c:pt>
                <c:pt idx="43" formatCode="0.0">
                  <c:v>20.5</c:v>
                </c:pt>
                <c:pt idx="44" formatCode="0.0">
                  <c:v>20.8</c:v>
                </c:pt>
                <c:pt idx="45" formatCode="0.0">
                  <c:v>21.1</c:v>
                </c:pt>
                <c:pt idx="46" formatCode="0.0">
                  <c:v>21.4</c:v>
                </c:pt>
                <c:pt idx="47" formatCode="0.0">
                  <c:v>21.7</c:v>
                </c:pt>
                <c:pt idx="48" formatCode="0.0">
                  <c:v>22</c:v>
                </c:pt>
                <c:pt idx="49" formatCode="0.0">
                  <c:v>22.3</c:v>
                </c:pt>
                <c:pt idx="50" formatCode="0.0">
                  <c:v>22.6</c:v>
                </c:pt>
                <c:pt idx="51" formatCode="0.0">
                  <c:v>22.9</c:v>
                </c:pt>
                <c:pt idx="52" formatCode="0.0">
                  <c:v>23.2</c:v>
                </c:pt>
                <c:pt idx="53" formatCode="0.0">
                  <c:v>23.5</c:v>
                </c:pt>
                <c:pt idx="54" formatCode="0.0">
                  <c:v>23.9</c:v>
                </c:pt>
                <c:pt idx="55" formatCode="0.0">
                  <c:v>24.2</c:v>
                </c:pt>
                <c:pt idx="56" formatCode="0.0">
                  <c:v>24.5</c:v>
                </c:pt>
                <c:pt idx="57" formatCode="0.0">
                  <c:v>24.8</c:v>
                </c:pt>
                <c:pt idx="58" formatCode="0.0">
                  <c:v>25.1</c:v>
                </c:pt>
                <c:pt idx="59" formatCode="0.0">
                  <c:v>25.5</c:v>
                </c:pt>
                <c:pt idx="60" formatCode="0.0">
                  <c:v>25.8</c:v>
                </c:pt>
                <c:pt idx="61" formatCode="0.0">
                  <c:v>26.1</c:v>
                </c:pt>
                <c:pt idx="62" formatCode="0.0">
                  <c:v>26.4</c:v>
                </c:pt>
                <c:pt idx="63" formatCode="0.0">
                  <c:v>26.8</c:v>
                </c:pt>
                <c:pt idx="64" formatCode="0.0">
                  <c:v>27.1</c:v>
                </c:pt>
                <c:pt idx="65" formatCode="0.0">
                  <c:v>27.4</c:v>
                </c:pt>
                <c:pt idx="66" formatCode="0.0">
                  <c:v>27.8</c:v>
                </c:pt>
                <c:pt idx="67" formatCode="0.0">
                  <c:v>28.1</c:v>
                </c:pt>
                <c:pt idx="68" formatCode="0.0">
                  <c:v>28.5</c:v>
                </c:pt>
                <c:pt idx="69" formatCode="0.0">
                  <c:v>28.8</c:v>
                </c:pt>
                <c:pt idx="70" formatCode="0.0">
                  <c:v>29.2</c:v>
                </c:pt>
                <c:pt idx="71" formatCode="0.0">
                  <c:v>29.5</c:v>
                </c:pt>
                <c:pt idx="72" formatCode="0.0">
                  <c:v>29.8</c:v>
                </c:pt>
                <c:pt idx="73" formatCode="0.0">
                  <c:v>30.2</c:v>
                </c:pt>
                <c:pt idx="74" formatCode="0.0">
                  <c:v>30.6</c:v>
                </c:pt>
                <c:pt idx="75" formatCode="0.0">
                  <c:v>30.9</c:v>
                </c:pt>
                <c:pt idx="76" formatCode="0.0">
                  <c:v>31.3</c:v>
                </c:pt>
                <c:pt idx="77" formatCode="0.0">
                  <c:v>31.6</c:v>
                </c:pt>
                <c:pt idx="78" formatCode="0.0">
                  <c:v>32</c:v>
                </c:pt>
                <c:pt idx="79" formatCode="0.0">
                  <c:v>32.4</c:v>
                </c:pt>
                <c:pt idx="80" formatCode="0.0">
                  <c:v>32.700000000000003</c:v>
                </c:pt>
                <c:pt idx="81" formatCode="0.0">
                  <c:v>33.1</c:v>
                </c:pt>
                <c:pt idx="82" formatCode="0.0">
                  <c:v>33.5</c:v>
                </c:pt>
                <c:pt idx="83" formatCode="0.0">
                  <c:v>33.799999999999997</c:v>
                </c:pt>
                <c:pt idx="84" formatCode="0.0">
                  <c:v>34.200000000000003</c:v>
                </c:pt>
                <c:pt idx="85" formatCode="0.0">
                  <c:v>34.6</c:v>
                </c:pt>
                <c:pt idx="86" formatCode="0.0">
                  <c:v>35</c:v>
                </c:pt>
                <c:pt idx="87" formatCode="0.0">
                  <c:v>35.299999999999997</c:v>
                </c:pt>
                <c:pt idx="88" formatCode="0.0">
                  <c:v>35.700000000000003</c:v>
                </c:pt>
                <c:pt idx="89" formatCode="0.0">
                  <c:v>36.1</c:v>
                </c:pt>
                <c:pt idx="90" formatCode="0.0">
                  <c:v>36.5</c:v>
                </c:pt>
                <c:pt idx="91" formatCode="0.0">
                  <c:v>36.9</c:v>
                </c:pt>
                <c:pt idx="92" formatCode="0.0">
                  <c:v>37.299999999999997</c:v>
                </c:pt>
                <c:pt idx="93" formatCode="0.0">
                  <c:v>37.700000000000003</c:v>
                </c:pt>
                <c:pt idx="94" formatCode="0.0">
                  <c:v>38.1</c:v>
                </c:pt>
                <c:pt idx="95" formatCode="0.0">
                  <c:v>38.4</c:v>
                </c:pt>
                <c:pt idx="96" formatCode="0.0">
                  <c:v>38.799999999999997</c:v>
                </c:pt>
                <c:pt idx="97" formatCode="0.0">
                  <c:v>39.200000000000003</c:v>
                </c:pt>
                <c:pt idx="98" formatCode="0.0">
                  <c:v>39.6</c:v>
                </c:pt>
                <c:pt idx="99" formatCode="0.0">
                  <c:v>40.1</c:v>
                </c:pt>
                <c:pt idx="100" formatCode="0.0">
                  <c:v>40.5</c:v>
                </c:pt>
                <c:pt idx="101" formatCode="0.0">
                  <c:v>40.9</c:v>
                </c:pt>
                <c:pt idx="102" formatCode="0.0">
                  <c:v>41.3</c:v>
                </c:pt>
                <c:pt idx="103" formatCode="0.0">
                  <c:v>41.7</c:v>
                </c:pt>
                <c:pt idx="104" formatCode="0.0">
                  <c:v>42.1</c:v>
                </c:pt>
                <c:pt idx="105" formatCode="0.0">
                  <c:v>42.5</c:v>
                </c:pt>
                <c:pt idx="106" formatCode="0.0">
                  <c:v>42.9</c:v>
                </c:pt>
                <c:pt idx="107" formatCode="0.0">
                  <c:v>43.4</c:v>
                </c:pt>
                <c:pt idx="108" formatCode="0.0">
                  <c:v>43.8</c:v>
                </c:pt>
                <c:pt idx="109" formatCode="0.0">
                  <c:v>44.2</c:v>
                </c:pt>
                <c:pt idx="110" formatCode="0.0">
                  <c:v>44.6</c:v>
                </c:pt>
                <c:pt idx="111" formatCode="0.0">
                  <c:v>45.1</c:v>
                </c:pt>
                <c:pt idx="112" formatCode="0.0">
                  <c:v>45.5</c:v>
                </c:pt>
                <c:pt idx="113" formatCode="0.0">
                  <c:v>45.9</c:v>
                </c:pt>
                <c:pt idx="114" formatCode="0.0">
                  <c:v>46.3</c:v>
                </c:pt>
                <c:pt idx="115" formatCode="0.0">
                  <c:v>46.8</c:v>
                </c:pt>
                <c:pt idx="116" formatCode="0.0">
                  <c:v>47.2</c:v>
                </c:pt>
                <c:pt idx="117" formatCode="0.0">
                  <c:v>47.7</c:v>
                </c:pt>
                <c:pt idx="118" formatCode="0.0">
                  <c:v>48.1</c:v>
                </c:pt>
                <c:pt idx="119" formatCode="0.0">
                  <c:v>48.5</c:v>
                </c:pt>
                <c:pt idx="120" formatCode="0.0">
                  <c:v>49</c:v>
                </c:pt>
                <c:pt idx="121" formatCode="0.0">
                  <c:v>49.4</c:v>
                </c:pt>
                <c:pt idx="122" formatCode="0.0">
                  <c:v>49.9</c:v>
                </c:pt>
                <c:pt idx="123" formatCode="0.0">
                  <c:v>50.3</c:v>
                </c:pt>
                <c:pt idx="124" formatCode="0.0">
                  <c:v>50.8</c:v>
                </c:pt>
                <c:pt idx="125" formatCode="0.0">
                  <c:v>51.2</c:v>
                </c:pt>
                <c:pt idx="126" formatCode="0.0">
                  <c:v>51.7</c:v>
                </c:pt>
                <c:pt idx="127" formatCode="0.0">
                  <c:v>52.2</c:v>
                </c:pt>
                <c:pt idx="128" formatCode="0.0">
                  <c:v>52.6</c:v>
                </c:pt>
                <c:pt idx="129" formatCode="0.0">
                  <c:v>53.1</c:v>
                </c:pt>
                <c:pt idx="130" formatCode="0.0">
                  <c:v>53.5</c:v>
                </c:pt>
                <c:pt idx="131" formatCode="0.0">
                  <c:v>54</c:v>
                </c:pt>
                <c:pt idx="132" formatCode="0.0">
                  <c:v>54.5</c:v>
                </c:pt>
                <c:pt idx="133" formatCode="0.0">
                  <c:v>55</c:v>
                </c:pt>
                <c:pt idx="134" formatCode="0.0">
                  <c:v>55.4</c:v>
                </c:pt>
                <c:pt idx="135" formatCode="0.0">
                  <c:v>55.9</c:v>
                </c:pt>
                <c:pt idx="136" formatCode="0.0">
                  <c:v>56.4</c:v>
                </c:pt>
                <c:pt idx="137" formatCode="0.0">
                  <c:v>56.9</c:v>
                </c:pt>
                <c:pt idx="138" formatCode="0.0">
                  <c:v>57.3</c:v>
                </c:pt>
                <c:pt idx="139" formatCode="0.0">
                  <c:v>57.8</c:v>
                </c:pt>
                <c:pt idx="140" formatCode="0.0">
                  <c:v>58.3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9AE-408F-BE6E-7BE2DFC673BA}"/>
            </c:ext>
          </c:extLst>
        </c:ser>
        <c:ser>
          <c:idx val="12"/>
          <c:order val="12"/>
          <c:tx>
            <c:strRef>
              <c:f>'apendice B grafs'!$P$18</c:f>
              <c:strCache>
                <c:ptCount val="1"/>
                <c:pt idx="0">
                  <c:v>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'apendice B grafs'!$A$19:$A$159</c:f>
              <c:numCache>
                <c:formatCode>General</c:formatCode>
                <c:ptCount val="141"/>
                <c:pt idx="0">
                  <c:v>20</c:v>
                </c:pt>
                <c:pt idx="1">
                  <c:v>20.2</c:v>
                </c:pt>
                <c:pt idx="2">
                  <c:v>20.399999999999999</c:v>
                </c:pt>
                <c:pt idx="3">
                  <c:v>20.6</c:v>
                </c:pt>
                <c:pt idx="4">
                  <c:v>20.8</c:v>
                </c:pt>
                <c:pt idx="5">
                  <c:v>21</c:v>
                </c:pt>
                <c:pt idx="6">
                  <c:v>21.2</c:v>
                </c:pt>
                <c:pt idx="7">
                  <c:v>21.4</c:v>
                </c:pt>
                <c:pt idx="8">
                  <c:v>21.6</c:v>
                </c:pt>
                <c:pt idx="9">
                  <c:v>21.8</c:v>
                </c:pt>
                <c:pt idx="10">
                  <c:v>22</c:v>
                </c:pt>
                <c:pt idx="11">
                  <c:v>22.2</c:v>
                </c:pt>
                <c:pt idx="12">
                  <c:v>22.4</c:v>
                </c:pt>
                <c:pt idx="13">
                  <c:v>22.6</c:v>
                </c:pt>
                <c:pt idx="14">
                  <c:v>22.8</c:v>
                </c:pt>
                <c:pt idx="15">
                  <c:v>23</c:v>
                </c:pt>
                <c:pt idx="16">
                  <c:v>23.2</c:v>
                </c:pt>
                <c:pt idx="17">
                  <c:v>23.4</c:v>
                </c:pt>
                <c:pt idx="18">
                  <c:v>23.6</c:v>
                </c:pt>
                <c:pt idx="19">
                  <c:v>23.8</c:v>
                </c:pt>
                <c:pt idx="20" formatCode="0.0">
                  <c:v>24</c:v>
                </c:pt>
                <c:pt idx="21" formatCode="0.0">
                  <c:v>24.2</c:v>
                </c:pt>
                <c:pt idx="22" formatCode="0.0">
                  <c:v>24.4</c:v>
                </c:pt>
                <c:pt idx="23" formatCode="0.0">
                  <c:v>24.6</c:v>
                </c:pt>
                <c:pt idx="24" formatCode="0.0">
                  <c:v>24.8</c:v>
                </c:pt>
                <c:pt idx="25" formatCode="0.0">
                  <c:v>25</c:v>
                </c:pt>
                <c:pt idx="26" formatCode="0.0">
                  <c:v>25.2</c:v>
                </c:pt>
                <c:pt idx="27" formatCode="0.0">
                  <c:v>25.4</c:v>
                </c:pt>
                <c:pt idx="28" formatCode="0.0">
                  <c:v>25.6</c:v>
                </c:pt>
                <c:pt idx="29" formatCode="0.0">
                  <c:v>25.8</c:v>
                </c:pt>
                <c:pt idx="30" formatCode="0.0">
                  <c:v>26</c:v>
                </c:pt>
                <c:pt idx="31" formatCode="0.0">
                  <c:v>26.2</c:v>
                </c:pt>
                <c:pt idx="32" formatCode="0.0">
                  <c:v>26.4</c:v>
                </c:pt>
                <c:pt idx="33" formatCode="0.0">
                  <c:v>26.6</c:v>
                </c:pt>
                <c:pt idx="34" formatCode="0.0">
                  <c:v>26.8</c:v>
                </c:pt>
                <c:pt idx="35" formatCode="0.0">
                  <c:v>27</c:v>
                </c:pt>
                <c:pt idx="36" formatCode="0.0">
                  <c:v>27.2</c:v>
                </c:pt>
                <c:pt idx="37" formatCode="0.0">
                  <c:v>27.4</c:v>
                </c:pt>
                <c:pt idx="38" formatCode="0.0">
                  <c:v>27.6</c:v>
                </c:pt>
                <c:pt idx="39" formatCode="0.0">
                  <c:v>27.8</c:v>
                </c:pt>
                <c:pt idx="40" formatCode="0.0">
                  <c:v>28</c:v>
                </c:pt>
                <c:pt idx="41" formatCode="0.0">
                  <c:v>28.2</c:v>
                </c:pt>
                <c:pt idx="42" formatCode="0.0">
                  <c:v>28.4</c:v>
                </c:pt>
                <c:pt idx="43">
                  <c:v>28.6</c:v>
                </c:pt>
                <c:pt idx="44">
                  <c:v>28.8</c:v>
                </c:pt>
                <c:pt idx="45">
                  <c:v>29</c:v>
                </c:pt>
                <c:pt idx="46">
                  <c:v>29.2</c:v>
                </c:pt>
                <c:pt idx="47">
                  <c:v>29.4</c:v>
                </c:pt>
                <c:pt idx="48">
                  <c:v>29.6</c:v>
                </c:pt>
                <c:pt idx="49">
                  <c:v>29.8</c:v>
                </c:pt>
                <c:pt idx="50">
                  <c:v>30</c:v>
                </c:pt>
                <c:pt idx="51">
                  <c:v>30.2</c:v>
                </c:pt>
                <c:pt idx="52">
                  <c:v>30.4</c:v>
                </c:pt>
                <c:pt idx="53">
                  <c:v>30.6</c:v>
                </c:pt>
                <c:pt idx="54">
                  <c:v>30.8</c:v>
                </c:pt>
                <c:pt idx="55">
                  <c:v>31</c:v>
                </c:pt>
                <c:pt idx="56">
                  <c:v>31.2</c:v>
                </c:pt>
                <c:pt idx="57">
                  <c:v>31.4</c:v>
                </c:pt>
                <c:pt idx="58">
                  <c:v>31.6</c:v>
                </c:pt>
                <c:pt idx="59">
                  <c:v>31.8</c:v>
                </c:pt>
                <c:pt idx="60">
                  <c:v>32</c:v>
                </c:pt>
                <c:pt idx="61">
                  <c:v>32.200000000000003</c:v>
                </c:pt>
                <c:pt idx="62">
                  <c:v>32.4</c:v>
                </c:pt>
                <c:pt idx="63">
                  <c:v>32.6</c:v>
                </c:pt>
                <c:pt idx="64">
                  <c:v>32.799999999999997</c:v>
                </c:pt>
                <c:pt idx="65">
                  <c:v>33</c:v>
                </c:pt>
                <c:pt idx="66">
                  <c:v>33.200000000000003</c:v>
                </c:pt>
                <c:pt idx="67">
                  <c:v>33.4</c:v>
                </c:pt>
                <c:pt idx="68">
                  <c:v>33.6</c:v>
                </c:pt>
                <c:pt idx="69">
                  <c:v>33.799999999999997</c:v>
                </c:pt>
                <c:pt idx="70">
                  <c:v>34</c:v>
                </c:pt>
                <c:pt idx="71">
                  <c:v>34.200000000000003</c:v>
                </c:pt>
                <c:pt idx="72">
                  <c:v>34.4</c:v>
                </c:pt>
                <c:pt idx="73">
                  <c:v>34.6</c:v>
                </c:pt>
                <c:pt idx="74">
                  <c:v>34.799999999999997</c:v>
                </c:pt>
                <c:pt idx="75">
                  <c:v>35</c:v>
                </c:pt>
                <c:pt idx="76">
                  <c:v>35.200000000000003</c:v>
                </c:pt>
                <c:pt idx="77">
                  <c:v>35.4</c:v>
                </c:pt>
                <c:pt idx="78">
                  <c:v>35.6</c:v>
                </c:pt>
                <c:pt idx="79">
                  <c:v>35.799999999999997</c:v>
                </c:pt>
                <c:pt idx="80">
                  <c:v>36</c:v>
                </c:pt>
                <c:pt idx="81">
                  <c:v>36.200000000000003</c:v>
                </c:pt>
                <c:pt idx="82">
                  <c:v>36.4</c:v>
                </c:pt>
                <c:pt idx="83">
                  <c:v>36.6</c:v>
                </c:pt>
                <c:pt idx="84">
                  <c:v>36.799999999999997</c:v>
                </c:pt>
                <c:pt idx="85">
                  <c:v>37</c:v>
                </c:pt>
                <c:pt idx="86">
                  <c:v>37.200000000000003</c:v>
                </c:pt>
                <c:pt idx="87">
                  <c:v>37.4</c:v>
                </c:pt>
                <c:pt idx="88">
                  <c:v>37.6</c:v>
                </c:pt>
                <c:pt idx="89">
                  <c:v>37.799999999999997</c:v>
                </c:pt>
                <c:pt idx="90">
                  <c:v>38</c:v>
                </c:pt>
                <c:pt idx="91">
                  <c:v>38.200000000000003</c:v>
                </c:pt>
                <c:pt idx="92">
                  <c:v>38.4</c:v>
                </c:pt>
                <c:pt idx="93">
                  <c:v>38.6</c:v>
                </c:pt>
                <c:pt idx="94">
                  <c:v>38.799999999999997</c:v>
                </c:pt>
                <c:pt idx="95">
                  <c:v>39</c:v>
                </c:pt>
                <c:pt idx="96">
                  <c:v>39.200000000000003</c:v>
                </c:pt>
                <c:pt idx="97">
                  <c:v>39.4</c:v>
                </c:pt>
                <c:pt idx="98">
                  <c:v>39.6</c:v>
                </c:pt>
                <c:pt idx="99">
                  <c:v>39.799999999999997</c:v>
                </c:pt>
                <c:pt idx="100">
                  <c:v>40</c:v>
                </c:pt>
                <c:pt idx="101">
                  <c:v>40.200000000000003</c:v>
                </c:pt>
                <c:pt idx="102">
                  <c:v>40.4</c:v>
                </c:pt>
                <c:pt idx="103">
                  <c:v>40.6</c:v>
                </c:pt>
                <c:pt idx="104">
                  <c:v>40.799999999999997</c:v>
                </c:pt>
                <c:pt idx="105">
                  <c:v>41</c:v>
                </c:pt>
                <c:pt idx="106">
                  <c:v>41.2</c:v>
                </c:pt>
                <c:pt idx="107">
                  <c:v>41.4</c:v>
                </c:pt>
                <c:pt idx="108">
                  <c:v>41.6</c:v>
                </c:pt>
                <c:pt idx="109">
                  <c:v>41.8</c:v>
                </c:pt>
                <c:pt idx="110">
                  <c:v>42</c:v>
                </c:pt>
                <c:pt idx="111">
                  <c:v>42.2</c:v>
                </c:pt>
                <c:pt idx="112">
                  <c:v>42.4</c:v>
                </c:pt>
                <c:pt idx="113">
                  <c:v>42.6</c:v>
                </c:pt>
                <c:pt idx="114">
                  <c:v>42.8</c:v>
                </c:pt>
                <c:pt idx="115">
                  <c:v>43</c:v>
                </c:pt>
                <c:pt idx="116">
                  <c:v>43.2</c:v>
                </c:pt>
                <c:pt idx="117">
                  <c:v>43.4</c:v>
                </c:pt>
                <c:pt idx="118">
                  <c:v>43.6</c:v>
                </c:pt>
                <c:pt idx="119">
                  <c:v>43.8</c:v>
                </c:pt>
                <c:pt idx="120">
                  <c:v>44</c:v>
                </c:pt>
                <c:pt idx="121">
                  <c:v>44.2</c:v>
                </c:pt>
                <c:pt idx="122">
                  <c:v>44.4</c:v>
                </c:pt>
                <c:pt idx="123">
                  <c:v>44.6</c:v>
                </c:pt>
                <c:pt idx="124">
                  <c:v>44.8</c:v>
                </c:pt>
                <c:pt idx="125">
                  <c:v>45</c:v>
                </c:pt>
                <c:pt idx="126">
                  <c:v>45.2</c:v>
                </c:pt>
                <c:pt idx="127">
                  <c:v>45.4</c:v>
                </c:pt>
                <c:pt idx="128">
                  <c:v>45.6</c:v>
                </c:pt>
                <c:pt idx="129">
                  <c:v>45.8</c:v>
                </c:pt>
                <c:pt idx="130">
                  <c:v>46</c:v>
                </c:pt>
                <c:pt idx="131">
                  <c:v>46.2</c:v>
                </c:pt>
                <c:pt idx="132">
                  <c:v>46.4</c:v>
                </c:pt>
                <c:pt idx="133">
                  <c:v>46.6</c:v>
                </c:pt>
                <c:pt idx="134">
                  <c:v>46.8</c:v>
                </c:pt>
                <c:pt idx="135">
                  <c:v>47</c:v>
                </c:pt>
                <c:pt idx="136">
                  <c:v>47.2</c:v>
                </c:pt>
                <c:pt idx="137">
                  <c:v>47.4</c:v>
                </c:pt>
                <c:pt idx="138">
                  <c:v>47.6</c:v>
                </c:pt>
                <c:pt idx="139">
                  <c:v>47.8</c:v>
                </c:pt>
                <c:pt idx="140">
                  <c:v>48</c:v>
                </c:pt>
              </c:numCache>
            </c:numRef>
          </c:xVal>
          <c:yVal>
            <c:numRef>
              <c:f>'apendice B grafs'!$B$19:$B$159</c:f>
              <c:numCache>
                <c:formatCode>0.0</c:formatCode>
                <c:ptCount val="141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13.9</c:v>
                </c:pt>
                <c:pt idx="18">
                  <c:v>14.1</c:v>
                </c:pt>
                <c:pt idx="19">
                  <c:v>14.4</c:v>
                </c:pt>
                <c:pt idx="20">
                  <c:v>14.6</c:v>
                </c:pt>
                <c:pt idx="21">
                  <c:v>14.9</c:v>
                </c:pt>
                <c:pt idx="22">
                  <c:v>15.1</c:v>
                </c:pt>
                <c:pt idx="23">
                  <c:v>15.4</c:v>
                </c:pt>
                <c:pt idx="24">
                  <c:v>15.6</c:v>
                </c:pt>
                <c:pt idx="25">
                  <c:v>15.9</c:v>
                </c:pt>
                <c:pt idx="26">
                  <c:v>16.2</c:v>
                </c:pt>
                <c:pt idx="27">
                  <c:v>16.399999999999999</c:v>
                </c:pt>
                <c:pt idx="28">
                  <c:v>16.7</c:v>
                </c:pt>
                <c:pt idx="29">
                  <c:v>17</c:v>
                </c:pt>
                <c:pt idx="30">
                  <c:v>17.2</c:v>
                </c:pt>
                <c:pt idx="31">
                  <c:v>17.5</c:v>
                </c:pt>
                <c:pt idx="32">
                  <c:v>17.8</c:v>
                </c:pt>
                <c:pt idx="33">
                  <c:v>18</c:v>
                </c:pt>
                <c:pt idx="34">
                  <c:v>18.3</c:v>
                </c:pt>
                <c:pt idx="35">
                  <c:v>18.600000000000001</c:v>
                </c:pt>
                <c:pt idx="36">
                  <c:v>18.899999999999999</c:v>
                </c:pt>
                <c:pt idx="37">
                  <c:v>19.2</c:v>
                </c:pt>
                <c:pt idx="38">
                  <c:v>19.5</c:v>
                </c:pt>
                <c:pt idx="39">
                  <c:v>19.8</c:v>
                </c:pt>
                <c:pt idx="40">
                  <c:v>20</c:v>
                </c:pt>
                <c:pt idx="41">
                  <c:v>20.3</c:v>
                </c:pt>
                <c:pt idx="42">
                  <c:v>20.6</c:v>
                </c:pt>
                <c:pt idx="43">
                  <c:v>20.9</c:v>
                </c:pt>
                <c:pt idx="44">
                  <c:v>21.2</c:v>
                </c:pt>
                <c:pt idx="45">
                  <c:v>21.5</c:v>
                </c:pt>
                <c:pt idx="46">
                  <c:v>21.8</c:v>
                </c:pt>
                <c:pt idx="47">
                  <c:v>22.1</c:v>
                </c:pt>
                <c:pt idx="48">
                  <c:v>22.4</c:v>
                </c:pt>
                <c:pt idx="49">
                  <c:v>22.8</c:v>
                </c:pt>
                <c:pt idx="50">
                  <c:v>23.1</c:v>
                </c:pt>
                <c:pt idx="51">
                  <c:v>23.4</c:v>
                </c:pt>
                <c:pt idx="52">
                  <c:v>23.7</c:v>
                </c:pt>
                <c:pt idx="53">
                  <c:v>24</c:v>
                </c:pt>
                <c:pt idx="54">
                  <c:v>24.3</c:v>
                </c:pt>
                <c:pt idx="55">
                  <c:v>24.7</c:v>
                </c:pt>
                <c:pt idx="56">
                  <c:v>25</c:v>
                </c:pt>
                <c:pt idx="57">
                  <c:v>25.3</c:v>
                </c:pt>
                <c:pt idx="58">
                  <c:v>25.6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27</c:v>
                </c:pt>
                <c:pt idx="63">
                  <c:v>27.3</c:v>
                </c:pt>
                <c:pt idx="64">
                  <c:v>27.7</c:v>
                </c:pt>
                <c:pt idx="65">
                  <c:v>28</c:v>
                </c:pt>
                <c:pt idx="66">
                  <c:v>28.3</c:v>
                </c:pt>
                <c:pt idx="67">
                  <c:v>28.7</c:v>
                </c:pt>
                <c:pt idx="68">
                  <c:v>29</c:v>
                </c:pt>
                <c:pt idx="69">
                  <c:v>29.4</c:v>
                </c:pt>
                <c:pt idx="70">
                  <c:v>29.7</c:v>
                </c:pt>
                <c:pt idx="71">
                  <c:v>30.1</c:v>
                </c:pt>
                <c:pt idx="72">
                  <c:v>30.4</c:v>
                </c:pt>
                <c:pt idx="73">
                  <c:v>30.8</c:v>
                </c:pt>
                <c:pt idx="74">
                  <c:v>31.2</c:v>
                </c:pt>
                <c:pt idx="75">
                  <c:v>31.5</c:v>
                </c:pt>
                <c:pt idx="76">
                  <c:v>31.9</c:v>
                </c:pt>
                <c:pt idx="77">
                  <c:v>32.299999999999997</c:v>
                </c:pt>
                <c:pt idx="78">
                  <c:v>32.6</c:v>
                </c:pt>
                <c:pt idx="79">
                  <c:v>33</c:v>
                </c:pt>
                <c:pt idx="80">
                  <c:v>33.4</c:v>
                </c:pt>
                <c:pt idx="81">
                  <c:v>33.799999999999997</c:v>
                </c:pt>
                <c:pt idx="82">
                  <c:v>34.1</c:v>
                </c:pt>
                <c:pt idx="83">
                  <c:v>34.5</c:v>
                </c:pt>
                <c:pt idx="84">
                  <c:v>34.9</c:v>
                </c:pt>
                <c:pt idx="85">
                  <c:v>35.299999999999997</c:v>
                </c:pt>
                <c:pt idx="86">
                  <c:v>35.700000000000003</c:v>
                </c:pt>
                <c:pt idx="87">
                  <c:v>36</c:v>
                </c:pt>
                <c:pt idx="88">
                  <c:v>36.4</c:v>
                </c:pt>
                <c:pt idx="89">
                  <c:v>36.799999999999997</c:v>
                </c:pt>
                <c:pt idx="90">
                  <c:v>37.200000000000003</c:v>
                </c:pt>
                <c:pt idx="91">
                  <c:v>37.6</c:v>
                </c:pt>
                <c:pt idx="92">
                  <c:v>38</c:v>
                </c:pt>
                <c:pt idx="93">
                  <c:v>38.4</c:v>
                </c:pt>
                <c:pt idx="94">
                  <c:v>38.799999999999997</c:v>
                </c:pt>
                <c:pt idx="95">
                  <c:v>39.200000000000003</c:v>
                </c:pt>
                <c:pt idx="96">
                  <c:v>39.6</c:v>
                </c:pt>
                <c:pt idx="97">
                  <c:v>40</c:v>
                </c:pt>
                <c:pt idx="98">
                  <c:v>40.4</c:v>
                </c:pt>
                <c:pt idx="99">
                  <c:v>40.9</c:v>
                </c:pt>
                <c:pt idx="100">
                  <c:v>41.3</c:v>
                </c:pt>
                <c:pt idx="101">
                  <c:v>41.7</c:v>
                </c:pt>
                <c:pt idx="102">
                  <c:v>42.1</c:v>
                </c:pt>
                <c:pt idx="103">
                  <c:v>42.5</c:v>
                </c:pt>
                <c:pt idx="104">
                  <c:v>42.9</c:v>
                </c:pt>
                <c:pt idx="105">
                  <c:v>43.4</c:v>
                </c:pt>
                <c:pt idx="106">
                  <c:v>43.8</c:v>
                </c:pt>
                <c:pt idx="107">
                  <c:v>44.2</c:v>
                </c:pt>
                <c:pt idx="108">
                  <c:v>44.7</c:v>
                </c:pt>
                <c:pt idx="109">
                  <c:v>45.1</c:v>
                </c:pt>
                <c:pt idx="110">
                  <c:v>45.5</c:v>
                </c:pt>
                <c:pt idx="111">
                  <c:v>46</c:v>
                </c:pt>
                <c:pt idx="112">
                  <c:v>46.4</c:v>
                </c:pt>
                <c:pt idx="113">
                  <c:v>46.8</c:v>
                </c:pt>
                <c:pt idx="114">
                  <c:v>47.3</c:v>
                </c:pt>
                <c:pt idx="115">
                  <c:v>47.7</c:v>
                </c:pt>
                <c:pt idx="116">
                  <c:v>48.2</c:v>
                </c:pt>
                <c:pt idx="117">
                  <c:v>48.6</c:v>
                </c:pt>
                <c:pt idx="118">
                  <c:v>49.1</c:v>
                </c:pt>
                <c:pt idx="119">
                  <c:v>49.5</c:v>
                </c:pt>
                <c:pt idx="120">
                  <c:v>50</c:v>
                </c:pt>
                <c:pt idx="121">
                  <c:v>50.4</c:v>
                </c:pt>
                <c:pt idx="122">
                  <c:v>50.9</c:v>
                </c:pt>
                <c:pt idx="123">
                  <c:v>51.3</c:v>
                </c:pt>
                <c:pt idx="124">
                  <c:v>51.8</c:v>
                </c:pt>
                <c:pt idx="125">
                  <c:v>52.3</c:v>
                </c:pt>
                <c:pt idx="126">
                  <c:v>52.7</c:v>
                </c:pt>
                <c:pt idx="127">
                  <c:v>53.2</c:v>
                </c:pt>
                <c:pt idx="128">
                  <c:v>53.7</c:v>
                </c:pt>
                <c:pt idx="129">
                  <c:v>54.1</c:v>
                </c:pt>
                <c:pt idx="130">
                  <c:v>54.6</c:v>
                </c:pt>
                <c:pt idx="131">
                  <c:v>55.1</c:v>
                </c:pt>
                <c:pt idx="132">
                  <c:v>55.6</c:v>
                </c:pt>
                <c:pt idx="133">
                  <c:v>56.1</c:v>
                </c:pt>
                <c:pt idx="134">
                  <c:v>56.5</c:v>
                </c:pt>
                <c:pt idx="135">
                  <c:v>57</c:v>
                </c:pt>
                <c:pt idx="136">
                  <c:v>57.5</c:v>
                </c:pt>
                <c:pt idx="137">
                  <c:v>58</c:v>
                </c:pt>
                <c:pt idx="138">
                  <c:v>58.5</c:v>
                </c:pt>
                <c:pt idx="139">
                  <c:v>59</c:v>
                </c:pt>
                <c:pt idx="140">
                  <c:v>59.5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9AE-408F-BE6E-7BE2DFC67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1661039"/>
        <c:axId val="1610171135"/>
      </c:scatterChart>
      <c:valAx>
        <c:axId val="1611661039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0171135"/>
        <c:crosses val="autoZero"/>
        <c:crossBetween val="midCat"/>
      </c:valAx>
      <c:valAx>
        <c:axId val="1610171135"/>
        <c:scaling>
          <c:orientation val="minMax"/>
          <c:max val="6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1166103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'apendice B arred'!$A$17:$A$108</c:f>
              <c:numCache>
                <c:formatCode>General</c:formatCode>
                <c:ptCount val="92"/>
                <c:pt idx="0">
                  <c:v>18.600000000000001</c:v>
                </c:pt>
                <c:pt idx="1">
                  <c:v>18.8</c:v>
                </c:pt>
                <c:pt idx="2">
                  <c:v>19</c:v>
                </c:pt>
                <c:pt idx="3">
                  <c:v>19.2</c:v>
                </c:pt>
                <c:pt idx="4">
                  <c:v>19.399999999999999</c:v>
                </c:pt>
                <c:pt idx="5">
                  <c:v>19.600000000000001</c:v>
                </c:pt>
                <c:pt idx="6">
                  <c:v>19.8</c:v>
                </c:pt>
                <c:pt idx="7">
                  <c:v>20</c:v>
                </c:pt>
                <c:pt idx="8">
                  <c:v>20.2</c:v>
                </c:pt>
                <c:pt idx="9">
                  <c:v>20.399999999999999</c:v>
                </c:pt>
                <c:pt idx="10">
                  <c:v>20.6</c:v>
                </c:pt>
                <c:pt idx="11">
                  <c:v>20.8</c:v>
                </c:pt>
                <c:pt idx="12">
                  <c:v>21</c:v>
                </c:pt>
                <c:pt idx="13">
                  <c:v>21.2</c:v>
                </c:pt>
                <c:pt idx="14">
                  <c:v>21.4</c:v>
                </c:pt>
                <c:pt idx="15">
                  <c:v>21.6</c:v>
                </c:pt>
                <c:pt idx="16">
                  <c:v>21.8</c:v>
                </c:pt>
                <c:pt idx="17">
                  <c:v>22</c:v>
                </c:pt>
                <c:pt idx="18">
                  <c:v>22.2</c:v>
                </c:pt>
                <c:pt idx="19">
                  <c:v>22.4</c:v>
                </c:pt>
                <c:pt idx="20" formatCode="0.0">
                  <c:v>22.6</c:v>
                </c:pt>
                <c:pt idx="21" formatCode="0.0">
                  <c:v>22.8</c:v>
                </c:pt>
                <c:pt idx="22" formatCode="0.0">
                  <c:v>23</c:v>
                </c:pt>
                <c:pt idx="23" formatCode="0.0">
                  <c:v>23.2</c:v>
                </c:pt>
                <c:pt idx="24" formatCode="0.0">
                  <c:v>23.4</c:v>
                </c:pt>
                <c:pt idx="25" formatCode="0.0">
                  <c:v>23.6</c:v>
                </c:pt>
                <c:pt idx="26" formatCode="0.0">
                  <c:v>23.8</c:v>
                </c:pt>
                <c:pt idx="27" formatCode="0.0">
                  <c:v>24</c:v>
                </c:pt>
                <c:pt idx="28" formatCode="0.0">
                  <c:v>24.2</c:v>
                </c:pt>
                <c:pt idx="29" formatCode="0.0">
                  <c:v>24.4</c:v>
                </c:pt>
                <c:pt idx="30" formatCode="0.0">
                  <c:v>24.6</c:v>
                </c:pt>
                <c:pt idx="31" formatCode="0.0">
                  <c:v>24.8</c:v>
                </c:pt>
                <c:pt idx="32" formatCode="0.0">
                  <c:v>25</c:v>
                </c:pt>
                <c:pt idx="33" formatCode="0.0">
                  <c:v>25.2</c:v>
                </c:pt>
                <c:pt idx="34" formatCode="0.0">
                  <c:v>25.4</c:v>
                </c:pt>
                <c:pt idx="35" formatCode="0.0">
                  <c:v>25.6</c:v>
                </c:pt>
                <c:pt idx="36" formatCode="0.0">
                  <c:v>25.8</c:v>
                </c:pt>
                <c:pt idx="37" formatCode="0.0">
                  <c:v>26</c:v>
                </c:pt>
                <c:pt idx="38" formatCode="0.0">
                  <c:v>26.2</c:v>
                </c:pt>
                <c:pt idx="39" formatCode="0.0">
                  <c:v>26.4</c:v>
                </c:pt>
                <c:pt idx="40" formatCode="0.0">
                  <c:v>26.6</c:v>
                </c:pt>
                <c:pt idx="41" formatCode="0.0">
                  <c:v>26.8</c:v>
                </c:pt>
                <c:pt idx="42" formatCode="0.0">
                  <c:v>27</c:v>
                </c:pt>
                <c:pt idx="43" formatCode="0.0">
                  <c:v>27.2</c:v>
                </c:pt>
                <c:pt idx="44">
                  <c:v>27.4</c:v>
                </c:pt>
                <c:pt idx="45">
                  <c:v>27.6</c:v>
                </c:pt>
                <c:pt idx="46">
                  <c:v>27.8</c:v>
                </c:pt>
                <c:pt idx="47">
                  <c:v>28</c:v>
                </c:pt>
                <c:pt idx="48">
                  <c:v>28.2</c:v>
                </c:pt>
                <c:pt idx="49">
                  <c:v>28.4</c:v>
                </c:pt>
                <c:pt idx="50">
                  <c:v>28.6</c:v>
                </c:pt>
                <c:pt idx="51">
                  <c:v>28.8</c:v>
                </c:pt>
                <c:pt idx="52">
                  <c:v>29</c:v>
                </c:pt>
                <c:pt idx="53">
                  <c:v>29.2</c:v>
                </c:pt>
                <c:pt idx="54">
                  <c:v>29.4</c:v>
                </c:pt>
                <c:pt idx="55">
                  <c:v>29.6</c:v>
                </c:pt>
                <c:pt idx="56">
                  <c:v>29.8</c:v>
                </c:pt>
                <c:pt idx="57">
                  <c:v>30</c:v>
                </c:pt>
                <c:pt idx="58">
                  <c:v>30.2</c:v>
                </c:pt>
                <c:pt idx="59">
                  <c:v>30.4</c:v>
                </c:pt>
                <c:pt idx="60">
                  <c:v>30.6</c:v>
                </c:pt>
                <c:pt idx="61">
                  <c:v>30.8</c:v>
                </c:pt>
                <c:pt idx="62">
                  <c:v>31</c:v>
                </c:pt>
                <c:pt idx="63">
                  <c:v>31.2</c:v>
                </c:pt>
                <c:pt idx="64">
                  <c:v>31.4</c:v>
                </c:pt>
                <c:pt idx="65">
                  <c:v>31.6</c:v>
                </c:pt>
                <c:pt idx="66">
                  <c:v>31.8</c:v>
                </c:pt>
                <c:pt idx="67">
                  <c:v>32</c:v>
                </c:pt>
                <c:pt idx="68">
                  <c:v>32.200000000000003</c:v>
                </c:pt>
                <c:pt idx="69">
                  <c:v>32.4</c:v>
                </c:pt>
                <c:pt idx="70">
                  <c:v>32.6</c:v>
                </c:pt>
                <c:pt idx="71">
                  <c:v>32.799999999999997</c:v>
                </c:pt>
                <c:pt idx="72">
                  <c:v>33</c:v>
                </c:pt>
                <c:pt idx="73">
                  <c:v>33.200000000000003</c:v>
                </c:pt>
                <c:pt idx="74">
                  <c:v>33.4</c:v>
                </c:pt>
                <c:pt idx="75">
                  <c:v>33.6</c:v>
                </c:pt>
                <c:pt idx="76">
                  <c:v>33.799999999999997</c:v>
                </c:pt>
                <c:pt idx="77">
                  <c:v>34</c:v>
                </c:pt>
                <c:pt idx="78">
                  <c:v>34.200000000000003</c:v>
                </c:pt>
                <c:pt idx="79">
                  <c:v>34.4</c:v>
                </c:pt>
                <c:pt idx="80">
                  <c:v>34.6</c:v>
                </c:pt>
                <c:pt idx="81">
                  <c:v>34.799999999999997</c:v>
                </c:pt>
                <c:pt idx="82">
                  <c:v>35</c:v>
                </c:pt>
                <c:pt idx="83">
                  <c:v>35.200000000000003</c:v>
                </c:pt>
                <c:pt idx="84">
                  <c:v>35.4</c:v>
                </c:pt>
                <c:pt idx="85">
                  <c:v>35.6</c:v>
                </c:pt>
                <c:pt idx="86">
                  <c:v>35.799999999999997</c:v>
                </c:pt>
                <c:pt idx="87">
                  <c:v>36</c:v>
                </c:pt>
                <c:pt idx="88">
                  <c:v>36.200000000000003</c:v>
                </c:pt>
                <c:pt idx="89">
                  <c:v>36.4</c:v>
                </c:pt>
                <c:pt idx="90">
                  <c:v>36.6</c:v>
                </c:pt>
                <c:pt idx="91">
                  <c:v>36.799999999999997</c:v>
                </c:pt>
              </c:numCache>
            </c:numRef>
          </c:xVal>
          <c:yVal>
            <c:numRef>
              <c:f>'apendice B arred'!$B$17:$B$108</c:f>
              <c:numCache>
                <c:formatCode>General</c:formatCode>
                <c:ptCount val="92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13.9</c:v>
                </c:pt>
                <c:pt idx="18">
                  <c:v>14.1</c:v>
                </c:pt>
                <c:pt idx="19">
                  <c:v>14.4</c:v>
                </c:pt>
                <c:pt idx="20" formatCode="0.0">
                  <c:v>14.6</c:v>
                </c:pt>
                <c:pt idx="21" formatCode="0.0">
                  <c:v>14.9</c:v>
                </c:pt>
                <c:pt idx="22" formatCode="0.0">
                  <c:v>15.1</c:v>
                </c:pt>
                <c:pt idx="23" formatCode="0.0">
                  <c:v>15.4</c:v>
                </c:pt>
                <c:pt idx="24" formatCode="0.0">
                  <c:v>15.6</c:v>
                </c:pt>
                <c:pt idx="25" formatCode="0.0">
                  <c:v>15.9</c:v>
                </c:pt>
                <c:pt idx="26" formatCode="0.0">
                  <c:v>16.2</c:v>
                </c:pt>
                <c:pt idx="27" formatCode="0.0">
                  <c:v>16.399999999999999</c:v>
                </c:pt>
                <c:pt idx="28" formatCode="0.0">
                  <c:v>16.7</c:v>
                </c:pt>
                <c:pt idx="29" formatCode="0.0">
                  <c:v>17</c:v>
                </c:pt>
                <c:pt idx="30" formatCode="0.0">
                  <c:v>17.2</c:v>
                </c:pt>
                <c:pt idx="31" formatCode="0.0">
                  <c:v>17.5</c:v>
                </c:pt>
                <c:pt idx="32" formatCode="0.0">
                  <c:v>17.8</c:v>
                </c:pt>
                <c:pt idx="33" formatCode="0.0">
                  <c:v>18</c:v>
                </c:pt>
                <c:pt idx="34" formatCode="0.0">
                  <c:v>18.3</c:v>
                </c:pt>
                <c:pt idx="35" formatCode="0.0">
                  <c:v>18.600000000000001</c:v>
                </c:pt>
                <c:pt idx="36" formatCode="0.0">
                  <c:v>18.899999999999999</c:v>
                </c:pt>
                <c:pt idx="37" formatCode="0.0">
                  <c:v>19.2</c:v>
                </c:pt>
                <c:pt idx="38" formatCode="0.0">
                  <c:v>19.5</c:v>
                </c:pt>
                <c:pt idx="39" formatCode="0.0">
                  <c:v>19.8</c:v>
                </c:pt>
                <c:pt idx="40" formatCode="0.0">
                  <c:v>20</c:v>
                </c:pt>
                <c:pt idx="41" formatCode="0.0">
                  <c:v>20.3</c:v>
                </c:pt>
                <c:pt idx="42" formatCode="0.0">
                  <c:v>20.6</c:v>
                </c:pt>
                <c:pt idx="43" formatCode="0.0">
                  <c:v>20.9</c:v>
                </c:pt>
                <c:pt idx="44">
                  <c:v>21.2</c:v>
                </c:pt>
                <c:pt idx="45">
                  <c:v>21.5</c:v>
                </c:pt>
                <c:pt idx="46">
                  <c:v>21.8</c:v>
                </c:pt>
                <c:pt idx="47">
                  <c:v>22.1</c:v>
                </c:pt>
                <c:pt idx="48">
                  <c:v>22.4</c:v>
                </c:pt>
                <c:pt idx="49">
                  <c:v>22.8</c:v>
                </c:pt>
                <c:pt idx="50">
                  <c:v>23.1</c:v>
                </c:pt>
                <c:pt idx="51">
                  <c:v>23.4</c:v>
                </c:pt>
                <c:pt idx="52">
                  <c:v>23.7</c:v>
                </c:pt>
                <c:pt idx="53">
                  <c:v>24</c:v>
                </c:pt>
                <c:pt idx="54">
                  <c:v>24.3</c:v>
                </c:pt>
                <c:pt idx="55">
                  <c:v>24.7</c:v>
                </c:pt>
                <c:pt idx="56">
                  <c:v>25</c:v>
                </c:pt>
                <c:pt idx="57">
                  <c:v>25.3</c:v>
                </c:pt>
                <c:pt idx="58">
                  <c:v>25.6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27</c:v>
                </c:pt>
                <c:pt idx="63">
                  <c:v>27.3</c:v>
                </c:pt>
                <c:pt idx="64">
                  <c:v>27.7</c:v>
                </c:pt>
                <c:pt idx="65">
                  <c:v>28</c:v>
                </c:pt>
                <c:pt idx="66">
                  <c:v>28.3</c:v>
                </c:pt>
                <c:pt idx="67">
                  <c:v>28.7</c:v>
                </c:pt>
                <c:pt idx="68">
                  <c:v>29</c:v>
                </c:pt>
                <c:pt idx="69">
                  <c:v>29.4</c:v>
                </c:pt>
                <c:pt idx="70">
                  <c:v>29.7</c:v>
                </c:pt>
                <c:pt idx="71">
                  <c:v>30.1</c:v>
                </c:pt>
                <c:pt idx="72">
                  <c:v>30.4</c:v>
                </c:pt>
                <c:pt idx="73">
                  <c:v>30.8</c:v>
                </c:pt>
                <c:pt idx="74">
                  <c:v>31.2</c:v>
                </c:pt>
                <c:pt idx="75">
                  <c:v>31.5</c:v>
                </c:pt>
                <c:pt idx="76">
                  <c:v>31.9</c:v>
                </c:pt>
                <c:pt idx="77">
                  <c:v>32.299999999999997</c:v>
                </c:pt>
                <c:pt idx="78">
                  <c:v>32.6</c:v>
                </c:pt>
                <c:pt idx="79">
                  <c:v>33</c:v>
                </c:pt>
                <c:pt idx="80">
                  <c:v>33.4</c:v>
                </c:pt>
                <c:pt idx="81">
                  <c:v>33.799999999999997</c:v>
                </c:pt>
                <c:pt idx="82">
                  <c:v>34.1</c:v>
                </c:pt>
                <c:pt idx="83">
                  <c:v>34.5</c:v>
                </c:pt>
                <c:pt idx="84">
                  <c:v>34.9</c:v>
                </c:pt>
                <c:pt idx="85">
                  <c:v>35.299999999999997</c:v>
                </c:pt>
                <c:pt idx="86">
                  <c:v>35.700000000000003</c:v>
                </c:pt>
                <c:pt idx="87">
                  <c:v>36</c:v>
                </c:pt>
                <c:pt idx="88">
                  <c:v>36.4</c:v>
                </c:pt>
                <c:pt idx="89">
                  <c:v>36.799999999999997</c:v>
                </c:pt>
                <c:pt idx="90">
                  <c:v>37.200000000000003</c:v>
                </c:pt>
                <c:pt idx="91">
                  <c:v>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5D-428B-A462-F569CE48E3DC}"/>
            </c:ext>
          </c:extLst>
        </c:ser>
        <c:ser>
          <c:idx val="1"/>
          <c:order val="1"/>
          <c:tx>
            <c:strRef>
              <c:f>'apendice B arred'!$N$16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'apendice B arred'!$A$29:$A$108</c:f>
              <c:numCache>
                <c:formatCode>General</c:formatCode>
                <c:ptCount val="80"/>
                <c:pt idx="0">
                  <c:v>21</c:v>
                </c:pt>
                <c:pt idx="1">
                  <c:v>21.2</c:v>
                </c:pt>
                <c:pt idx="2">
                  <c:v>21.4</c:v>
                </c:pt>
                <c:pt idx="3">
                  <c:v>21.6</c:v>
                </c:pt>
                <c:pt idx="4">
                  <c:v>21.8</c:v>
                </c:pt>
                <c:pt idx="5">
                  <c:v>22</c:v>
                </c:pt>
                <c:pt idx="6">
                  <c:v>22.2</c:v>
                </c:pt>
                <c:pt idx="7">
                  <c:v>22.4</c:v>
                </c:pt>
                <c:pt idx="8" formatCode="0.0">
                  <c:v>22.6</c:v>
                </c:pt>
                <c:pt idx="9" formatCode="0.0">
                  <c:v>22.8</c:v>
                </c:pt>
                <c:pt idx="10" formatCode="0.0">
                  <c:v>23</c:v>
                </c:pt>
                <c:pt idx="11" formatCode="0.0">
                  <c:v>23.2</c:v>
                </c:pt>
                <c:pt idx="12" formatCode="0.0">
                  <c:v>23.4</c:v>
                </c:pt>
                <c:pt idx="13" formatCode="0.0">
                  <c:v>23.6</c:v>
                </c:pt>
                <c:pt idx="14" formatCode="0.0">
                  <c:v>23.8</c:v>
                </c:pt>
                <c:pt idx="15" formatCode="0.0">
                  <c:v>24</c:v>
                </c:pt>
                <c:pt idx="16" formatCode="0.0">
                  <c:v>24.2</c:v>
                </c:pt>
                <c:pt idx="17" formatCode="0.0">
                  <c:v>24.4</c:v>
                </c:pt>
                <c:pt idx="18" formatCode="0.0">
                  <c:v>24.6</c:v>
                </c:pt>
                <c:pt idx="19" formatCode="0.0">
                  <c:v>24.8</c:v>
                </c:pt>
                <c:pt idx="20" formatCode="0.0">
                  <c:v>25</c:v>
                </c:pt>
                <c:pt idx="21" formatCode="0.0">
                  <c:v>25.2</c:v>
                </c:pt>
                <c:pt idx="22" formatCode="0.0">
                  <c:v>25.4</c:v>
                </c:pt>
                <c:pt idx="23" formatCode="0.0">
                  <c:v>25.6</c:v>
                </c:pt>
                <c:pt idx="24" formatCode="0.0">
                  <c:v>25.8</c:v>
                </c:pt>
                <c:pt idx="25" formatCode="0.0">
                  <c:v>26</c:v>
                </c:pt>
                <c:pt idx="26" formatCode="0.0">
                  <c:v>26.2</c:v>
                </c:pt>
                <c:pt idx="27" formatCode="0.0">
                  <c:v>26.4</c:v>
                </c:pt>
                <c:pt idx="28" formatCode="0.0">
                  <c:v>26.6</c:v>
                </c:pt>
                <c:pt idx="29" formatCode="0.0">
                  <c:v>26.8</c:v>
                </c:pt>
                <c:pt idx="30" formatCode="0.0">
                  <c:v>27</c:v>
                </c:pt>
                <c:pt idx="31" formatCode="0.0">
                  <c:v>27.2</c:v>
                </c:pt>
                <c:pt idx="32">
                  <c:v>27.4</c:v>
                </c:pt>
                <c:pt idx="33">
                  <c:v>27.6</c:v>
                </c:pt>
                <c:pt idx="34">
                  <c:v>27.8</c:v>
                </c:pt>
                <c:pt idx="35">
                  <c:v>28</c:v>
                </c:pt>
                <c:pt idx="36">
                  <c:v>28.2</c:v>
                </c:pt>
                <c:pt idx="37">
                  <c:v>28.4</c:v>
                </c:pt>
                <c:pt idx="38">
                  <c:v>28.6</c:v>
                </c:pt>
                <c:pt idx="39">
                  <c:v>28.8</c:v>
                </c:pt>
                <c:pt idx="40">
                  <c:v>29</c:v>
                </c:pt>
                <c:pt idx="41">
                  <c:v>29.2</c:v>
                </c:pt>
                <c:pt idx="42">
                  <c:v>29.4</c:v>
                </c:pt>
                <c:pt idx="43">
                  <c:v>29.6</c:v>
                </c:pt>
                <c:pt idx="44">
                  <c:v>29.8</c:v>
                </c:pt>
                <c:pt idx="45">
                  <c:v>30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30.8</c:v>
                </c:pt>
                <c:pt idx="50">
                  <c:v>31</c:v>
                </c:pt>
                <c:pt idx="51">
                  <c:v>31.2</c:v>
                </c:pt>
                <c:pt idx="52">
                  <c:v>31.4</c:v>
                </c:pt>
                <c:pt idx="53">
                  <c:v>31.6</c:v>
                </c:pt>
                <c:pt idx="54">
                  <c:v>31.8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32.6</c:v>
                </c:pt>
                <c:pt idx="59">
                  <c:v>32.799999999999997</c:v>
                </c:pt>
                <c:pt idx="60">
                  <c:v>33</c:v>
                </c:pt>
                <c:pt idx="61">
                  <c:v>33.200000000000003</c:v>
                </c:pt>
                <c:pt idx="62">
                  <c:v>33.4</c:v>
                </c:pt>
                <c:pt idx="63">
                  <c:v>33.6</c:v>
                </c:pt>
                <c:pt idx="64">
                  <c:v>33.799999999999997</c:v>
                </c:pt>
                <c:pt idx="65">
                  <c:v>34</c:v>
                </c:pt>
                <c:pt idx="66">
                  <c:v>34.200000000000003</c:v>
                </c:pt>
                <c:pt idx="67">
                  <c:v>34.4</c:v>
                </c:pt>
                <c:pt idx="68">
                  <c:v>34.6</c:v>
                </c:pt>
                <c:pt idx="69">
                  <c:v>34.799999999999997</c:v>
                </c:pt>
                <c:pt idx="70">
                  <c:v>35</c:v>
                </c:pt>
                <c:pt idx="71">
                  <c:v>35.200000000000003</c:v>
                </c:pt>
                <c:pt idx="72">
                  <c:v>35.4</c:v>
                </c:pt>
                <c:pt idx="73">
                  <c:v>35.6</c:v>
                </c:pt>
                <c:pt idx="74">
                  <c:v>35.799999999999997</c:v>
                </c:pt>
                <c:pt idx="75">
                  <c:v>36</c:v>
                </c:pt>
                <c:pt idx="76">
                  <c:v>36.200000000000003</c:v>
                </c:pt>
                <c:pt idx="77">
                  <c:v>36.4</c:v>
                </c:pt>
                <c:pt idx="78">
                  <c:v>36.6</c:v>
                </c:pt>
                <c:pt idx="79">
                  <c:v>36.799999999999997</c:v>
                </c:pt>
              </c:numCache>
            </c:numRef>
          </c:xVal>
          <c:yVal>
            <c:numRef>
              <c:f>'apendice B arred'!$N$29:$N$108</c:f>
              <c:numCache>
                <c:formatCode>General</c:formatCode>
                <c:ptCount val="80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10.5</c:v>
                </c:pt>
                <c:pt idx="4">
                  <c:v>10.7</c:v>
                </c:pt>
                <c:pt idx="5">
                  <c:v>10.9</c:v>
                </c:pt>
                <c:pt idx="6">
                  <c:v>11.1</c:v>
                </c:pt>
                <c:pt idx="7">
                  <c:v>11.3</c:v>
                </c:pt>
                <c:pt idx="8" formatCode="0.0">
                  <c:v>11.5</c:v>
                </c:pt>
                <c:pt idx="9" formatCode="0.0">
                  <c:v>11.7</c:v>
                </c:pt>
                <c:pt idx="10" formatCode="0.0">
                  <c:v>11.9</c:v>
                </c:pt>
                <c:pt idx="11" formatCode="0.0">
                  <c:v>12.1</c:v>
                </c:pt>
                <c:pt idx="12" formatCode="0.0">
                  <c:v>12.3</c:v>
                </c:pt>
                <c:pt idx="13" formatCode="0.0">
                  <c:v>12.5</c:v>
                </c:pt>
                <c:pt idx="14" formatCode="0.0">
                  <c:v>12.7</c:v>
                </c:pt>
                <c:pt idx="15" formatCode="0.0">
                  <c:v>12.9</c:v>
                </c:pt>
                <c:pt idx="16" formatCode="0.0">
                  <c:v>13.1</c:v>
                </c:pt>
                <c:pt idx="17" formatCode="0.0">
                  <c:v>13.3</c:v>
                </c:pt>
                <c:pt idx="18" formatCode="0.0">
                  <c:v>13.6</c:v>
                </c:pt>
                <c:pt idx="19" formatCode="0.0">
                  <c:v>13.8</c:v>
                </c:pt>
                <c:pt idx="20" formatCode="0.0">
                  <c:v>14</c:v>
                </c:pt>
                <c:pt idx="21" formatCode="0.0">
                  <c:v>14.2</c:v>
                </c:pt>
                <c:pt idx="22" formatCode="0.0">
                  <c:v>14.4</c:v>
                </c:pt>
                <c:pt idx="23" formatCode="0.0">
                  <c:v>14.7</c:v>
                </c:pt>
                <c:pt idx="24" formatCode="0.0">
                  <c:v>14.9</c:v>
                </c:pt>
                <c:pt idx="25" formatCode="0.0">
                  <c:v>15.1</c:v>
                </c:pt>
                <c:pt idx="26" formatCode="0.0">
                  <c:v>15.3</c:v>
                </c:pt>
                <c:pt idx="27" formatCode="0.0">
                  <c:v>15.6</c:v>
                </c:pt>
                <c:pt idx="28" formatCode="0.0">
                  <c:v>15.8</c:v>
                </c:pt>
                <c:pt idx="29" formatCode="0.0">
                  <c:v>16</c:v>
                </c:pt>
                <c:pt idx="30" formatCode="0.0">
                  <c:v>16.2</c:v>
                </c:pt>
                <c:pt idx="31" formatCode="0.0">
                  <c:v>16.5</c:v>
                </c:pt>
                <c:pt idx="32">
                  <c:v>16.7</c:v>
                </c:pt>
                <c:pt idx="33">
                  <c:v>17</c:v>
                </c:pt>
                <c:pt idx="34">
                  <c:v>17.2</c:v>
                </c:pt>
                <c:pt idx="35">
                  <c:v>17.399999999999999</c:v>
                </c:pt>
                <c:pt idx="36">
                  <c:v>17.7</c:v>
                </c:pt>
                <c:pt idx="37">
                  <c:v>17.899999999999999</c:v>
                </c:pt>
                <c:pt idx="38">
                  <c:v>18.2</c:v>
                </c:pt>
                <c:pt idx="39">
                  <c:v>18.399999999999999</c:v>
                </c:pt>
                <c:pt idx="40">
                  <c:v>18.7</c:v>
                </c:pt>
                <c:pt idx="41">
                  <c:v>18.899999999999999</c:v>
                </c:pt>
                <c:pt idx="42">
                  <c:v>19.2</c:v>
                </c:pt>
                <c:pt idx="43">
                  <c:v>19.399999999999999</c:v>
                </c:pt>
                <c:pt idx="44">
                  <c:v>19.7</c:v>
                </c:pt>
                <c:pt idx="45">
                  <c:v>19.899999999999999</c:v>
                </c:pt>
                <c:pt idx="46">
                  <c:v>20.2</c:v>
                </c:pt>
                <c:pt idx="47">
                  <c:v>20.399999999999999</c:v>
                </c:pt>
                <c:pt idx="48">
                  <c:v>20.7</c:v>
                </c:pt>
                <c:pt idx="49">
                  <c:v>21</c:v>
                </c:pt>
                <c:pt idx="50">
                  <c:v>21.2</c:v>
                </c:pt>
                <c:pt idx="51">
                  <c:v>21.5</c:v>
                </c:pt>
                <c:pt idx="52">
                  <c:v>21.8</c:v>
                </c:pt>
                <c:pt idx="53">
                  <c:v>22</c:v>
                </c:pt>
                <c:pt idx="54">
                  <c:v>22.3</c:v>
                </c:pt>
                <c:pt idx="55">
                  <c:v>22.6</c:v>
                </c:pt>
                <c:pt idx="56">
                  <c:v>22.9</c:v>
                </c:pt>
                <c:pt idx="57">
                  <c:v>23.1</c:v>
                </c:pt>
                <c:pt idx="58">
                  <c:v>23.4</c:v>
                </c:pt>
                <c:pt idx="59">
                  <c:v>23.7</c:v>
                </c:pt>
                <c:pt idx="60">
                  <c:v>24</c:v>
                </c:pt>
                <c:pt idx="61">
                  <c:v>24.3</c:v>
                </c:pt>
                <c:pt idx="62">
                  <c:v>24.5</c:v>
                </c:pt>
                <c:pt idx="63">
                  <c:v>24.8</c:v>
                </c:pt>
                <c:pt idx="64">
                  <c:v>25.1</c:v>
                </c:pt>
                <c:pt idx="65">
                  <c:v>25.4</c:v>
                </c:pt>
                <c:pt idx="66">
                  <c:v>25.7</c:v>
                </c:pt>
                <c:pt idx="67">
                  <c:v>26</c:v>
                </c:pt>
                <c:pt idx="68">
                  <c:v>26.3</c:v>
                </c:pt>
                <c:pt idx="69">
                  <c:v>26.6</c:v>
                </c:pt>
                <c:pt idx="70">
                  <c:v>26.9</c:v>
                </c:pt>
                <c:pt idx="71">
                  <c:v>27.2</c:v>
                </c:pt>
                <c:pt idx="72">
                  <c:v>27.5</c:v>
                </c:pt>
                <c:pt idx="73">
                  <c:v>27.8</c:v>
                </c:pt>
                <c:pt idx="74">
                  <c:v>28.1</c:v>
                </c:pt>
                <c:pt idx="75">
                  <c:v>28.4</c:v>
                </c:pt>
                <c:pt idx="76">
                  <c:v>28.7</c:v>
                </c:pt>
                <c:pt idx="77">
                  <c:v>29</c:v>
                </c:pt>
                <c:pt idx="78">
                  <c:v>29.3</c:v>
                </c:pt>
                <c:pt idx="79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5D-428B-A462-F569CE48E3DC}"/>
            </c:ext>
          </c:extLst>
        </c:ser>
        <c:ser>
          <c:idx val="2"/>
          <c:order val="2"/>
          <c:tx>
            <c:strRef>
              <c:f>'apendice B arred'!$AN$18</c:f>
              <c:strCache>
                <c:ptCount val="1"/>
                <c:pt idx="0">
                  <c:v>fck (0 graus)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B arred'!$AM$19:$AM$51</c:f>
              <c:numCache>
                <c:formatCode>General</c:formatCode>
                <c:ptCount val="33"/>
                <c:pt idx="0">
                  <c:v>22.002861923039301</c:v>
                </c:pt>
                <c:pt idx="1">
                  <c:v>23.004297182232399</c:v>
                </c:pt>
                <c:pt idx="2">
                  <c:v>24.005726711194299</c:v>
                </c:pt>
                <c:pt idx="3">
                  <c:v>25.007156240156199</c:v>
                </c:pt>
                <c:pt idx="4">
                  <c:v>26.0085886342337</c:v>
                </c:pt>
                <c:pt idx="5">
                  <c:v>27.0100181631956</c:v>
                </c:pt>
                <c:pt idx="6">
                  <c:v>27.9613740668727</c:v>
                </c:pt>
                <c:pt idx="7">
                  <c:v>29.012880086235</c:v>
                </c:pt>
                <c:pt idx="8">
                  <c:v>30.0143096151969</c:v>
                </c:pt>
                <c:pt idx="9">
                  <c:v>31.0157391441588</c:v>
                </c:pt>
                <c:pt idx="10">
                  <c:v>31.967095047835901</c:v>
                </c:pt>
                <c:pt idx="11">
                  <c:v>33.018601067198198</c:v>
                </c:pt>
                <c:pt idx="12">
                  <c:v>34.020030596160098</c:v>
                </c:pt>
                <c:pt idx="13">
                  <c:v>35.021462990237602</c:v>
                </c:pt>
                <c:pt idx="14">
                  <c:v>36.022892519199502</c:v>
                </c:pt>
                <c:pt idx="15">
                  <c:v>37.024322048161402</c:v>
                </c:pt>
                <c:pt idx="16">
                  <c:v>38.025754442238899</c:v>
                </c:pt>
                <c:pt idx="17">
                  <c:v>39.027186836316403</c:v>
                </c:pt>
                <c:pt idx="18">
                  <c:v>40.028613500162699</c:v>
                </c:pt>
                <c:pt idx="19">
                  <c:v>41.030045894240203</c:v>
                </c:pt>
                <c:pt idx="20">
                  <c:v>41.9814017979173</c:v>
                </c:pt>
                <c:pt idx="21">
                  <c:v>43.032904952164003</c:v>
                </c:pt>
                <c:pt idx="22">
                  <c:v>43.9842608558411</c:v>
                </c:pt>
                <c:pt idx="23">
                  <c:v>45.035764010087803</c:v>
                </c:pt>
                <c:pt idx="24">
                  <c:v>46.0371964041653</c:v>
                </c:pt>
                <c:pt idx="25">
                  <c:v>46.988552307842397</c:v>
                </c:pt>
                <c:pt idx="26">
                  <c:v>48.0400554620891</c:v>
                </c:pt>
                <c:pt idx="27">
                  <c:v>49.041487856166597</c:v>
                </c:pt>
                <c:pt idx="28">
                  <c:v>50.0429145200129</c:v>
                </c:pt>
                <c:pt idx="29">
                  <c:v>51.044346914090397</c:v>
                </c:pt>
                <c:pt idx="30">
                  <c:v>52.045779308167901</c:v>
                </c:pt>
                <c:pt idx="31">
                  <c:v>53.047211702245399</c:v>
                </c:pt>
                <c:pt idx="32">
                  <c:v>53.998567605922503</c:v>
                </c:pt>
              </c:numCache>
            </c:numRef>
          </c:xVal>
          <c:yVal>
            <c:numRef>
              <c:f>'apendice B arred'!$AN$19:$AN$51</c:f>
              <c:numCache>
                <c:formatCode>General</c:formatCode>
                <c:ptCount val="33"/>
                <c:pt idx="0">
                  <c:v>10.501000096666999</c:v>
                </c:pt>
                <c:pt idx="1">
                  <c:v>11.8036026414064</c:v>
                </c:pt>
                <c:pt idx="2">
                  <c:v>13.106210919658899</c:v>
                </c:pt>
                <c:pt idx="3">
                  <c:v>14.308608858254599</c:v>
                </c:pt>
                <c:pt idx="4">
                  <c:v>15.611222870020001</c:v>
                </c:pt>
                <c:pt idx="5">
                  <c:v>16.913831148272401</c:v>
                </c:pt>
                <c:pt idx="6">
                  <c:v>18.216433693011801</c:v>
                </c:pt>
                <c:pt idx="7">
                  <c:v>19.619240843895099</c:v>
                </c:pt>
                <c:pt idx="8">
                  <c:v>20.9218433886345</c:v>
                </c:pt>
                <c:pt idx="9">
                  <c:v>22.324644806004802</c:v>
                </c:pt>
                <c:pt idx="10">
                  <c:v>23.627253084257202</c:v>
                </c:pt>
                <c:pt idx="11">
                  <c:v>25.0300602351405</c:v>
                </c:pt>
                <c:pt idx="12">
                  <c:v>26.432867386023698</c:v>
                </c:pt>
                <c:pt idx="13">
                  <c:v>27.835668803394</c:v>
                </c:pt>
                <c:pt idx="14">
                  <c:v>29.238475954277298</c:v>
                </c:pt>
                <c:pt idx="15">
                  <c:v>30.6412831051605</c:v>
                </c:pt>
                <c:pt idx="16">
                  <c:v>32.1442891286746</c:v>
                </c:pt>
                <c:pt idx="17">
                  <c:v>33.547096279557799</c:v>
                </c:pt>
                <c:pt idx="18">
                  <c:v>34.949897696928097</c:v>
                </c:pt>
                <c:pt idx="19">
                  <c:v>36.452903720442102</c:v>
                </c:pt>
                <c:pt idx="20">
                  <c:v>37.855713738081803</c:v>
                </c:pt>
                <c:pt idx="21">
                  <c:v>39.458915767470202</c:v>
                </c:pt>
                <c:pt idx="22">
                  <c:v>40.961921790984299</c:v>
                </c:pt>
                <c:pt idx="23">
                  <c:v>42.565132420642101</c:v>
                </c:pt>
                <c:pt idx="24">
                  <c:v>44.068138444156197</c:v>
                </c:pt>
                <c:pt idx="25">
                  <c:v>45.571144467670202</c:v>
                </c:pt>
                <c:pt idx="26">
                  <c:v>47.274551103202398</c:v>
                </c:pt>
                <c:pt idx="27">
                  <c:v>48.877758866103697</c:v>
                </c:pt>
                <c:pt idx="28">
                  <c:v>50.480960895492103</c:v>
                </c:pt>
                <c:pt idx="29">
                  <c:v>52.284572137168098</c:v>
                </c:pt>
                <c:pt idx="30">
                  <c:v>53.987975905943699</c:v>
                </c:pt>
                <c:pt idx="31">
                  <c:v>55.691383974854098</c:v>
                </c:pt>
                <c:pt idx="32">
                  <c:v>57.4949894830171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5D-428B-A462-F569CE48E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920015"/>
        <c:axId val="1341918575"/>
      </c:scatterChart>
      <c:valAx>
        <c:axId val="1341920015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18575"/>
        <c:crosses val="autoZero"/>
        <c:crossBetween val="midCat"/>
      </c:valAx>
      <c:valAx>
        <c:axId val="134191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2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'apendice B arred'!$A$17:$A$108</c:f>
              <c:numCache>
                <c:formatCode>General</c:formatCode>
                <c:ptCount val="92"/>
                <c:pt idx="0">
                  <c:v>18.600000000000001</c:v>
                </c:pt>
                <c:pt idx="1">
                  <c:v>18.8</c:v>
                </c:pt>
                <c:pt idx="2">
                  <c:v>19</c:v>
                </c:pt>
                <c:pt idx="3">
                  <c:v>19.2</c:v>
                </c:pt>
                <c:pt idx="4">
                  <c:v>19.399999999999999</c:v>
                </c:pt>
                <c:pt idx="5">
                  <c:v>19.600000000000001</c:v>
                </c:pt>
                <c:pt idx="6">
                  <c:v>19.8</c:v>
                </c:pt>
                <c:pt idx="7">
                  <c:v>20</c:v>
                </c:pt>
                <c:pt idx="8">
                  <c:v>20.2</c:v>
                </c:pt>
                <c:pt idx="9">
                  <c:v>20.399999999999999</c:v>
                </c:pt>
                <c:pt idx="10">
                  <c:v>20.6</c:v>
                </c:pt>
                <c:pt idx="11">
                  <c:v>20.8</c:v>
                </c:pt>
                <c:pt idx="12">
                  <c:v>21</c:v>
                </c:pt>
                <c:pt idx="13">
                  <c:v>21.2</c:v>
                </c:pt>
                <c:pt idx="14">
                  <c:v>21.4</c:v>
                </c:pt>
                <c:pt idx="15">
                  <c:v>21.6</c:v>
                </c:pt>
                <c:pt idx="16">
                  <c:v>21.8</c:v>
                </c:pt>
                <c:pt idx="17">
                  <c:v>22</c:v>
                </c:pt>
                <c:pt idx="18">
                  <c:v>22.2</c:v>
                </c:pt>
                <c:pt idx="19">
                  <c:v>22.4</c:v>
                </c:pt>
                <c:pt idx="20" formatCode="0.0">
                  <c:v>22.6</c:v>
                </c:pt>
                <c:pt idx="21" formatCode="0.0">
                  <c:v>22.8</c:v>
                </c:pt>
                <c:pt idx="22" formatCode="0.0">
                  <c:v>23</c:v>
                </c:pt>
                <c:pt idx="23" formatCode="0.0">
                  <c:v>23.2</c:v>
                </c:pt>
                <c:pt idx="24" formatCode="0.0">
                  <c:v>23.4</c:v>
                </c:pt>
                <c:pt idx="25" formatCode="0.0">
                  <c:v>23.6</c:v>
                </c:pt>
                <c:pt idx="26" formatCode="0.0">
                  <c:v>23.8</c:v>
                </c:pt>
                <c:pt idx="27" formatCode="0.0">
                  <c:v>24</c:v>
                </c:pt>
                <c:pt idx="28" formatCode="0.0">
                  <c:v>24.2</c:v>
                </c:pt>
                <c:pt idx="29" formatCode="0.0">
                  <c:v>24.4</c:v>
                </c:pt>
                <c:pt idx="30" formatCode="0.0">
                  <c:v>24.6</c:v>
                </c:pt>
                <c:pt idx="31" formatCode="0.0">
                  <c:v>24.8</c:v>
                </c:pt>
                <c:pt idx="32" formatCode="0.0">
                  <c:v>25</c:v>
                </c:pt>
                <c:pt idx="33" formatCode="0.0">
                  <c:v>25.2</c:v>
                </c:pt>
                <c:pt idx="34" formatCode="0.0">
                  <c:v>25.4</c:v>
                </c:pt>
                <c:pt idx="35" formatCode="0.0">
                  <c:v>25.6</c:v>
                </c:pt>
                <c:pt idx="36" formatCode="0.0">
                  <c:v>25.8</c:v>
                </c:pt>
                <c:pt idx="37" formatCode="0.0">
                  <c:v>26</c:v>
                </c:pt>
                <c:pt idx="38" formatCode="0.0">
                  <c:v>26.2</c:v>
                </c:pt>
                <c:pt idx="39" formatCode="0.0">
                  <c:v>26.4</c:v>
                </c:pt>
                <c:pt idx="40" formatCode="0.0">
                  <c:v>26.6</c:v>
                </c:pt>
                <c:pt idx="41" formatCode="0.0">
                  <c:v>26.8</c:v>
                </c:pt>
                <c:pt idx="42" formatCode="0.0">
                  <c:v>27</c:v>
                </c:pt>
                <c:pt idx="43" formatCode="0.0">
                  <c:v>27.2</c:v>
                </c:pt>
                <c:pt idx="44">
                  <c:v>27.4</c:v>
                </c:pt>
                <c:pt idx="45">
                  <c:v>27.6</c:v>
                </c:pt>
                <c:pt idx="46">
                  <c:v>27.8</c:v>
                </c:pt>
                <c:pt idx="47">
                  <c:v>28</c:v>
                </c:pt>
                <c:pt idx="48">
                  <c:v>28.2</c:v>
                </c:pt>
                <c:pt idx="49">
                  <c:v>28.4</c:v>
                </c:pt>
                <c:pt idx="50">
                  <c:v>28.6</c:v>
                </c:pt>
                <c:pt idx="51">
                  <c:v>28.8</c:v>
                </c:pt>
                <c:pt idx="52">
                  <c:v>29</c:v>
                </c:pt>
                <c:pt idx="53">
                  <c:v>29.2</c:v>
                </c:pt>
                <c:pt idx="54">
                  <c:v>29.4</c:v>
                </c:pt>
                <c:pt idx="55">
                  <c:v>29.6</c:v>
                </c:pt>
                <c:pt idx="56">
                  <c:v>29.8</c:v>
                </c:pt>
                <c:pt idx="57">
                  <c:v>30</c:v>
                </c:pt>
                <c:pt idx="58">
                  <c:v>30.2</c:v>
                </c:pt>
                <c:pt idx="59">
                  <c:v>30.4</c:v>
                </c:pt>
                <c:pt idx="60">
                  <c:v>30.6</c:v>
                </c:pt>
                <c:pt idx="61">
                  <c:v>30.8</c:v>
                </c:pt>
                <c:pt idx="62">
                  <c:v>31</c:v>
                </c:pt>
                <c:pt idx="63">
                  <c:v>31.2</c:v>
                </c:pt>
                <c:pt idx="64">
                  <c:v>31.4</c:v>
                </c:pt>
                <c:pt idx="65">
                  <c:v>31.6</c:v>
                </c:pt>
                <c:pt idx="66">
                  <c:v>31.8</c:v>
                </c:pt>
                <c:pt idx="67">
                  <c:v>32</c:v>
                </c:pt>
                <c:pt idx="68">
                  <c:v>32.200000000000003</c:v>
                </c:pt>
                <c:pt idx="69">
                  <c:v>32.4</c:v>
                </c:pt>
                <c:pt idx="70">
                  <c:v>32.6</c:v>
                </c:pt>
                <c:pt idx="71">
                  <c:v>32.799999999999997</c:v>
                </c:pt>
                <c:pt idx="72">
                  <c:v>33</c:v>
                </c:pt>
                <c:pt idx="73">
                  <c:v>33.200000000000003</c:v>
                </c:pt>
                <c:pt idx="74">
                  <c:v>33.4</c:v>
                </c:pt>
                <c:pt idx="75">
                  <c:v>33.6</c:v>
                </c:pt>
                <c:pt idx="76">
                  <c:v>33.799999999999997</c:v>
                </c:pt>
                <c:pt idx="77">
                  <c:v>34</c:v>
                </c:pt>
                <c:pt idx="78">
                  <c:v>34.200000000000003</c:v>
                </c:pt>
                <c:pt idx="79">
                  <c:v>34.4</c:v>
                </c:pt>
                <c:pt idx="80">
                  <c:v>34.6</c:v>
                </c:pt>
                <c:pt idx="81">
                  <c:v>34.799999999999997</c:v>
                </c:pt>
                <c:pt idx="82">
                  <c:v>35</c:v>
                </c:pt>
                <c:pt idx="83">
                  <c:v>35.200000000000003</c:v>
                </c:pt>
                <c:pt idx="84">
                  <c:v>35.4</c:v>
                </c:pt>
                <c:pt idx="85">
                  <c:v>35.6</c:v>
                </c:pt>
                <c:pt idx="86">
                  <c:v>35.799999999999997</c:v>
                </c:pt>
                <c:pt idx="87">
                  <c:v>36</c:v>
                </c:pt>
                <c:pt idx="88">
                  <c:v>36.200000000000003</c:v>
                </c:pt>
                <c:pt idx="89">
                  <c:v>36.4</c:v>
                </c:pt>
                <c:pt idx="90">
                  <c:v>36.6</c:v>
                </c:pt>
                <c:pt idx="91">
                  <c:v>36.799999999999997</c:v>
                </c:pt>
              </c:numCache>
            </c:numRef>
          </c:xVal>
          <c:yVal>
            <c:numRef>
              <c:f>'apendice B arred'!$B$17:$B$108</c:f>
              <c:numCache>
                <c:formatCode>General</c:formatCode>
                <c:ptCount val="92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13.9</c:v>
                </c:pt>
                <c:pt idx="18">
                  <c:v>14.1</c:v>
                </c:pt>
                <c:pt idx="19">
                  <c:v>14.4</c:v>
                </c:pt>
                <c:pt idx="20" formatCode="0.0">
                  <c:v>14.6</c:v>
                </c:pt>
                <c:pt idx="21" formatCode="0.0">
                  <c:v>14.9</c:v>
                </c:pt>
                <c:pt idx="22" formatCode="0.0">
                  <c:v>15.1</c:v>
                </c:pt>
                <c:pt idx="23" formatCode="0.0">
                  <c:v>15.4</c:v>
                </c:pt>
                <c:pt idx="24" formatCode="0.0">
                  <c:v>15.6</c:v>
                </c:pt>
                <c:pt idx="25" formatCode="0.0">
                  <c:v>15.9</c:v>
                </c:pt>
                <c:pt idx="26" formatCode="0.0">
                  <c:v>16.2</c:v>
                </c:pt>
                <c:pt idx="27" formatCode="0.0">
                  <c:v>16.399999999999999</c:v>
                </c:pt>
                <c:pt idx="28" formatCode="0.0">
                  <c:v>16.7</c:v>
                </c:pt>
                <c:pt idx="29" formatCode="0.0">
                  <c:v>17</c:v>
                </c:pt>
                <c:pt idx="30" formatCode="0.0">
                  <c:v>17.2</c:v>
                </c:pt>
                <c:pt idx="31" formatCode="0.0">
                  <c:v>17.5</c:v>
                </c:pt>
                <c:pt idx="32" formatCode="0.0">
                  <c:v>17.8</c:v>
                </c:pt>
                <c:pt idx="33" formatCode="0.0">
                  <c:v>18</c:v>
                </c:pt>
                <c:pt idx="34" formatCode="0.0">
                  <c:v>18.3</c:v>
                </c:pt>
                <c:pt idx="35" formatCode="0.0">
                  <c:v>18.600000000000001</c:v>
                </c:pt>
                <c:pt idx="36" formatCode="0.0">
                  <c:v>18.899999999999999</c:v>
                </c:pt>
                <c:pt idx="37" formatCode="0.0">
                  <c:v>19.2</c:v>
                </c:pt>
                <c:pt idx="38" formatCode="0.0">
                  <c:v>19.5</c:v>
                </c:pt>
                <c:pt idx="39" formatCode="0.0">
                  <c:v>19.8</c:v>
                </c:pt>
                <c:pt idx="40" formatCode="0.0">
                  <c:v>20</c:v>
                </c:pt>
                <c:pt idx="41" formatCode="0.0">
                  <c:v>20.3</c:v>
                </c:pt>
                <c:pt idx="42" formatCode="0.0">
                  <c:v>20.6</c:v>
                </c:pt>
                <c:pt idx="43" formatCode="0.0">
                  <c:v>20.9</c:v>
                </c:pt>
                <c:pt idx="44">
                  <c:v>21.2</c:v>
                </c:pt>
                <c:pt idx="45">
                  <c:v>21.5</c:v>
                </c:pt>
                <c:pt idx="46">
                  <c:v>21.8</c:v>
                </c:pt>
                <c:pt idx="47">
                  <c:v>22.1</c:v>
                </c:pt>
                <c:pt idx="48">
                  <c:v>22.4</c:v>
                </c:pt>
                <c:pt idx="49">
                  <c:v>22.8</c:v>
                </c:pt>
                <c:pt idx="50">
                  <c:v>23.1</c:v>
                </c:pt>
                <c:pt idx="51">
                  <c:v>23.4</c:v>
                </c:pt>
                <c:pt idx="52">
                  <c:v>23.7</c:v>
                </c:pt>
                <c:pt idx="53">
                  <c:v>24</c:v>
                </c:pt>
                <c:pt idx="54">
                  <c:v>24.3</c:v>
                </c:pt>
                <c:pt idx="55">
                  <c:v>24.7</c:v>
                </c:pt>
                <c:pt idx="56">
                  <c:v>25</c:v>
                </c:pt>
                <c:pt idx="57">
                  <c:v>25.3</c:v>
                </c:pt>
                <c:pt idx="58">
                  <c:v>25.6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27</c:v>
                </c:pt>
                <c:pt idx="63">
                  <c:v>27.3</c:v>
                </c:pt>
                <c:pt idx="64">
                  <c:v>27.7</c:v>
                </c:pt>
                <c:pt idx="65">
                  <c:v>28</c:v>
                </c:pt>
                <c:pt idx="66">
                  <c:v>28.3</c:v>
                </c:pt>
                <c:pt idx="67">
                  <c:v>28.7</c:v>
                </c:pt>
                <c:pt idx="68">
                  <c:v>29</c:v>
                </c:pt>
                <c:pt idx="69">
                  <c:v>29.4</c:v>
                </c:pt>
                <c:pt idx="70">
                  <c:v>29.7</c:v>
                </c:pt>
                <c:pt idx="71">
                  <c:v>30.1</c:v>
                </c:pt>
                <c:pt idx="72">
                  <c:v>30.4</c:v>
                </c:pt>
                <c:pt idx="73">
                  <c:v>30.8</c:v>
                </c:pt>
                <c:pt idx="74">
                  <c:v>31.2</c:v>
                </c:pt>
                <c:pt idx="75">
                  <c:v>31.5</c:v>
                </c:pt>
                <c:pt idx="76">
                  <c:v>31.9</c:v>
                </c:pt>
                <c:pt idx="77">
                  <c:v>32.299999999999997</c:v>
                </c:pt>
                <c:pt idx="78">
                  <c:v>32.6</c:v>
                </c:pt>
                <c:pt idx="79">
                  <c:v>33</c:v>
                </c:pt>
                <c:pt idx="80">
                  <c:v>33.4</c:v>
                </c:pt>
                <c:pt idx="81">
                  <c:v>33.799999999999997</c:v>
                </c:pt>
                <c:pt idx="82">
                  <c:v>34.1</c:v>
                </c:pt>
                <c:pt idx="83">
                  <c:v>34.5</c:v>
                </c:pt>
                <c:pt idx="84">
                  <c:v>34.9</c:v>
                </c:pt>
                <c:pt idx="85">
                  <c:v>35.299999999999997</c:v>
                </c:pt>
                <c:pt idx="86">
                  <c:v>35.700000000000003</c:v>
                </c:pt>
                <c:pt idx="87">
                  <c:v>36</c:v>
                </c:pt>
                <c:pt idx="88">
                  <c:v>36.4</c:v>
                </c:pt>
                <c:pt idx="89">
                  <c:v>36.799999999999997</c:v>
                </c:pt>
                <c:pt idx="90">
                  <c:v>37.200000000000003</c:v>
                </c:pt>
                <c:pt idx="91">
                  <c:v>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E-4294-AEFA-7B0EEF77F8D9}"/>
            </c:ext>
          </c:extLst>
        </c:ser>
        <c:ser>
          <c:idx val="1"/>
          <c:order val="1"/>
          <c:tx>
            <c:strRef>
              <c:f>'apendice B arred'!$N$16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'apendice B arred'!$A$29:$A$108</c:f>
              <c:numCache>
                <c:formatCode>General</c:formatCode>
                <c:ptCount val="80"/>
                <c:pt idx="0">
                  <c:v>21</c:v>
                </c:pt>
                <c:pt idx="1">
                  <c:v>21.2</c:v>
                </c:pt>
                <c:pt idx="2">
                  <c:v>21.4</c:v>
                </c:pt>
                <c:pt idx="3">
                  <c:v>21.6</c:v>
                </c:pt>
                <c:pt idx="4">
                  <c:v>21.8</c:v>
                </c:pt>
                <c:pt idx="5">
                  <c:v>22</c:v>
                </c:pt>
                <c:pt idx="6">
                  <c:v>22.2</c:v>
                </c:pt>
                <c:pt idx="7">
                  <c:v>22.4</c:v>
                </c:pt>
                <c:pt idx="8" formatCode="0.0">
                  <c:v>22.6</c:v>
                </c:pt>
                <c:pt idx="9" formatCode="0.0">
                  <c:v>22.8</c:v>
                </c:pt>
                <c:pt idx="10" formatCode="0.0">
                  <c:v>23</c:v>
                </c:pt>
                <c:pt idx="11" formatCode="0.0">
                  <c:v>23.2</c:v>
                </c:pt>
                <c:pt idx="12" formatCode="0.0">
                  <c:v>23.4</c:v>
                </c:pt>
                <c:pt idx="13" formatCode="0.0">
                  <c:v>23.6</c:v>
                </c:pt>
                <c:pt idx="14" formatCode="0.0">
                  <c:v>23.8</c:v>
                </c:pt>
                <c:pt idx="15" formatCode="0.0">
                  <c:v>24</c:v>
                </c:pt>
                <c:pt idx="16" formatCode="0.0">
                  <c:v>24.2</c:v>
                </c:pt>
                <c:pt idx="17" formatCode="0.0">
                  <c:v>24.4</c:v>
                </c:pt>
                <c:pt idx="18" formatCode="0.0">
                  <c:v>24.6</c:v>
                </c:pt>
                <c:pt idx="19" formatCode="0.0">
                  <c:v>24.8</c:v>
                </c:pt>
                <c:pt idx="20" formatCode="0.0">
                  <c:v>25</c:v>
                </c:pt>
                <c:pt idx="21" formatCode="0.0">
                  <c:v>25.2</c:v>
                </c:pt>
                <c:pt idx="22" formatCode="0.0">
                  <c:v>25.4</c:v>
                </c:pt>
                <c:pt idx="23" formatCode="0.0">
                  <c:v>25.6</c:v>
                </c:pt>
                <c:pt idx="24" formatCode="0.0">
                  <c:v>25.8</c:v>
                </c:pt>
                <c:pt idx="25" formatCode="0.0">
                  <c:v>26</c:v>
                </c:pt>
                <c:pt idx="26" formatCode="0.0">
                  <c:v>26.2</c:v>
                </c:pt>
                <c:pt idx="27" formatCode="0.0">
                  <c:v>26.4</c:v>
                </c:pt>
                <c:pt idx="28" formatCode="0.0">
                  <c:v>26.6</c:v>
                </c:pt>
                <c:pt idx="29" formatCode="0.0">
                  <c:v>26.8</c:v>
                </c:pt>
                <c:pt idx="30" formatCode="0.0">
                  <c:v>27</c:v>
                </c:pt>
                <c:pt idx="31" formatCode="0.0">
                  <c:v>27.2</c:v>
                </c:pt>
                <c:pt idx="32">
                  <c:v>27.4</c:v>
                </c:pt>
                <c:pt idx="33">
                  <c:v>27.6</c:v>
                </c:pt>
                <c:pt idx="34">
                  <c:v>27.8</c:v>
                </c:pt>
                <c:pt idx="35">
                  <c:v>28</c:v>
                </c:pt>
                <c:pt idx="36">
                  <c:v>28.2</c:v>
                </c:pt>
                <c:pt idx="37">
                  <c:v>28.4</c:v>
                </c:pt>
                <c:pt idx="38">
                  <c:v>28.6</c:v>
                </c:pt>
                <c:pt idx="39">
                  <c:v>28.8</c:v>
                </c:pt>
                <c:pt idx="40">
                  <c:v>29</c:v>
                </c:pt>
                <c:pt idx="41">
                  <c:v>29.2</c:v>
                </c:pt>
                <c:pt idx="42">
                  <c:v>29.4</c:v>
                </c:pt>
                <c:pt idx="43">
                  <c:v>29.6</c:v>
                </c:pt>
                <c:pt idx="44">
                  <c:v>29.8</c:v>
                </c:pt>
                <c:pt idx="45">
                  <c:v>30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30.8</c:v>
                </c:pt>
                <c:pt idx="50">
                  <c:v>31</c:v>
                </c:pt>
                <c:pt idx="51">
                  <c:v>31.2</c:v>
                </c:pt>
                <c:pt idx="52">
                  <c:v>31.4</c:v>
                </c:pt>
                <c:pt idx="53">
                  <c:v>31.6</c:v>
                </c:pt>
                <c:pt idx="54">
                  <c:v>31.8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32.6</c:v>
                </c:pt>
                <c:pt idx="59">
                  <c:v>32.799999999999997</c:v>
                </c:pt>
                <c:pt idx="60">
                  <c:v>33</c:v>
                </c:pt>
                <c:pt idx="61">
                  <c:v>33.200000000000003</c:v>
                </c:pt>
                <c:pt idx="62">
                  <c:v>33.4</c:v>
                </c:pt>
                <c:pt idx="63">
                  <c:v>33.6</c:v>
                </c:pt>
                <c:pt idx="64">
                  <c:v>33.799999999999997</c:v>
                </c:pt>
                <c:pt idx="65">
                  <c:v>34</c:v>
                </c:pt>
                <c:pt idx="66">
                  <c:v>34.200000000000003</c:v>
                </c:pt>
                <c:pt idx="67">
                  <c:v>34.4</c:v>
                </c:pt>
                <c:pt idx="68">
                  <c:v>34.6</c:v>
                </c:pt>
                <c:pt idx="69">
                  <c:v>34.799999999999997</c:v>
                </c:pt>
                <c:pt idx="70">
                  <c:v>35</c:v>
                </c:pt>
                <c:pt idx="71">
                  <c:v>35.200000000000003</c:v>
                </c:pt>
                <c:pt idx="72">
                  <c:v>35.4</c:v>
                </c:pt>
                <c:pt idx="73">
                  <c:v>35.6</c:v>
                </c:pt>
                <c:pt idx="74">
                  <c:v>35.799999999999997</c:v>
                </c:pt>
                <c:pt idx="75">
                  <c:v>36</c:v>
                </c:pt>
                <c:pt idx="76">
                  <c:v>36.200000000000003</c:v>
                </c:pt>
                <c:pt idx="77">
                  <c:v>36.4</c:v>
                </c:pt>
                <c:pt idx="78">
                  <c:v>36.6</c:v>
                </c:pt>
                <c:pt idx="79">
                  <c:v>36.799999999999997</c:v>
                </c:pt>
              </c:numCache>
            </c:numRef>
          </c:xVal>
          <c:yVal>
            <c:numRef>
              <c:f>'apendice B arred'!$N$29:$N$108</c:f>
              <c:numCache>
                <c:formatCode>General</c:formatCode>
                <c:ptCount val="80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10.5</c:v>
                </c:pt>
                <c:pt idx="4">
                  <c:v>10.7</c:v>
                </c:pt>
                <c:pt idx="5">
                  <c:v>10.9</c:v>
                </c:pt>
                <c:pt idx="6">
                  <c:v>11.1</c:v>
                </c:pt>
                <c:pt idx="7">
                  <c:v>11.3</c:v>
                </c:pt>
                <c:pt idx="8" formatCode="0.0">
                  <c:v>11.5</c:v>
                </c:pt>
                <c:pt idx="9" formatCode="0.0">
                  <c:v>11.7</c:v>
                </c:pt>
                <c:pt idx="10" formatCode="0.0">
                  <c:v>11.9</c:v>
                </c:pt>
                <c:pt idx="11" formatCode="0.0">
                  <c:v>12.1</c:v>
                </c:pt>
                <c:pt idx="12" formatCode="0.0">
                  <c:v>12.3</c:v>
                </c:pt>
                <c:pt idx="13" formatCode="0.0">
                  <c:v>12.5</c:v>
                </c:pt>
                <c:pt idx="14" formatCode="0.0">
                  <c:v>12.7</c:v>
                </c:pt>
                <c:pt idx="15" formatCode="0.0">
                  <c:v>12.9</c:v>
                </c:pt>
                <c:pt idx="16" formatCode="0.0">
                  <c:v>13.1</c:v>
                </c:pt>
                <c:pt idx="17" formatCode="0.0">
                  <c:v>13.3</c:v>
                </c:pt>
                <c:pt idx="18" formatCode="0.0">
                  <c:v>13.6</c:v>
                </c:pt>
                <c:pt idx="19" formatCode="0.0">
                  <c:v>13.8</c:v>
                </c:pt>
                <c:pt idx="20" formatCode="0.0">
                  <c:v>14</c:v>
                </c:pt>
                <c:pt idx="21" formatCode="0.0">
                  <c:v>14.2</c:v>
                </c:pt>
                <c:pt idx="22" formatCode="0.0">
                  <c:v>14.4</c:v>
                </c:pt>
                <c:pt idx="23" formatCode="0.0">
                  <c:v>14.7</c:v>
                </c:pt>
                <c:pt idx="24" formatCode="0.0">
                  <c:v>14.9</c:v>
                </c:pt>
                <c:pt idx="25" formatCode="0.0">
                  <c:v>15.1</c:v>
                </c:pt>
                <c:pt idx="26" formatCode="0.0">
                  <c:v>15.3</c:v>
                </c:pt>
                <c:pt idx="27" formatCode="0.0">
                  <c:v>15.6</c:v>
                </c:pt>
                <c:pt idx="28" formatCode="0.0">
                  <c:v>15.8</c:v>
                </c:pt>
                <c:pt idx="29" formatCode="0.0">
                  <c:v>16</c:v>
                </c:pt>
                <c:pt idx="30" formatCode="0.0">
                  <c:v>16.2</c:v>
                </c:pt>
                <c:pt idx="31" formatCode="0.0">
                  <c:v>16.5</c:v>
                </c:pt>
                <c:pt idx="32">
                  <c:v>16.7</c:v>
                </c:pt>
                <c:pt idx="33">
                  <c:v>17</c:v>
                </c:pt>
                <c:pt idx="34">
                  <c:v>17.2</c:v>
                </c:pt>
                <c:pt idx="35">
                  <c:v>17.399999999999999</c:v>
                </c:pt>
                <c:pt idx="36">
                  <c:v>17.7</c:v>
                </c:pt>
                <c:pt idx="37">
                  <c:v>17.899999999999999</c:v>
                </c:pt>
                <c:pt idx="38">
                  <c:v>18.2</c:v>
                </c:pt>
                <c:pt idx="39">
                  <c:v>18.399999999999999</c:v>
                </c:pt>
                <c:pt idx="40">
                  <c:v>18.7</c:v>
                </c:pt>
                <c:pt idx="41">
                  <c:v>18.899999999999999</c:v>
                </c:pt>
                <c:pt idx="42">
                  <c:v>19.2</c:v>
                </c:pt>
                <c:pt idx="43">
                  <c:v>19.399999999999999</c:v>
                </c:pt>
                <c:pt idx="44">
                  <c:v>19.7</c:v>
                </c:pt>
                <c:pt idx="45">
                  <c:v>19.899999999999999</c:v>
                </c:pt>
                <c:pt idx="46">
                  <c:v>20.2</c:v>
                </c:pt>
                <c:pt idx="47">
                  <c:v>20.399999999999999</c:v>
                </c:pt>
                <c:pt idx="48">
                  <c:v>20.7</c:v>
                </c:pt>
                <c:pt idx="49">
                  <c:v>21</c:v>
                </c:pt>
                <c:pt idx="50">
                  <c:v>21.2</c:v>
                </c:pt>
                <c:pt idx="51">
                  <c:v>21.5</c:v>
                </c:pt>
                <c:pt idx="52">
                  <c:v>21.8</c:v>
                </c:pt>
                <c:pt idx="53">
                  <c:v>22</c:v>
                </c:pt>
                <c:pt idx="54">
                  <c:v>22.3</c:v>
                </c:pt>
                <c:pt idx="55">
                  <c:v>22.6</c:v>
                </c:pt>
                <c:pt idx="56">
                  <c:v>22.9</c:v>
                </c:pt>
                <c:pt idx="57">
                  <c:v>23.1</c:v>
                </c:pt>
                <c:pt idx="58">
                  <c:v>23.4</c:v>
                </c:pt>
                <c:pt idx="59">
                  <c:v>23.7</c:v>
                </c:pt>
                <c:pt idx="60">
                  <c:v>24</c:v>
                </c:pt>
                <c:pt idx="61">
                  <c:v>24.3</c:v>
                </c:pt>
                <c:pt idx="62">
                  <c:v>24.5</c:v>
                </c:pt>
                <c:pt idx="63">
                  <c:v>24.8</c:v>
                </c:pt>
                <c:pt idx="64">
                  <c:v>25.1</c:v>
                </c:pt>
                <c:pt idx="65">
                  <c:v>25.4</c:v>
                </c:pt>
                <c:pt idx="66">
                  <c:v>25.7</c:v>
                </c:pt>
                <c:pt idx="67">
                  <c:v>26</c:v>
                </c:pt>
                <c:pt idx="68">
                  <c:v>26.3</c:v>
                </c:pt>
                <c:pt idx="69">
                  <c:v>26.6</c:v>
                </c:pt>
                <c:pt idx="70">
                  <c:v>26.9</c:v>
                </c:pt>
                <c:pt idx="71">
                  <c:v>27.2</c:v>
                </c:pt>
                <c:pt idx="72">
                  <c:v>27.5</c:v>
                </c:pt>
                <c:pt idx="73">
                  <c:v>27.8</c:v>
                </c:pt>
                <c:pt idx="74">
                  <c:v>28.1</c:v>
                </c:pt>
                <c:pt idx="75">
                  <c:v>28.4</c:v>
                </c:pt>
                <c:pt idx="76">
                  <c:v>28.7</c:v>
                </c:pt>
                <c:pt idx="77">
                  <c:v>29</c:v>
                </c:pt>
                <c:pt idx="78">
                  <c:v>29.3</c:v>
                </c:pt>
                <c:pt idx="79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E-4294-AEFA-7B0EEF77F8D9}"/>
            </c:ext>
          </c:extLst>
        </c:ser>
        <c:ser>
          <c:idx val="2"/>
          <c:order val="2"/>
          <c:tx>
            <c:strRef>
              <c:f>'apendice B arred'!$AN$18</c:f>
              <c:strCache>
                <c:ptCount val="1"/>
                <c:pt idx="0">
                  <c:v>fck (0 graus)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B arred'!$AM$19:$AM$51</c:f>
              <c:numCache>
                <c:formatCode>General</c:formatCode>
                <c:ptCount val="33"/>
                <c:pt idx="0">
                  <c:v>22.002861923039301</c:v>
                </c:pt>
                <c:pt idx="1">
                  <c:v>23.004297182232399</c:v>
                </c:pt>
                <c:pt idx="2">
                  <c:v>24.005726711194299</c:v>
                </c:pt>
                <c:pt idx="3">
                  <c:v>25.007156240156199</c:v>
                </c:pt>
                <c:pt idx="4">
                  <c:v>26.0085886342337</c:v>
                </c:pt>
                <c:pt idx="5">
                  <c:v>27.0100181631956</c:v>
                </c:pt>
                <c:pt idx="6">
                  <c:v>27.9613740668727</c:v>
                </c:pt>
                <c:pt idx="7">
                  <c:v>29.012880086235</c:v>
                </c:pt>
                <c:pt idx="8">
                  <c:v>30.0143096151969</c:v>
                </c:pt>
                <c:pt idx="9">
                  <c:v>31.0157391441588</c:v>
                </c:pt>
                <c:pt idx="10">
                  <c:v>31.967095047835901</c:v>
                </c:pt>
                <c:pt idx="11">
                  <c:v>33.018601067198198</c:v>
                </c:pt>
                <c:pt idx="12">
                  <c:v>34.020030596160098</c:v>
                </c:pt>
                <c:pt idx="13">
                  <c:v>35.021462990237602</c:v>
                </c:pt>
                <c:pt idx="14">
                  <c:v>36.022892519199502</c:v>
                </c:pt>
                <c:pt idx="15">
                  <c:v>37.024322048161402</c:v>
                </c:pt>
                <c:pt idx="16">
                  <c:v>38.025754442238899</c:v>
                </c:pt>
                <c:pt idx="17">
                  <c:v>39.027186836316403</c:v>
                </c:pt>
                <c:pt idx="18">
                  <c:v>40.028613500162699</c:v>
                </c:pt>
                <c:pt idx="19">
                  <c:v>41.030045894240203</c:v>
                </c:pt>
                <c:pt idx="20">
                  <c:v>41.9814017979173</c:v>
                </c:pt>
                <c:pt idx="21">
                  <c:v>43.032904952164003</c:v>
                </c:pt>
                <c:pt idx="22">
                  <c:v>43.9842608558411</c:v>
                </c:pt>
                <c:pt idx="23">
                  <c:v>45.035764010087803</c:v>
                </c:pt>
                <c:pt idx="24">
                  <c:v>46.0371964041653</c:v>
                </c:pt>
                <c:pt idx="25">
                  <c:v>46.988552307842397</c:v>
                </c:pt>
                <c:pt idx="26">
                  <c:v>48.0400554620891</c:v>
                </c:pt>
                <c:pt idx="27">
                  <c:v>49.041487856166597</c:v>
                </c:pt>
                <c:pt idx="28">
                  <c:v>50.0429145200129</c:v>
                </c:pt>
                <c:pt idx="29">
                  <c:v>51.044346914090397</c:v>
                </c:pt>
                <c:pt idx="30">
                  <c:v>52.045779308167901</c:v>
                </c:pt>
                <c:pt idx="31">
                  <c:v>53.047211702245399</c:v>
                </c:pt>
                <c:pt idx="32">
                  <c:v>53.998567605922503</c:v>
                </c:pt>
              </c:numCache>
            </c:numRef>
          </c:xVal>
          <c:yVal>
            <c:numRef>
              <c:f>'apendice B arred'!$AN$19:$AN$51</c:f>
              <c:numCache>
                <c:formatCode>General</c:formatCode>
                <c:ptCount val="33"/>
                <c:pt idx="0">
                  <c:v>10.501000096666999</c:v>
                </c:pt>
                <c:pt idx="1">
                  <c:v>11.8036026414064</c:v>
                </c:pt>
                <c:pt idx="2">
                  <c:v>13.106210919658899</c:v>
                </c:pt>
                <c:pt idx="3">
                  <c:v>14.308608858254599</c:v>
                </c:pt>
                <c:pt idx="4">
                  <c:v>15.611222870020001</c:v>
                </c:pt>
                <c:pt idx="5">
                  <c:v>16.913831148272401</c:v>
                </c:pt>
                <c:pt idx="6">
                  <c:v>18.216433693011801</c:v>
                </c:pt>
                <c:pt idx="7">
                  <c:v>19.619240843895099</c:v>
                </c:pt>
                <c:pt idx="8">
                  <c:v>20.9218433886345</c:v>
                </c:pt>
                <c:pt idx="9">
                  <c:v>22.324644806004802</c:v>
                </c:pt>
                <c:pt idx="10">
                  <c:v>23.627253084257202</c:v>
                </c:pt>
                <c:pt idx="11">
                  <c:v>25.0300602351405</c:v>
                </c:pt>
                <c:pt idx="12">
                  <c:v>26.432867386023698</c:v>
                </c:pt>
                <c:pt idx="13">
                  <c:v>27.835668803394</c:v>
                </c:pt>
                <c:pt idx="14">
                  <c:v>29.238475954277298</c:v>
                </c:pt>
                <c:pt idx="15">
                  <c:v>30.6412831051605</c:v>
                </c:pt>
                <c:pt idx="16">
                  <c:v>32.1442891286746</c:v>
                </c:pt>
                <c:pt idx="17">
                  <c:v>33.547096279557799</c:v>
                </c:pt>
                <c:pt idx="18">
                  <c:v>34.949897696928097</c:v>
                </c:pt>
                <c:pt idx="19">
                  <c:v>36.452903720442102</c:v>
                </c:pt>
                <c:pt idx="20">
                  <c:v>37.855713738081803</c:v>
                </c:pt>
                <c:pt idx="21">
                  <c:v>39.458915767470202</c:v>
                </c:pt>
                <c:pt idx="22">
                  <c:v>40.961921790984299</c:v>
                </c:pt>
                <c:pt idx="23">
                  <c:v>42.565132420642101</c:v>
                </c:pt>
                <c:pt idx="24">
                  <c:v>44.068138444156197</c:v>
                </c:pt>
                <c:pt idx="25">
                  <c:v>45.571144467670202</c:v>
                </c:pt>
                <c:pt idx="26">
                  <c:v>47.274551103202398</c:v>
                </c:pt>
                <c:pt idx="27">
                  <c:v>48.877758866103697</c:v>
                </c:pt>
                <c:pt idx="28">
                  <c:v>50.480960895492103</c:v>
                </c:pt>
                <c:pt idx="29">
                  <c:v>52.284572137168098</c:v>
                </c:pt>
                <c:pt idx="30">
                  <c:v>53.987975905943699</c:v>
                </c:pt>
                <c:pt idx="31">
                  <c:v>55.691383974854098</c:v>
                </c:pt>
                <c:pt idx="32">
                  <c:v>57.4949894830171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D4E-4294-AEFA-7B0EEF77F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920015"/>
        <c:axId val="1341918575"/>
      </c:scatterChart>
      <c:valAx>
        <c:axId val="1341920015"/>
        <c:scaling>
          <c:logBase val="10"/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18575"/>
        <c:crosses val="autoZero"/>
        <c:crossBetween val="midCat"/>
      </c:valAx>
      <c:valAx>
        <c:axId val="13419185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2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'apendice B arred'!$AF$16</c:f>
              <c:strCache>
                <c:ptCount val="1"/>
                <c:pt idx="0">
                  <c:v>Log(Rm)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'apendice B arred'!$AF$17:$AF$157</c:f>
              <c:numCache>
                <c:formatCode>General</c:formatCode>
                <c:ptCount val="141"/>
                <c:pt idx="0">
                  <c:v>1.2695129442179163</c:v>
                </c:pt>
                <c:pt idx="1">
                  <c:v>1.2741578492636798</c:v>
                </c:pt>
                <c:pt idx="2">
                  <c:v>1.2787536009528289</c:v>
                </c:pt>
                <c:pt idx="3">
                  <c:v>1.2833012287035497</c:v>
                </c:pt>
                <c:pt idx="4">
                  <c:v>1.287801729930226</c:v>
                </c:pt>
                <c:pt idx="5">
                  <c:v>1.2922560713564761</c:v>
                </c:pt>
                <c:pt idx="6">
                  <c:v>1.2966651902615312</c:v>
                </c:pt>
                <c:pt idx="7">
                  <c:v>1.3010299956639813</c:v>
                </c:pt>
                <c:pt idx="8">
                  <c:v>1.3053513694466237</c:v>
                </c:pt>
                <c:pt idx="9">
                  <c:v>1.3096301674258988</c:v>
                </c:pt>
                <c:pt idx="10">
                  <c:v>1.3138672203691535</c:v>
                </c:pt>
                <c:pt idx="11">
                  <c:v>1.3180633349627615</c:v>
                </c:pt>
                <c:pt idx="12">
                  <c:v>1.3222192947339193</c:v>
                </c:pt>
                <c:pt idx="13">
                  <c:v>1.3263358609287514</c:v>
                </c:pt>
                <c:pt idx="14">
                  <c:v>1.3304137733491908</c:v>
                </c:pt>
                <c:pt idx="15">
                  <c:v>1.3344537511509309</c:v>
                </c:pt>
                <c:pt idx="16">
                  <c:v>1.3384564936046048</c:v>
                </c:pt>
                <c:pt idx="17">
                  <c:v>1.3424226808222062</c:v>
                </c:pt>
                <c:pt idx="18">
                  <c:v>1.3463529744506386</c:v>
                </c:pt>
                <c:pt idx="19">
                  <c:v>1.3502480183341627</c:v>
                </c:pt>
                <c:pt idx="20">
                  <c:v>1.354108439147401</c:v>
                </c:pt>
                <c:pt idx="21">
                  <c:v>1.3579348470004537</c:v>
                </c:pt>
                <c:pt idx="22">
                  <c:v>1.3617278360175928</c:v>
                </c:pt>
                <c:pt idx="23">
                  <c:v>1.3654879848908996</c:v>
                </c:pt>
                <c:pt idx="24">
                  <c:v>1.3692158574101427</c:v>
                </c:pt>
                <c:pt idx="25">
                  <c:v>1.3729120029701065</c:v>
                </c:pt>
                <c:pt idx="26">
                  <c:v>1.3765769570565121</c:v>
                </c:pt>
                <c:pt idx="27">
                  <c:v>1.3802112417116059</c:v>
                </c:pt>
                <c:pt idx="28">
                  <c:v>1.3838153659804313</c:v>
                </c:pt>
                <c:pt idx="29">
                  <c:v>1.3873898263387294</c:v>
                </c:pt>
                <c:pt idx="30">
                  <c:v>1.3909351071033791</c:v>
                </c:pt>
                <c:pt idx="31">
                  <c:v>1.3944516808262162</c:v>
                </c:pt>
                <c:pt idx="32">
                  <c:v>1.3979400086720377</c:v>
                </c:pt>
                <c:pt idx="33">
                  <c:v>1.4014005407815442</c:v>
                </c:pt>
                <c:pt idx="34">
                  <c:v>1.4048337166199381</c:v>
                </c:pt>
                <c:pt idx="35">
                  <c:v>1.4082399653118496</c:v>
                </c:pt>
                <c:pt idx="36">
                  <c:v>1.4116197059632303</c:v>
                </c:pt>
                <c:pt idx="37">
                  <c:v>1.414973347970818</c:v>
                </c:pt>
                <c:pt idx="38">
                  <c:v>1.4183012913197455</c:v>
                </c:pt>
                <c:pt idx="39">
                  <c:v>1.4216039268698311</c:v>
                </c:pt>
                <c:pt idx="40">
                  <c:v>1.424881636631067</c:v>
                </c:pt>
                <c:pt idx="41">
                  <c:v>1.4281347940287887</c:v>
                </c:pt>
                <c:pt idx="42">
                  <c:v>1.4313637641589874</c:v>
                </c:pt>
                <c:pt idx="43">
                  <c:v>1.4345689040341987</c:v>
                </c:pt>
                <c:pt idx="44">
                  <c:v>1.4377505628203879</c:v>
                </c:pt>
                <c:pt idx="45">
                  <c:v>1.4409090820652177</c:v>
                </c:pt>
                <c:pt idx="46">
                  <c:v>1.4440447959180762</c:v>
                </c:pt>
                <c:pt idx="47">
                  <c:v>1.4471580313422192</c:v>
                </c:pt>
                <c:pt idx="48">
                  <c:v>1.4502491083193612</c:v>
                </c:pt>
                <c:pt idx="49">
                  <c:v>1.4533183400470377</c:v>
                </c:pt>
                <c:pt idx="50">
                  <c:v>1.4563660331290431</c:v>
                </c:pt>
                <c:pt idx="51">
                  <c:v>1.4593924877592308</c:v>
                </c:pt>
                <c:pt idx="52">
                  <c:v>1.4623979978989561</c:v>
                </c:pt>
                <c:pt idx="53">
                  <c:v>1.4653828514484182</c:v>
                </c:pt>
                <c:pt idx="54">
                  <c:v>1.4683473304121573</c:v>
                </c:pt>
                <c:pt idx="55">
                  <c:v>1.4712917110589385</c:v>
                </c:pt>
                <c:pt idx="56">
                  <c:v>1.4742162640762553</c:v>
                </c:pt>
                <c:pt idx="57">
                  <c:v>1.4771212547196624</c:v>
                </c:pt>
                <c:pt idx="58">
                  <c:v>1.4800069429571505</c:v>
                </c:pt>
                <c:pt idx="59">
                  <c:v>1.4828735836087537</c:v>
                </c:pt>
                <c:pt idx="60">
                  <c:v>1.4857214264815801</c:v>
                </c:pt>
                <c:pt idx="61">
                  <c:v>1.4885507165004443</c:v>
                </c:pt>
                <c:pt idx="62">
                  <c:v>1.4913616938342726</c:v>
                </c:pt>
                <c:pt idx="63">
                  <c:v>1.4941545940184429</c:v>
                </c:pt>
                <c:pt idx="64">
                  <c:v>1.4969296480732148</c:v>
                </c:pt>
                <c:pt idx="65">
                  <c:v>1.4996870826184039</c:v>
                </c:pt>
                <c:pt idx="66">
                  <c:v>1.5024271199844328</c:v>
                </c:pt>
                <c:pt idx="67">
                  <c:v>1.505149978319906</c:v>
                </c:pt>
                <c:pt idx="68">
                  <c:v>1.507855871695831</c:v>
                </c:pt>
                <c:pt idx="69">
                  <c:v>1.510545010206612</c:v>
                </c:pt>
                <c:pt idx="70">
                  <c:v>1.5132176000679389</c:v>
                </c:pt>
                <c:pt idx="71">
                  <c:v>1.515873843711679</c:v>
                </c:pt>
                <c:pt idx="72">
                  <c:v>1.5185139398778875</c:v>
                </c:pt>
                <c:pt idx="73">
                  <c:v>1.5211380837040362</c:v>
                </c:pt>
                <c:pt idx="74">
                  <c:v>1.5237464668115646</c:v>
                </c:pt>
                <c:pt idx="75">
                  <c:v>1.5263392773898441</c:v>
                </c:pt>
                <c:pt idx="76">
                  <c:v>1.5289167002776547</c:v>
                </c:pt>
                <c:pt idx="77">
                  <c:v>1.5314789170422551</c:v>
                </c:pt>
                <c:pt idx="78">
                  <c:v>1.5340261060561351</c:v>
                </c:pt>
                <c:pt idx="79">
                  <c:v>1.5365584425715302</c:v>
                </c:pt>
                <c:pt idx="80">
                  <c:v>1.5390760987927767</c:v>
                </c:pt>
                <c:pt idx="81">
                  <c:v>1.541579243946581</c:v>
                </c:pt>
                <c:pt idx="82">
                  <c:v>1.5440680443502757</c:v>
                </c:pt>
                <c:pt idx="83">
                  <c:v>1.546542663478131</c:v>
                </c:pt>
                <c:pt idx="84">
                  <c:v>1.5490032620257879</c:v>
                </c:pt>
                <c:pt idx="85">
                  <c:v>1.5514499979728751</c:v>
                </c:pt>
                <c:pt idx="86">
                  <c:v>1.5538830266438743</c:v>
                </c:pt>
                <c:pt idx="87">
                  <c:v>1.5563025007672873</c:v>
                </c:pt>
                <c:pt idx="88">
                  <c:v>1.5587085705331658</c:v>
                </c:pt>
                <c:pt idx="89">
                  <c:v>1.5611013836490559</c:v>
                </c:pt>
                <c:pt idx="90">
                  <c:v>1.5634810853944108</c:v>
                </c:pt>
                <c:pt idx="91">
                  <c:v>1.5658478186735176</c:v>
                </c:pt>
                <c:pt idx="92">
                  <c:v>1.568201724066995</c:v>
                </c:pt>
                <c:pt idx="93">
                  <c:v>1.5705429398818975</c:v>
                </c:pt>
                <c:pt idx="94">
                  <c:v>1.5728716022004801</c:v>
                </c:pt>
                <c:pt idx="95">
                  <c:v>1.5751878449276611</c:v>
                </c:pt>
                <c:pt idx="96">
                  <c:v>1.5774917998372253</c:v>
                </c:pt>
                <c:pt idx="97">
                  <c:v>1.5797835966168101</c:v>
                </c:pt>
                <c:pt idx="98">
                  <c:v>1.5820633629117087</c:v>
                </c:pt>
                <c:pt idx="99">
                  <c:v>1.5843312243675307</c:v>
                </c:pt>
                <c:pt idx="100">
                  <c:v>1.5865873046717549</c:v>
                </c:pt>
                <c:pt idx="101">
                  <c:v>1.5888317255942073</c:v>
                </c:pt>
                <c:pt idx="102">
                  <c:v>1.5910646070264991</c:v>
                </c:pt>
                <c:pt idx="103">
                  <c:v>1.5932860670204563</c:v>
                </c:pt>
                <c:pt idx="104">
                  <c:v>1.595496221825573</c:v>
                </c:pt>
                <c:pt idx="105">
                  <c:v>1.5976951859255113</c:v>
                </c:pt>
                <c:pt idx="106">
                  <c:v>1.5998830720736867</c:v>
                </c:pt>
                <c:pt idx="107">
                  <c:v>1.6020599913279614</c:v>
                </c:pt>
                <c:pt idx="108">
                  <c:v>1.604226053084469</c:v>
                </c:pt>
                <c:pt idx="109">
                  <c:v>1.6063813651106038</c:v>
                </c:pt>
                <c:pt idx="110">
                  <c:v>1.6085260335771931</c:v>
                </c:pt>
                <c:pt idx="111">
                  <c:v>1.6106601630898789</c:v>
                </c:pt>
                <c:pt idx="112">
                  <c:v>1.6127838567197343</c:v>
                </c:pt>
                <c:pt idx="113">
                  <c:v>1.6148972160331336</c:v>
                </c:pt>
                <c:pt idx="114">
                  <c:v>1.617000341120898</c:v>
                </c:pt>
                <c:pt idx="115">
                  <c:v>1.6190933306267417</c:v>
                </c:pt>
                <c:pt idx="116">
                  <c:v>1.6211762817750341</c:v>
                </c:pt>
                <c:pt idx="117">
                  <c:v>1.6232492903978994</c:v>
                </c:pt>
                <c:pt idx="118">
                  <c:v>1.6253124509616728</c:v>
                </c:pt>
                <c:pt idx="119">
                  <c:v>1.6273658565927316</c:v>
                </c:pt>
                <c:pt idx="120">
                  <c:v>1.629409599102718</c:v>
                </c:pt>
                <c:pt idx="121">
                  <c:v>1.6314437690131709</c:v>
                </c:pt>
                <c:pt idx="122">
                  <c:v>1.6334684555795855</c:v>
                </c:pt>
                <c:pt idx="123">
                  <c:v>1.635483746814911</c:v>
                </c:pt>
                <c:pt idx="124">
                  <c:v>1.6374897295125097</c:v>
                </c:pt>
                <c:pt idx="125">
                  <c:v>1.639486489268585</c:v>
                </c:pt>
                <c:pt idx="126">
                  <c:v>1.6414741105040984</c:v>
                </c:pt>
                <c:pt idx="127">
                  <c:v>1.6434526764861854</c:v>
                </c:pt>
                <c:pt idx="128">
                  <c:v>1.6454222693490899</c:v>
                </c:pt>
                <c:pt idx="129">
                  <c:v>1.6473829701146179</c:v>
                </c:pt>
                <c:pt idx="130">
                  <c:v>1.6493348587121399</c:v>
                </c:pt>
                <c:pt idx="131">
                  <c:v>1.651278013998142</c:v>
                </c:pt>
                <c:pt idx="132">
                  <c:v>1.6532125137753417</c:v>
                </c:pt>
                <c:pt idx="133">
                  <c:v>1.6551384348113802</c:v>
                </c:pt>
                <c:pt idx="134">
                  <c:v>1.657055852857102</c:v>
                </c:pt>
                <c:pt idx="135">
                  <c:v>1.658964842664433</c:v>
                </c:pt>
                <c:pt idx="136">
                  <c:v>1.6608654780038672</c:v>
                </c:pt>
                <c:pt idx="137">
                  <c:v>1.6627578316815721</c:v>
                </c:pt>
                <c:pt idx="138">
                  <c:v>1.6646419755561237</c:v>
                </c:pt>
                <c:pt idx="139">
                  <c:v>1.6665179805548791</c:v>
                </c:pt>
                <c:pt idx="140">
                  <c:v>1.6683859166899984</c:v>
                </c:pt>
              </c:numCache>
            </c:numRef>
          </c:xVal>
          <c:yVal>
            <c:numRef>
              <c:f>'apendice B arred'!$AG$17:$AG$157</c:f>
              <c:numCache>
                <c:formatCode>General</c:formatCode>
                <c:ptCount val="141"/>
                <c:pt idx="0">
                  <c:v>1</c:v>
                </c:pt>
                <c:pt idx="1">
                  <c:v>1.0086001717619175</c:v>
                </c:pt>
                <c:pt idx="2">
                  <c:v>1.0170333392987803</c:v>
                </c:pt>
                <c:pt idx="3">
                  <c:v>1.0253058652647702</c:v>
                </c:pt>
                <c:pt idx="4">
                  <c:v>1.0374264979406236</c:v>
                </c:pt>
                <c:pt idx="5">
                  <c:v>1.0453229787866574</c:v>
                </c:pt>
                <c:pt idx="6">
                  <c:v>1.0530784434834197</c:v>
                </c:pt>
                <c:pt idx="7">
                  <c:v>1.0606978403536116</c:v>
                </c:pt>
                <c:pt idx="8">
                  <c:v>1.0718820073061255</c:v>
                </c:pt>
                <c:pt idx="9">
                  <c:v>1.0791812460476249</c:v>
                </c:pt>
                <c:pt idx="10">
                  <c:v>1.0863598306747482</c:v>
                </c:pt>
                <c:pt idx="11">
                  <c:v>1.0934216851622351</c:v>
                </c:pt>
                <c:pt idx="12">
                  <c:v>1.1038037209559568</c:v>
                </c:pt>
                <c:pt idx="13">
                  <c:v>1.110589710299249</c:v>
                </c:pt>
                <c:pt idx="14">
                  <c:v>1.1172712956557642</c:v>
                </c:pt>
                <c:pt idx="15">
                  <c:v>1.1271047983648077</c:v>
                </c:pt>
                <c:pt idx="16">
                  <c:v>1.1335389083702174</c:v>
                </c:pt>
                <c:pt idx="17">
                  <c:v>1.1430148002540952</c:v>
                </c:pt>
                <c:pt idx="18">
                  <c:v>1.1492191126553799</c:v>
                </c:pt>
                <c:pt idx="19">
                  <c:v>1.1583624920952498</c:v>
                </c:pt>
                <c:pt idx="20">
                  <c:v>1.1643528557844371</c:v>
                </c:pt>
                <c:pt idx="21">
                  <c:v>1.173186268412274</c:v>
                </c:pt>
                <c:pt idx="22">
                  <c:v>1.1789769472931695</c:v>
                </c:pt>
                <c:pt idx="23">
                  <c:v>1.1875207208364631</c:v>
                </c:pt>
                <c:pt idx="24">
                  <c:v>1.1931245983544616</c:v>
                </c:pt>
                <c:pt idx="25">
                  <c:v>1.2013971243204515</c:v>
                </c:pt>
                <c:pt idx="26">
                  <c:v>1.209515014542631</c:v>
                </c:pt>
                <c:pt idx="27">
                  <c:v>1.2148438480476977</c:v>
                </c:pt>
                <c:pt idx="28">
                  <c:v>1.2227164711475833</c:v>
                </c:pt>
                <c:pt idx="29">
                  <c:v>1.2304489213782739</c:v>
                </c:pt>
                <c:pt idx="30">
                  <c:v>1.2355284469075489</c:v>
                </c:pt>
                <c:pt idx="31">
                  <c:v>1.2430380486862944</c:v>
                </c:pt>
                <c:pt idx="32">
                  <c:v>1.2504200023088941</c:v>
                </c:pt>
                <c:pt idx="33">
                  <c:v>1.255272505103306</c:v>
                </c:pt>
                <c:pt idx="34">
                  <c:v>1.2624510897304295</c:v>
                </c:pt>
                <c:pt idx="35">
                  <c:v>1.2695129442179163</c:v>
                </c:pt>
                <c:pt idx="36">
                  <c:v>1.2764618041732441</c:v>
                </c:pt>
                <c:pt idx="37">
                  <c:v>1.2833012287035497</c:v>
                </c:pt>
                <c:pt idx="38">
                  <c:v>1.2900346113625181</c:v>
                </c:pt>
                <c:pt idx="39">
                  <c:v>1.2966651902615312</c:v>
                </c:pt>
                <c:pt idx="40">
                  <c:v>1.3010299956639813</c:v>
                </c:pt>
                <c:pt idx="41">
                  <c:v>1.307496037913213</c:v>
                </c:pt>
                <c:pt idx="42">
                  <c:v>1.3138672203691535</c:v>
                </c:pt>
                <c:pt idx="43">
                  <c:v>1.320146286111054</c:v>
                </c:pt>
                <c:pt idx="44">
                  <c:v>1.3263358609287514</c:v>
                </c:pt>
                <c:pt idx="45">
                  <c:v>1.3324384599156054</c:v>
                </c:pt>
                <c:pt idx="46">
                  <c:v>1.3384564936046048</c:v>
                </c:pt>
                <c:pt idx="47">
                  <c:v>1.3443922736851108</c:v>
                </c:pt>
                <c:pt idx="48">
                  <c:v>1.3502480183341627</c:v>
                </c:pt>
                <c:pt idx="49">
                  <c:v>1.3579348470004537</c:v>
                </c:pt>
                <c:pt idx="50">
                  <c:v>1.3636119798921444</c:v>
                </c:pt>
                <c:pt idx="51">
                  <c:v>1.3692158574101427</c:v>
                </c:pt>
                <c:pt idx="52">
                  <c:v>1.3747483460101038</c:v>
                </c:pt>
                <c:pt idx="53">
                  <c:v>1.3802112417116059</c:v>
                </c:pt>
                <c:pt idx="54">
                  <c:v>1.3856062735983121</c:v>
                </c:pt>
                <c:pt idx="55">
                  <c:v>1.3926969532596658</c:v>
                </c:pt>
                <c:pt idx="56">
                  <c:v>1.3979400086720377</c:v>
                </c:pt>
                <c:pt idx="57">
                  <c:v>1.403120521175818</c:v>
                </c:pt>
                <c:pt idx="58">
                  <c:v>1.4082399653118496</c:v>
                </c:pt>
                <c:pt idx="59">
                  <c:v>1.414973347970818</c:v>
                </c:pt>
                <c:pt idx="60">
                  <c:v>1.4199557484897578</c:v>
                </c:pt>
                <c:pt idx="61">
                  <c:v>1.424881636631067</c:v>
                </c:pt>
                <c:pt idx="62">
                  <c:v>1.4313637641589874</c:v>
                </c:pt>
                <c:pt idx="63">
                  <c:v>1.436162647040756</c:v>
                </c:pt>
                <c:pt idx="64">
                  <c:v>1.4424797690644486</c:v>
                </c:pt>
                <c:pt idx="65">
                  <c:v>1.4471580313422192</c:v>
                </c:pt>
                <c:pt idx="66">
                  <c:v>1.4517864355242902</c:v>
                </c:pt>
                <c:pt idx="67">
                  <c:v>1.4578818967339924</c:v>
                </c:pt>
                <c:pt idx="68">
                  <c:v>1.4623979978989561</c:v>
                </c:pt>
                <c:pt idx="69">
                  <c:v>1.4683473304121573</c:v>
                </c:pt>
                <c:pt idx="70">
                  <c:v>1.4727564493172123</c:v>
                </c:pt>
                <c:pt idx="71">
                  <c:v>1.4785664955938433</c:v>
                </c:pt>
                <c:pt idx="72">
                  <c:v>1.4828735836087537</c:v>
                </c:pt>
                <c:pt idx="73">
                  <c:v>1.4885507165004443</c:v>
                </c:pt>
                <c:pt idx="74">
                  <c:v>1.4941545940184429</c:v>
                </c:pt>
                <c:pt idx="75">
                  <c:v>1.4983105537896004</c:v>
                </c:pt>
                <c:pt idx="76">
                  <c:v>1.503790683057181</c:v>
                </c:pt>
                <c:pt idx="77">
                  <c:v>1.5092025223311027</c:v>
                </c:pt>
                <c:pt idx="78">
                  <c:v>1.5132176000679389</c:v>
                </c:pt>
                <c:pt idx="79">
                  <c:v>1.5185139398778875</c:v>
                </c:pt>
                <c:pt idx="80">
                  <c:v>1.5237464668115646</c:v>
                </c:pt>
                <c:pt idx="81">
                  <c:v>1.5289167002776547</c:v>
                </c:pt>
                <c:pt idx="82">
                  <c:v>1.5327543789924978</c:v>
                </c:pt>
                <c:pt idx="83">
                  <c:v>1.5378190950732742</c:v>
                </c:pt>
                <c:pt idx="84">
                  <c:v>1.5428254269591799</c:v>
                </c:pt>
                <c:pt idx="85">
                  <c:v>1.5477747053878226</c:v>
                </c:pt>
                <c:pt idx="86">
                  <c:v>1.5526682161121932</c:v>
                </c:pt>
                <c:pt idx="87">
                  <c:v>1.5563025007672873</c:v>
                </c:pt>
                <c:pt idx="88">
                  <c:v>1.5611013836490559</c:v>
                </c:pt>
                <c:pt idx="89">
                  <c:v>1.5658478186735176</c:v>
                </c:pt>
                <c:pt idx="90">
                  <c:v>1.5705429398818975</c:v>
                </c:pt>
                <c:pt idx="91">
                  <c:v>1.5751878449276611</c:v>
                </c:pt>
                <c:pt idx="92">
                  <c:v>1.5797835966168101</c:v>
                </c:pt>
                <c:pt idx="93">
                  <c:v>1.5843312243675307</c:v>
                </c:pt>
                <c:pt idx="94">
                  <c:v>1.5888317255942073</c:v>
                </c:pt>
                <c:pt idx="95">
                  <c:v>1.5932860670204574</c:v>
                </c:pt>
                <c:pt idx="96">
                  <c:v>1.5976951859255124</c:v>
                </c:pt>
                <c:pt idx="97">
                  <c:v>1.6020599913279623</c:v>
                </c:pt>
                <c:pt idx="98">
                  <c:v>1.6063813651106049</c:v>
                </c:pt>
                <c:pt idx="99">
                  <c:v>1.6117233080073419</c:v>
                </c:pt>
                <c:pt idx="100">
                  <c:v>1.6159500516564009</c:v>
                </c:pt>
                <c:pt idx="101">
                  <c:v>1.6201360549737576</c:v>
                </c:pt>
                <c:pt idx="102">
                  <c:v>1.6242820958356683</c:v>
                </c:pt>
                <c:pt idx="103">
                  <c:v>1.6283889300503116</c:v>
                </c:pt>
                <c:pt idx="104">
                  <c:v>1.6324572921847242</c:v>
                </c:pt>
                <c:pt idx="105">
                  <c:v>1.6374897295125106</c:v>
                </c:pt>
                <c:pt idx="106">
                  <c:v>1.6414741105040995</c:v>
                </c:pt>
                <c:pt idx="107">
                  <c:v>1.6454222693490919</c:v>
                </c:pt>
                <c:pt idx="108">
                  <c:v>1.6503075231319364</c:v>
                </c:pt>
                <c:pt idx="109">
                  <c:v>1.6541765418779606</c:v>
                </c:pt>
                <c:pt idx="110">
                  <c:v>1.6580113966571124</c:v>
                </c:pt>
                <c:pt idx="111">
                  <c:v>1.6627578316815741</c:v>
                </c:pt>
                <c:pt idx="112">
                  <c:v>1.6665179805548809</c:v>
                </c:pt>
                <c:pt idx="113">
                  <c:v>1.670245853074124</c:v>
                </c:pt>
                <c:pt idx="114">
                  <c:v>1.6748611407378116</c:v>
                </c:pt>
                <c:pt idx="115">
                  <c:v>1.6785183790401139</c:v>
                </c:pt>
                <c:pt idx="116">
                  <c:v>1.6830470382388496</c:v>
                </c:pt>
                <c:pt idx="117">
                  <c:v>1.6866362692622934</c:v>
                </c:pt>
                <c:pt idx="118">
                  <c:v>1.6910814921229684</c:v>
                </c:pt>
                <c:pt idx="119">
                  <c:v>1.6946051989335686</c:v>
                </c:pt>
                <c:pt idx="120">
                  <c:v>1.6989700043360187</c:v>
                </c:pt>
                <c:pt idx="121">
                  <c:v>1.7024305364455252</c:v>
                </c:pt>
                <c:pt idx="122">
                  <c:v>1.7067177823367587</c:v>
                </c:pt>
                <c:pt idx="123">
                  <c:v>1.7101173651118162</c:v>
                </c:pt>
                <c:pt idx="124">
                  <c:v>1.7143297597452329</c:v>
                </c:pt>
                <c:pt idx="125">
                  <c:v>1.7185016888672742</c:v>
                </c:pt>
                <c:pt idx="126">
                  <c:v>1.7218106152125465</c:v>
                </c:pt>
                <c:pt idx="127">
                  <c:v>1.7259116322950483</c:v>
                </c:pt>
                <c:pt idx="128">
                  <c:v>1.7299742856995557</c:v>
                </c:pt>
                <c:pt idx="129">
                  <c:v>1.7331972651065695</c:v>
                </c:pt>
                <c:pt idx="130">
                  <c:v>1.7371926427047373</c:v>
                </c:pt>
                <c:pt idx="131">
                  <c:v>1.7411515988517852</c:v>
                </c:pt>
                <c:pt idx="132">
                  <c:v>1.7450747915820575</c:v>
                </c:pt>
                <c:pt idx="133">
                  <c:v>1.7489628612561614</c:v>
                </c:pt>
                <c:pt idx="134">
                  <c:v>1.7520484478194385</c:v>
                </c:pt>
                <c:pt idx="135">
                  <c:v>1.7558748556724915</c:v>
                </c:pt>
                <c:pt idx="136">
                  <c:v>1.7596678446896306</c:v>
                </c:pt>
                <c:pt idx="137">
                  <c:v>1.7634279935629373</c:v>
                </c:pt>
                <c:pt idx="138">
                  <c:v>1.7671558660821804</c:v>
                </c:pt>
                <c:pt idx="139">
                  <c:v>1.7708520116421442</c:v>
                </c:pt>
                <c:pt idx="140">
                  <c:v>1.7745169657285496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87-4D7D-86FF-A21C00357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16256"/>
        <c:axId val="175111936"/>
      </c:scatterChart>
      <c:valAx>
        <c:axId val="17511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111936"/>
        <c:crosses val="autoZero"/>
        <c:crossBetween val="midCat"/>
      </c:valAx>
      <c:valAx>
        <c:axId val="17511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11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'apendice B exato'!$A$17:$A$108</c:f>
              <c:numCache>
                <c:formatCode>General</c:formatCode>
                <c:ptCount val="92"/>
                <c:pt idx="0">
                  <c:v>18.600000000000001</c:v>
                </c:pt>
                <c:pt idx="1">
                  <c:v>18.8</c:v>
                </c:pt>
                <c:pt idx="2">
                  <c:v>19</c:v>
                </c:pt>
                <c:pt idx="3">
                  <c:v>19.2</c:v>
                </c:pt>
                <c:pt idx="4">
                  <c:v>19.399999999999999</c:v>
                </c:pt>
                <c:pt idx="5">
                  <c:v>19.600000000000001</c:v>
                </c:pt>
                <c:pt idx="6">
                  <c:v>19.8</c:v>
                </c:pt>
                <c:pt idx="7">
                  <c:v>20</c:v>
                </c:pt>
                <c:pt idx="8">
                  <c:v>20.2</c:v>
                </c:pt>
                <c:pt idx="9">
                  <c:v>20.399999999999999</c:v>
                </c:pt>
                <c:pt idx="10">
                  <c:v>20.6</c:v>
                </c:pt>
                <c:pt idx="11">
                  <c:v>20.8</c:v>
                </c:pt>
                <c:pt idx="12">
                  <c:v>21</c:v>
                </c:pt>
                <c:pt idx="13">
                  <c:v>21.2</c:v>
                </c:pt>
                <c:pt idx="14">
                  <c:v>21.4</c:v>
                </c:pt>
                <c:pt idx="15">
                  <c:v>21.6</c:v>
                </c:pt>
                <c:pt idx="16">
                  <c:v>21.8</c:v>
                </c:pt>
                <c:pt idx="17">
                  <c:v>22</c:v>
                </c:pt>
                <c:pt idx="18">
                  <c:v>22.2</c:v>
                </c:pt>
                <c:pt idx="19">
                  <c:v>22.4</c:v>
                </c:pt>
                <c:pt idx="20" formatCode="0.0">
                  <c:v>22.6</c:v>
                </c:pt>
                <c:pt idx="21" formatCode="0.0">
                  <c:v>22.8</c:v>
                </c:pt>
                <c:pt idx="22" formatCode="0.0">
                  <c:v>23</c:v>
                </c:pt>
                <c:pt idx="23" formatCode="0.0">
                  <c:v>23.2</c:v>
                </c:pt>
                <c:pt idx="24" formatCode="0.0">
                  <c:v>23.4</c:v>
                </c:pt>
                <c:pt idx="25" formatCode="0.0">
                  <c:v>23.6</c:v>
                </c:pt>
                <c:pt idx="26" formatCode="0.0">
                  <c:v>23.8</c:v>
                </c:pt>
                <c:pt idx="27" formatCode="0.0">
                  <c:v>24</c:v>
                </c:pt>
                <c:pt idx="28" formatCode="0.0">
                  <c:v>24.2</c:v>
                </c:pt>
                <c:pt idx="29" formatCode="0.0">
                  <c:v>24.4</c:v>
                </c:pt>
                <c:pt idx="30" formatCode="0.0">
                  <c:v>24.6</c:v>
                </c:pt>
                <c:pt idx="31" formatCode="0.0">
                  <c:v>24.8</c:v>
                </c:pt>
                <c:pt idx="32" formatCode="0.0">
                  <c:v>25</c:v>
                </c:pt>
                <c:pt idx="33" formatCode="0.0">
                  <c:v>25.2</c:v>
                </c:pt>
                <c:pt idx="34" formatCode="0.0">
                  <c:v>25.4</c:v>
                </c:pt>
                <c:pt idx="35" formatCode="0.0">
                  <c:v>25.6</c:v>
                </c:pt>
                <c:pt idx="36" formatCode="0.0">
                  <c:v>25.8</c:v>
                </c:pt>
                <c:pt idx="37" formatCode="0.0">
                  <c:v>26</c:v>
                </c:pt>
                <c:pt idx="38" formatCode="0.0">
                  <c:v>26.2</c:v>
                </c:pt>
                <c:pt idx="39" formatCode="0.0">
                  <c:v>26.4</c:v>
                </c:pt>
                <c:pt idx="40" formatCode="0.0">
                  <c:v>26.6</c:v>
                </c:pt>
                <c:pt idx="41" formatCode="0.0">
                  <c:v>26.8</c:v>
                </c:pt>
                <c:pt idx="42" formatCode="0.0">
                  <c:v>27</c:v>
                </c:pt>
                <c:pt idx="43" formatCode="0.0">
                  <c:v>27.2</c:v>
                </c:pt>
                <c:pt idx="44">
                  <c:v>27.4</c:v>
                </c:pt>
                <c:pt idx="45">
                  <c:v>27.6</c:v>
                </c:pt>
                <c:pt idx="46">
                  <c:v>27.8</c:v>
                </c:pt>
                <c:pt idx="47">
                  <c:v>28</c:v>
                </c:pt>
                <c:pt idx="48">
                  <c:v>28.2</c:v>
                </c:pt>
                <c:pt idx="49">
                  <c:v>28.4</c:v>
                </c:pt>
                <c:pt idx="50">
                  <c:v>28.6</c:v>
                </c:pt>
                <c:pt idx="51">
                  <c:v>28.8</c:v>
                </c:pt>
                <c:pt idx="52">
                  <c:v>29</c:v>
                </c:pt>
                <c:pt idx="53">
                  <c:v>29.2</c:v>
                </c:pt>
                <c:pt idx="54">
                  <c:v>29.4</c:v>
                </c:pt>
                <c:pt idx="55">
                  <c:v>29.6</c:v>
                </c:pt>
                <c:pt idx="56">
                  <c:v>29.8</c:v>
                </c:pt>
                <c:pt idx="57">
                  <c:v>30</c:v>
                </c:pt>
                <c:pt idx="58">
                  <c:v>30.2</c:v>
                </c:pt>
                <c:pt idx="59">
                  <c:v>30.4</c:v>
                </c:pt>
                <c:pt idx="60">
                  <c:v>30.6</c:v>
                </c:pt>
                <c:pt idx="61">
                  <c:v>30.8</c:v>
                </c:pt>
                <c:pt idx="62">
                  <c:v>31</c:v>
                </c:pt>
                <c:pt idx="63">
                  <c:v>31.2</c:v>
                </c:pt>
                <c:pt idx="64">
                  <c:v>31.4</c:v>
                </c:pt>
                <c:pt idx="65">
                  <c:v>31.6</c:v>
                </c:pt>
                <c:pt idx="66">
                  <c:v>31.8</c:v>
                </c:pt>
                <c:pt idx="67">
                  <c:v>32</c:v>
                </c:pt>
                <c:pt idx="68">
                  <c:v>32.200000000000003</c:v>
                </c:pt>
                <c:pt idx="69">
                  <c:v>32.4</c:v>
                </c:pt>
                <c:pt idx="70">
                  <c:v>32.6</c:v>
                </c:pt>
                <c:pt idx="71">
                  <c:v>32.799999999999997</c:v>
                </c:pt>
                <c:pt idx="72">
                  <c:v>33</c:v>
                </c:pt>
                <c:pt idx="73">
                  <c:v>33.200000000000003</c:v>
                </c:pt>
                <c:pt idx="74">
                  <c:v>33.4</c:v>
                </c:pt>
                <c:pt idx="75">
                  <c:v>33.6</c:v>
                </c:pt>
                <c:pt idx="76">
                  <c:v>33.799999999999997</c:v>
                </c:pt>
                <c:pt idx="77">
                  <c:v>34</c:v>
                </c:pt>
                <c:pt idx="78">
                  <c:v>34.200000000000003</c:v>
                </c:pt>
                <c:pt idx="79">
                  <c:v>34.4</c:v>
                </c:pt>
                <c:pt idx="80">
                  <c:v>34.6</c:v>
                </c:pt>
                <c:pt idx="81">
                  <c:v>34.799999999999997</c:v>
                </c:pt>
                <c:pt idx="82">
                  <c:v>35</c:v>
                </c:pt>
                <c:pt idx="83">
                  <c:v>35.200000000000003</c:v>
                </c:pt>
                <c:pt idx="84">
                  <c:v>35.4</c:v>
                </c:pt>
                <c:pt idx="85">
                  <c:v>35.6</c:v>
                </c:pt>
                <c:pt idx="86">
                  <c:v>35.799999999999997</c:v>
                </c:pt>
                <c:pt idx="87">
                  <c:v>36</c:v>
                </c:pt>
                <c:pt idx="88">
                  <c:v>36.200000000000003</c:v>
                </c:pt>
                <c:pt idx="89">
                  <c:v>36.4</c:v>
                </c:pt>
                <c:pt idx="90">
                  <c:v>36.6</c:v>
                </c:pt>
                <c:pt idx="91">
                  <c:v>36.799999999999997</c:v>
                </c:pt>
              </c:numCache>
            </c:numRef>
          </c:xVal>
          <c:yVal>
            <c:numRef>
              <c:f>'apendice B exato'!$B$17:$B$108</c:f>
              <c:numCache>
                <c:formatCode>General</c:formatCode>
                <c:ptCount val="92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13.9</c:v>
                </c:pt>
                <c:pt idx="18">
                  <c:v>14.1</c:v>
                </c:pt>
                <c:pt idx="19">
                  <c:v>14.4</c:v>
                </c:pt>
                <c:pt idx="20" formatCode="0.0">
                  <c:v>14.6</c:v>
                </c:pt>
                <c:pt idx="21" formatCode="0.0">
                  <c:v>14.9</c:v>
                </c:pt>
                <c:pt idx="22" formatCode="0.0">
                  <c:v>15.1</c:v>
                </c:pt>
                <c:pt idx="23" formatCode="0.0">
                  <c:v>15.4</c:v>
                </c:pt>
                <c:pt idx="24" formatCode="0.0">
                  <c:v>15.6</c:v>
                </c:pt>
                <c:pt idx="25" formatCode="0.0">
                  <c:v>15.9</c:v>
                </c:pt>
                <c:pt idx="26" formatCode="0.0">
                  <c:v>16.2</c:v>
                </c:pt>
                <c:pt idx="27" formatCode="0.0">
                  <c:v>16.399999999999999</c:v>
                </c:pt>
                <c:pt idx="28" formatCode="0.0">
                  <c:v>16.7</c:v>
                </c:pt>
                <c:pt idx="29" formatCode="0.0">
                  <c:v>17</c:v>
                </c:pt>
                <c:pt idx="30" formatCode="0.0">
                  <c:v>17.2</c:v>
                </c:pt>
                <c:pt idx="31" formatCode="0.0">
                  <c:v>17.5</c:v>
                </c:pt>
                <c:pt idx="32" formatCode="0.0">
                  <c:v>17.8</c:v>
                </c:pt>
                <c:pt idx="33" formatCode="0.0">
                  <c:v>18</c:v>
                </c:pt>
                <c:pt idx="34" formatCode="0.0">
                  <c:v>18.3</c:v>
                </c:pt>
                <c:pt idx="35" formatCode="0.0">
                  <c:v>18.600000000000001</c:v>
                </c:pt>
                <c:pt idx="36" formatCode="0.0">
                  <c:v>18.899999999999999</c:v>
                </c:pt>
                <c:pt idx="37" formatCode="0.0">
                  <c:v>19.2</c:v>
                </c:pt>
                <c:pt idx="38" formatCode="0.0">
                  <c:v>19.5</c:v>
                </c:pt>
                <c:pt idx="39" formatCode="0.0">
                  <c:v>19.8</c:v>
                </c:pt>
                <c:pt idx="40" formatCode="0.0">
                  <c:v>20</c:v>
                </c:pt>
                <c:pt idx="41" formatCode="0.0">
                  <c:v>20.3</c:v>
                </c:pt>
                <c:pt idx="42" formatCode="0.0">
                  <c:v>20.6</c:v>
                </c:pt>
                <c:pt idx="43" formatCode="0.0">
                  <c:v>20.9</c:v>
                </c:pt>
                <c:pt idx="44">
                  <c:v>21.2</c:v>
                </c:pt>
                <c:pt idx="45">
                  <c:v>21.5</c:v>
                </c:pt>
                <c:pt idx="46">
                  <c:v>21.8</c:v>
                </c:pt>
                <c:pt idx="47">
                  <c:v>22.1</c:v>
                </c:pt>
                <c:pt idx="48">
                  <c:v>22.4</c:v>
                </c:pt>
                <c:pt idx="49">
                  <c:v>22.8</c:v>
                </c:pt>
                <c:pt idx="50">
                  <c:v>23.1</c:v>
                </c:pt>
                <c:pt idx="51">
                  <c:v>23.4</c:v>
                </c:pt>
                <c:pt idx="52">
                  <c:v>23.7</c:v>
                </c:pt>
                <c:pt idx="53">
                  <c:v>24</c:v>
                </c:pt>
                <c:pt idx="54">
                  <c:v>24.3</c:v>
                </c:pt>
                <c:pt idx="55">
                  <c:v>24.7</c:v>
                </c:pt>
                <c:pt idx="56">
                  <c:v>25</c:v>
                </c:pt>
                <c:pt idx="57">
                  <c:v>25.3</c:v>
                </c:pt>
                <c:pt idx="58">
                  <c:v>25.6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27</c:v>
                </c:pt>
                <c:pt idx="63">
                  <c:v>27.3</c:v>
                </c:pt>
                <c:pt idx="64">
                  <c:v>27.7</c:v>
                </c:pt>
                <c:pt idx="65">
                  <c:v>28</c:v>
                </c:pt>
                <c:pt idx="66">
                  <c:v>28.3</c:v>
                </c:pt>
                <c:pt idx="67">
                  <c:v>28.7</c:v>
                </c:pt>
                <c:pt idx="68">
                  <c:v>29</c:v>
                </c:pt>
                <c:pt idx="69">
                  <c:v>29.4</c:v>
                </c:pt>
                <c:pt idx="70">
                  <c:v>29.7</c:v>
                </c:pt>
                <c:pt idx="71">
                  <c:v>30.1</c:v>
                </c:pt>
                <c:pt idx="72">
                  <c:v>30.4</c:v>
                </c:pt>
                <c:pt idx="73">
                  <c:v>30.8</c:v>
                </c:pt>
                <c:pt idx="74">
                  <c:v>31.2</c:v>
                </c:pt>
                <c:pt idx="75">
                  <c:v>31.5</c:v>
                </c:pt>
                <c:pt idx="76">
                  <c:v>31.9</c:v>
                </c:pt>
                <c:pt idx="77">
                  <c:v>32.299999999999997</c:v>
                </c:pt>
                <c:pt idx="78">
                  <c:v>32.6</c:v>
                </c:pt>
                <c:pt idx="79">
                  <c:v>33</c:v>
                </c:pt>
                <c:pt idx="80">
                  <c:v>33.4</c:v>
                </c:pt>
                <c:pt idx="81">
                  <c:v>33.799999999999997</c:v>
                </c:pt>
                <c:pt idx="82">
                  <c:v>34.1</c:v>
                </c:pt>
                <c:pt idx="83">
                  <c:v>34.5</c:v>
                </c:pt>
                <c:pt idx="84">
                  <c:v>34.9</c:v>
                </c:pt>
                <c:pt idx="85">
                  <c:v>35.299999999999997</c:v>
                </c:pt>
                <c:pt idx="86">
                  <c:v>35.700000000000003</c:v>
                </c:pt>
                <c:pt idx="87">
                  <c:v>36</c:v>
                </c:pt>
                <c:pt idx="88">
                  <c:v>36.4</c:v>
                </c:pt>
                <c:pt idx="89">
                  <c:v>36.799999999999997</c:v>
                </c:pt>
                <c:pt idx="90">
                  <c:v>37.200000000000003</c:v>
                </c:pt>
                <c:pt idx="91">
                  <c:v>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67-4FE8-8684-C515362A0BCE}"/>
            </c:ext>
          </c:extLst>
        </c:ser>
        <c:ser>
          <c:idx val="1"/>
          <c:order val="1"/>
          <c:tx>
            <c:strRef>
              <c:f>'apendice B exato'!$N$16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'apendice B exato'!$A$29:$A$108</c:f>
              <c:numCache>
                <c:formatCode>General</c:formatCode>
                <c:ptCount val="80"/>
                <c:pt idx="0">
                  <c:v>21</c:v>
                </c:pt>
                <c:pt idx="1">
                  <c:v>21.2</c:v>
                </c:pt>
                <c:pt idx="2">
                  <c:v>21.4</c:v>
                </c:pt>
                <c:pt idx="3">
                  <c:v>21.6</c:v>
                </c:pt>
                <c:pt idx="4">
                  <c:v>21.8</c:v>
                </c:pt>
                <c:pt idx="5">
                  <c:v>22</c:v>
                </c:pt>
                <c:pt idx="6">
                  <c:v>22.2</c:v>
                </c:pt>
                <c:pt idx="7">
                  <c:v>22.4</c:v>
                </c:pt>
                <c:pt idx="8" formatCode="0.0">
                  <c:v>22.6</c:v>
                </c:pt>
                <c:pt idx="9" formatCode="0.0">
                  <c:v>22.8</c:v>
                </c:pt>
                <c:pt idx="10" formatCode="0.0">
                  <c:v>23</c:v>
                </c:pt>
                <c:pt idx="11" formatCode="0.0">
                  <c:v>23.2</c:v>
                </c:pt>
                <c:pt idx="12" formatCode="0.0">
                  <c:v>23.4</c:v>
                </c:pt>
                <c:pt idx="13" formatCode="0.0">
                  <c:v>23.6</c:v>
                </c:pt>
                <c:pt idx="14" formatCode="0.0">
                  <c:v>23.8</c:v>
                </c:pt>
                <c:pt idx="15" formatCode="0.0">
                  <c:v>24</c:v>
                </c:pt>
                <c:pt idx="16" formatCode="0.0">
                  <c:v>24.2</c:v>
                </c:pt>
                <c:pt idx="17" formatCode="0.0">
                  <c:v>24.4</c:v>
                </c:pt>
                <c:pt idx="18" formatCode="0.0">
                  <c:v>24.6</c:v>
                </c:pt>
                <c:pt idx="19" formatCode="0.0">
                  <c:v>24.8</c:v>
                </c:pt>
                <c:pt idx="20" formatCode="0.0">
                  <c:v>25</c:v>
                </c:pt>
                <c:pt idx="21" formatCode="0.0">
                  <c:v>25.2</c:v>
                </c:pt>
                <c:pt idx="22" formatCode="0.0">
                  <c:v>25.4</c:v>
                </c:pt>
                <c:pt idx="23" formatCode="0.0">
                  <c:v>25.6</c:v>
                </c:pt>
                <c:pt idx="24" formatCode="0.0">
                  <c:v>25.8</c:v>
                </c:pt>
                <c:pt idx="25" formatCode="0.0">
                  <c:v>26</c:v>
                </c:pt>
                <c:pt idx="26" formatCode="0.0">
                  <c:v>26.2</c:v>
                </c:pt>
                <c:pt idx="27" formatCode="0.0">
                  <c:v>26.4</c:v>
                </c:pt>
                <c:pt idx="28" formatCode="0.0">
                  <c:v>26.6</c:v>
                </c:pt>
                <c:pt idx="29" formatCode="0.0">
                  <c:v>26.8</c:v>
                </c:pt>
                <c:pt idx="30" formatCode="0.0">
                  <c:v>27</c:v>
                </c:pt>
                <c:pt idx="31" formatCode="0.0">
                  <c:v>27.2</c:v>
                </c:pt>
                <c:pt idx="32">
                  <c:v>27.4</c:v>
                </c:pt>
                <c:pt idx="33">
                  <c:v>27.6</c:v>
                </c:pt>
                <c:pt idx="34">
                  <c:v>27.8</c:v>
                </c:pt>
                <c:pt idx="35">
                  <c:v>28</c:v>
                </c:pt>
                <c:pt idx="36">
                  <c:v>28.2</c:v>
                </c:pt>
                <c:pt idx="37">
                  <c:v>28.4</c:v>
                </c:pt>
                <c:pt idx="38">
                  <c:v>28.6</c:v>
                </c:pt>
                <c:pt idx="39">
                  <c:v>28.8</c:v>
                </c:pt>
                <c:pt idx="40">
                  <c:v>29</c:v>
                </c:pt>
                <c:pt idx="41">
                  <c:v>29.2</c:v>
                </c:pt>
                <c:pt idx="42">
                  <c:v>29.4</c:v>
                </c:pt>
                <c:pt idx="43">
                  <c:v>29.6</c:v>
                </c:pt>
                <c:pt idx="44">
                  <c:v>29.8</c:v>
                </c:pt>
                <c:pt idx="45">
                  <c:v>30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30.8</c:v>
                </c:pt>
                <c:pt idx="50">
                  <c:v>31</c:v>
                </c:pt>
                <c:pt idx="51">
                  <c:v>31.2</c:v>
                </c:pt>
                <c:pt idx="52">
                  <c:v>31.4</c:v>
                </c:pt>
                <c:pt idx="53">
                  <c:v>31.6</c:v>
                </c:pt>
                <c:pt idx="54">
                  <c:v>31.8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32.6</c:v>
                </c:pt>
                <c:pt idx="59">
                  <c:v>32.799999999999997</c:v>
                </c:pt>
                <c:pt idx="60">
                  <c:v>33</c:v>
                </c:pt>
                <c:pt idx="61">
                  <c:v>33.200000000000003</c:v>
                </c:pt>
                <c:pt idx="62">
                  <c:v>33.4</c:v>
                </c:pt>
                <c:pt idx="63">
                  <c:v>33.6</c:v>
                </c:pt>
                <c:pt idx="64">
                  <c:v>33.799999999999997</c:v>
                </c:pt>
                <c:pt idx="65">
                  <c:v>34</c:v>
                </c:pt>
                <c:pt idx="66">
                  <c:v>34.200000000000003</c:v>
                </c:pt>
                <c:pt idx="67">
                  <c:v>34.4</c:v>
                </c:pt>
                <c:pt idx="68">
                  <c:v>34.6</c:v>
                </c:pt>
                <c:pt idx="69">
                  <c:v>34.799999999999997</c:v>
                </c:pt>
                <c:pt idx="70">
                  <c:v>35</c:v>
                </c:pt>
                <c:pt idx="71">
                  <c:v>35.200000000000003</c:v>
                </c:pt>
                <c:pt idx="72">
                  <c:v>35.4</c:v>
                </c:pt>
                <c:pt idx="73">
                  <c:v>35.6</c:v>
                </c:pt>
                <c:pt idx="74">
                  <c:v>35.799999999999997</c:v>
                </c:pt>
                <c:pt idx="75">
                  <c:v>36</c:v>
                </c:pt>
                <c:pt idx="76">
                  <c:v>36.200000000000003</c:v>
                </c:pt>
                <c:pt idx="77">
                  <c:v>36.4</c:v>
                </c:pt>
                <c:pt idx="78">
                  <c:v>36.6</c:v>
                </c:pt>
                <c:pt idx="79">
                  <c:v>36.799999999999997</c:v>
                </c:pt>
              </c:numCache>
            </c:numRef>
          </c:xVal>
          <c:yVal>
            <c:numRef>
              <c:f>'apendice B exato'!$N$29:$N$108</c:f>
              <c:numCache>
                <c:formatCode>General</c:formatCode>
                <c:ptCount val="80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10.5</c:v>
                </c:pt>
                <c:pt idx="4">
                  <c:v>10.7</c:v>
                </c:pt>
                <c:pt idx="5">
                  <c:v>10.9</c:v>
                </c:pt>
                <c:pt idx="6">
                  <c:v>11.1</c:v>
                </c:pt>
                <c:pt idx="7">
                  <c:v>11.3</c:v>
                </c:pt>
                <c:pt idx="8" formatCode="0.0">
                  <c:v>11.5</c:v>
                </c:pt>
                <c:pt idx="9" formatCode="0.0">
                  <c:v>11.7</c:v>
                </c:pt>
                <c:pt idx="10" formatCode="0.0">
                  <c:v>11.9</c:v>
                </c:pt>
                <c:pt idx="11" formatCode="0.0">
                  <c:v>12.1</c:v>
                </c:pt>
                <c:pt idx="12" formatCode="0.0">
                  <c:v>12.3</c:v>
                </c:pt>
                <c:pt idx="13" formatCode="0.0">
                  <c:v>12.5</c:v>
                </c:pt>
                <c:pt idx="14" formatCode="0.0">
                  <c:v>12.7</c:v>
                </c:pt>
                <c:pt idx="15" formatCode="0.0">
                  <c:v>12.9</c:v>
                </c:pt>
                <c:pt idx="16" formatCode="0.0">
                  <c:v>13.1</c:v>
                </c:pt>
                <c:pt idx="17" formatCode="0.0">
                  <c:v>13.3</c:v>
                </c:pt>
                <c:pt idx="18" formatCode="0.0">
                  <c:v>13.6</c:v>
                </c:pt>
                <c:pt idx="19" formatCode="0.0">
                  <c:v>13.8</c:v>
                </c:pt>
                <c:pt idx="20" formatCode="0.0">
                  <c:v>14</c:v>
                </c:pt>
                <c:pt idx="21" formatCode="0.0">
                  <c:v>14.2</c:v>
                </c:pt>
                <c:pt idx="22" formatCode="0.0">
                  <c:v>14.4</c:v>
                </c:pt>
                <c:pt idx="23" formatCode="0.0">
                  <c:v>14.7</c:v>
                </c:pt>
                <c:pt idx="24" formatCode="0.0">
                  <c:v>14.9</c:v>
                </c:pt>
                <c:pt idx="25" formatCode="0.0">
                  <c:v>15.1</c:v>
                </c:pt>
                <c:pt idx="26" formatCode="0.0">
                  <c:v>15.3</c:v>
                </c:pt>
                <c:pt idx="27" formatCode="0.0">
                  <c:v>15.6</c:v>
                </c:pt>
                <c:pt idx="28" formatCode="0.0">
                  <c:v>15.8</c:v>
                </c:pt>
                <c:pt idx="29" formatCode="0.0">
                  <c:v>16</c:v>
                </c:pt>
                <c:pt idx="30" formatCode="0.0">
                  <c:v>16.2</c:v>
                </c:pt>
                <c:pt idx="31" formatCode="0.0">
                  <c:v>16.5</c:v>
                </c:pt>
                <c:pt idx="32">
                  <c:v>16.7</c:v>
                </c:pt>
                <c:pt idx="33">
                  <c:v>17</c:v>
                </c:pt>
                <c:pt idx="34">
                  <c:v>17.2</c:v>
                </c:pt>
                <c:pt idx="35">
                  <c:v>17.399999999999999</c:v>
                </c:pt>
                <c:pt idx="36">
                  <c:v>17.7</c:v>
                </c:pt>
                <c:pt idx="37">
                  <c:v>17.899999999999999</c:v>
                </c:pt>
                <c:pt idx="38">
                  <c:v>18.2</c:v>
                </c:pt>
                <c:pt idx="39">
                  <c:v>18.399999999999999</c:v>
                </c:pt>
                <c:pt idx="40">
                  <c:v>18.7</c:v>
                </c:pt>
                <c:pt idx="41">
                  <c:v>18.899999999999999</c:v>
                </c:pt>
                <c:pt idx="42">
                  <c:v>19.2</c:v>
                </c:pt>
                <c:pt idx="43">
                  <c:v>19.399999999999999</c:v>
                </c:pt>
                <c:pt idx="44">
                  <c:v>19.7</c:v>
                </c:pt>
                <c:pt idx="45">
                  <c:v>19.899999999999999</c:v>
                </c:pt>
                <c:pt idx="46">
                  <c:v>20.2</c:v>
                </c:pt>
                <c:pt idx="47">
                  <c:v>20.399999999999999</c:v>
                </c:pt>
                <c:pt idx="48">
                  <c:v>20.7</c:v>
                </c:pt>
                <c:pt idx="49">
                  <c:v>21</c:v>
                </c:pt>
                <c:pt idx="50">
                  <c:v>21.2</c:v>
                </c:pt>
                <c:pt idx="51">
                  <c:v>21.5</c:v>
                </c:pt>
                <c:pt idx="52">
                  <c:v>21.8</c:v>
                </c:pt>
                <c:pt idx="53">
                  <c:v>22</c:v>
                </c:pt>
                <c:pt idx="54">
                  <c:v>22.3</c:v>
                </c:pt>
                <c:pt idx="55">
                  <c:v>22.6</c:v>
                </c:pt>
                <c:pt idx="56">
                  <c:v>22.9</c:v>
                </c:pt>
                <c:pt idx="57">
                  <c:v>23.1</c:v>
                </c:pt>
                <c:pt idx="58">
                  <c:v>23.4</c:v>
                </c:pt>
                <c:pt idx="59">
                  <c:v>23.7</c:v>
                </c:pt>
                <c:pt idx="60">
                  <c:v>24</c:v>
                </c:pt>
                <c:pt idx="61">
                  <c:v>24.3</c:v>
                </c:pt>
                <c:pt idx="62">
                  <c:v>24.5</c:v>
                </c:pt>
                <c:pt idx="63">
                  <c:v>24.8</c:v>
                </c:pt>
                <c:pt idx="64">
                  <c:v>25.1</c:v>
                </c:pt>
                <c:pt idx="65">
                  <c:v>25.4</c:v>
                </c:pt>
                <c:pt idx="66">
                  <c:v>25.7</c:v>
                </c:pt>
                <c:pt idx="67">
                  <c:v>26</c:v>
                </c:pt>
                <c:pt idx="68">
                  <c:v>26.3</c:v>
                </c:pt>
                <c:pt idx="69">
                  <c:v>26.6</c:v>
                </c:pt>
                <c:pt idx="70">
                  <c:v>26.9</c:v>
                </c:pt>
                <c:pt idx="71">
                  <c:v>27.2</c:v>
                </c:pt>
                <c:pt idx="72">
                  <c:v>27.5</c:v>
                </c:pt>
                <c:pt idx="73">
                  <c:v>27.8</c:v>
                </c:pt>
                <c:pt idx="74">
                  <c:v>28.1</c:v>
                </c:pt>
                <c:pt idx="75">
                  <c:v>28.4</c:v>
                </c:pt>
                <c:pt idx="76">
                  <c:v>28.7</c:v>
                </c:pt>
                <c:pt idx="77">
                  <c:v>29</c:v>
                </c:pt>
                <c:pt idx="78">
                  <c:v>29.3</c:v>
                </c:pt>
                <c:pt idx="79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67-4FE8-8684-C515362A0BCE}"/>
            </c:ext>
          </c:extLst>
        </c:ser>
        <c:ser>
          <c:idx val="2"/>
          <c:order val="2"/>
          <c:tx>
            <c:strRef>
              <c:f>'apendice B exato'!$AN$18</c:f>
              <c:strCache>
                <c:ptCount val="1"/>
                <c:pt idx="0">
                  <c:v>fck (0 graus)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B exato'!$AM$19:$AM$51</c:f>
              <c:numCache>
                <c:formatCode>General</c:formatCode>
                <c:ptCount val="33"/>
                <c:pt idx="0">
                  <c:v>22.002861923039301</c:v>
                </c:pt>
                <c:pt idx="1">
                  <c:v>23.004297182232399</c:v>
                </c:pt>
                <c:pt idx="2">
                  <c:v>24.005726711194299</c:v>
                </c:pt>
                <c:pt idx="3">
                  <c:v>25.007156240156199</c:v>
                </c:pt>
                <c:pt idx="4">
                  <c:v>26.0085886342337</c:v>
                </c:pt>
                <c:pt idx="5">
                  <c:v>27.0100181631956</c:v>
                </c:pt>
                <c:pt idx="6">
                  <c:v>27.9613740668727</c:v>
                </c:pt>
                <c:pt idx="7">
                  <c:v>29.012880086235</c:v>
                </c:pt>
                <c:pt idx="8">
                  <c:v>30.0143096151969</c:v>
                </c:pt>
                <c:pt idx="9">
                  <c:v>31.0157391441588</c:v>
                </c:pt>
                <c:pt idx="10">
                  <c:v>31.967095047835901</c:v>
                </c:pt>
                <c:pt idx="11">
                  <c:v>33.018601067198198</c:v>
                </c:pt>
                <c:pt idx="12">
                  <c:v>34.020030596160098</c:v>
                </c:pt>
                <c:pt idx="13">
                  <c:v>35.021462990237602</c:v>
                </c:pt>
                <c:pt idx="14">
                  <c:v>36.022892519199502</c:v>
                </c:pt>
                <c:pt idx="15">
                  <c:v>37.024322048161402</c:v>
                </c:pt>
                <c:pt idx="16">
                  <c:v>38.025754442238899</c:v>
                </c:pt>
                <c:pt idx="17">
                  <c:v>39.027186836316403</c:v>
                </c:pt>
                <c:pt idx="18">
                  <c:v>40.028613500162699</c:v>
                </c:pt>
                <c:pt idx="19">
                  <c:v>41.030045894240203</c:v>
                </c:pt>
                <c:pt idx="20">
                  <c:v>41.9814017979173</c:v>
                </c:pt>
                <c:pt idx="21">
                  <c:v>43.032904952164003</c:v>
                </c:pt>
                <c:pt idx="22">
                  <c:v>43.9842608558411</c:v>
                </c:pt>
                <c:pt idx="23">
                  <c:v>45.035764010087803</c:v>
                </c:pt>
                <c:pt idx="24">
                  <c:v>46.0371964041653</c:v>
                </c:pt>
                <c:pt idx="25">
                  <c:v>46.988552307842397</c:v>
                </c:pt>
                <c:pt idx="26">
                  <c:v>48.0400554620891</c:v>
                </c:pt>
                <c:pt idx="27">
                  <c:v>49.041487856166597</c:v>
                </c:pt>
                <c:pt idx="28">
                  <c:v>50.0429145200129</c:v>
                </c:pt>
                <c:pt idx="29">
                  <c:v>51.044346914090397</c:v>
                </c:pt>
                <c:pt idx="30">
                  <c:v>52.045779308167901</c:v>
                </c:pt>
                <c:pt idx="31">
                  <c:v>53.047211702245399</c:v>
                </c:pt>
                <c:pt idx="32">
                  <c:v>53.998567605922503</c:v>
                </c:pt>
              </c:numCache>
            </c:numRef>
          </c:xVal>
          <c:yVal>
            <c:numRef>
              <c:f>'apendice B exato'!$AN$19:$AN$51</c:f>
              <c:numCache>
                <c:formatCode>General</c:formatCode>
                <c:ptCount val="33"/>
                <c:pt idx="0">
                  <c:v>10.501000096666999</c:v>
                </c:pt>
                <c:pt idx="1">
                  <c:v>11.8036026414064</c:v>
                </c:pt>
                <c:pt idx="2">
                  <c:v>13.106210919658899</c:v>
                </c:pt>
                <c:pt idx="3">
                  <c:v>14.308608858254599</c:v>
                </c:pt>
                <c:pt idx="4">
                  <c:v>15.611222870020001</c:v>
                </c:pt>
                <c:pt idx="5">
                  <c:v>16.913831148272401</c:v>
                </c:pt>
                <c:pt idx="6">
                  <c:v>18.216433693011801</c:v>
                </c:pt>
                <c:pt idx="7">
                  <c:v>19.619240843895099</c:v>
                </c:pt>
                <c:pt idx="8">
                  <c:v>20.9218433886345</c:v>
                </c:pt>
                <c:pt idx="9">
                  <c:v>22.324644806004802</c:v>
                </c:pt>
                <c:pt idx="10">
                  <c:v>23.627253084257202</c:v>
                </c:pt>
                <c:pt idx="11">
                  <c:v>25.0300602351405</c:v>
                </c:pt>
                <c:pt idx="12">
                  <c:v>26.432867386023698</c:v>
                </c:pt>
                <c:pt idx="13">
                  <c:v>27.835668803394</c:v>
                </c:pt>
                <c:pt idx="14">
                  <c:v>29.238475954277298</c:v>
                </c:pt>
                <c:pt idx="15">
                  <c:v>30.6412831051605</c:v>
                </c:pt>
                <c:pt idx="16">
                  <c:v>32.1442891286746</c:v>
                </c:pt>
                <c:pt idx="17">
                  <c:v>33.547096279557799</c:v>
                </c:pt>
                <c:pt idx="18">
                  <c:v>34.949897696928097</c:v>
                </c:pt>
                <c:pt idx="19">
                  <c:v>36.452903720442102</c:v>
                </c:pt>
                <c:pt idx="20">
                  <c:v>37.855713738081803</c:v>
                </c:pt>
                <c:pt idx="21">
                  <c:v>39.458915767470202</c:v>
                </c:pt>
                <c:pt idx="22">
                  <c:v>40.961921790984299</c:v>
                </c:pt>
                <c:pt idx="23">
                  <c:v>42.565132420642101</c:v>
                </c:pt>
                <c:pt idx="24">
                  <c:v>44.068138444156197</c:v>
                </c:pt>
                <c:pt idx="25">
                  <c:v>45.571144467670202</c:v>
                </c:pt>
                <c:pt idx="26">
                  <c:v>47.274551103202398</c:v>
                </c:pt>
                <c:pt idx="27">
                  <c:v>48.877758866103697</c:v>
                </c:pt>
                <c:pt idx="28">
                  <c:v>50.480960895492103</c:v>
                </c:pt>
                <c:pt idx="29">
                  <c:v>52.284572137168098</c:v>
                </c:pt>
                <c:pt idx="30">
                  <c:v>53.987975905943699</c:v>
                </c:pt>
                <c:pt idx="31">
                  <c:v>55.691383974854098</c:v>
                </c:pt>
                <c:pt idx="32">
                  <c:v>57.4949894830171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67-4FE8-8684-C515362A0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920015"/>
        <c:axId val="1341918575"/>
      </c:scatterChart>
      <c:valAx>
        <c:axId val="1341920015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18575"/>
        <c:crosses val="autoZero"/>
        <c:crossBetween val="midCat"/>
      </c:valAx>
      <c:valAx>
        <c:axId val="134191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2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'apendice B exato'!$A$17:$A$108</c:f>
              <c:numCache>
                <c:formatCode>General</c:formatCode>
                <c:ptCount val="92"/>
                <c:pt idx="0">
                  <c:v>18.600000000000001</c:v>
                </c:pt>
                <c:pt idx="1">
                  <c:v>18.8</c:v>
                </c:pt>
                <c:pt idx="2">
                  <c:v>19</c:v>
                </c:pt>
                <c:pt idx="3">
                  <c:v>19.2</c:v>
                </c:pt>
                <c:pt idx="4">
                  <c:v>19.399999999999999</c:v>
                </c:pt>
                <c:pt idx="5">
                  <c:v>19.600000000000001</c:v>
                </c:pt>
                <c:pt idx="6">
                  <c:v>19.8</c:v>
                </c:pt>
                <c:pt idx="7">
                  <c:v>20</c:v>
                </c:pt>
                <c:pt idx="8">
                  <c:v>20.2</c:v>
                </c:pt>
                <c:pt idx="9">
                  <c:v>20.399999999999999</c:v>
                </c:pt>
                <c:pt idx="10">
                  <c:v>20.6</c:v>
                </c:pt>
                <c:pt idx="11">
                  <c:v>20.8</c:v>
                </c:pt>
                <c:pt idx="12">
                  <c:v>21</c:v>
                </c:pt>
                <c:pt idx="13">
                  <c:v>21.2</c:v>
                </c:pt>
                <c:pt idx="14">
                  <c:v>21.4</c:v>
                </c:pt>
                <c:pt idx="15">
                  <c:v>21.6</c:v>
                </c:pt>
                <c:pt idx="16">
                  <c:v>21.8</c:v>
                </c:pt>
                <c:pt idx="17">
                  <c:v>22</c:v>
                </c:pt>
                <c:pt idx="18">
                  <c:v>22.2</c:v>
                </c:pt>
                <c:pt idx="19">
                  <c:v>22.4</c:v>
                </c:pt>
                <c:pt idx="20" formatCode="0.0">
                  <c:v>22.6</c:v>
                </c:pt>
                <c:pt idx="21" formatCode="0.0">
                  <c:v>22.8</c:v>
                </c:pt>
                <c:pt idx="22" formatCode="0.0">
                  <c:v>23</c:v>
                </c:pt>
                <c:pt idx="23" formatCode="0.0">
                  <c:v>23.2</c:v>
                </c:pt>
                <c:pt idx="24" formatCode="0.0">
                  <c:v>23.4</c:v>
                </c:pt>
                <c:pt idx="25" formatCode="0.0">
                  <c:v>23.6</c:v>
                </c:pt>
                <c:pt idx="26" formatCode="0.0">
                  <c:v>23.8</c:v>
                </c:pt>
                <c:pt idx="27" formatCode="0.0">
                  <c:v>24</c:v>
                </c:pt>
                <c:pt idx="28" formatCode="0.0">
                  <c:v>24.2</c:v>
                </c:pt>
                <c:pt idx="29" formatCode="0.0">
                  <c:v>24.4</c:v>
                </c:pt>
                <c:pt idx="30" formatCode="0.0">
                  <c:v>24.6</c:v>
                </c:pt>
                <c:pt idx="31" formatCode="0.0">
                  <c:v>24.8</c:v>
                </c:pt>
                <c:pt idx="32" formatCode="0.0">
                  <c:v>25</c:v>
                </c:pt>
                <c:pt idx="33" formatCode="0.0">
                  <c:v>25.2</c:v>
                </c:pt>
                <c:pt idx="34" formatCode="0.0">
                  <c:v>25.4</c:v>
                </c:pt>
                <c:pt idx="35" formatCode="0.0">
                  <c:v>25.6</c:v>
                </c:pt>
                <c:pt idx="36" formatCode="0.0">
                  <c:v>25.8</c:v>
                </c:pt>
                <c:pt idx="37" formatCode="0.0">
                  <c:v>26</c:v>
                </c:pt>
                <c:pt idx="38" formatCode="0.0">
                  <c:v>26.2</c:v>
                </c:pt>
                <c:pt idx="39" formatCode="0.0">
                  <c:v>26.4</c:v>
                </c:pt>
                <c:pt idx="40" formatCode="0.0">
                  <c:v>26.6</c:v>
                </c:pt>
                <c:pt idx="41" formatCode="0.0">
                  <c:v>26.8</c:v>
                </c:pt>
                <c:pt idx="42" formatCode="0.0">
                  <c:v>27</c:v>
                </c:pt>
                <c:pt idx="43" formatCode="0.0">
                  <c:v>27.2</c:v>
                </c:pt>
                <c:pt idx="44">
                  <c:v>27.4</c:v>
                </c:pt>
                <c:pt idx="45">
                  <c:v>27.6</c:v>
                </c:pt>
                <c:pt idx="46">
                  <c:v>27.8</c:v>
                </c:pt>
                <c:pt idx="47">
                  <c:v>28</c:v>
                </c:pt>
                <c:pt idx="48">
                  <c:v>28.2</c:v>
                </c:pt>
                <c:pt idx="49">
                  <c:v>28.4</c:v>
                </c:pt>
                <c:pt idx="50">
                  <c:v>28.6</c:v>
                </c:pt>
                <c:pt idx="51">
                  <c:v>28.8</c:v>
                </c:pt>
                <c:pt idx="52">
                  <c:v>29</c:v>
                </c:pt>
                <c:pt idx="53">
                  <c:v>29.2</c:v>
                </c:pt>
                <c:pt idx="54">
                  <c:v>29.4</c:v>
                </c:pt>
                <c:pt idx="55">
                  <c:v>29.6</c:v>
                </c:pt>
                <c:pt idx="56">
                  <c:v>29.8</c:v>
                </c:pt>
                <c:pt idx="57">
                  <c:v>30</c:v>
                </c:pt>
                <c:pt idx="58">
                  <c:v>30.2</c:v>
                </c:pt>
                <c:pt idx="59">
                  <c:v>30.4</c:v>
                </c:pt>
                <c:pt idx="60">
                  <c:v>30.6</c:v>
                </c:pt>
                <c:pt idx="61">
                  <c:v>30.8</c:v>
                </c:pt>
                <c:pt idx="62">
                  <c:v>31</c:v>
                </c:pt>
                <c:pt idx="63">
                  <c:v>31.2</c:v>
                </c:pt>
                <c:pt idx="64">
                  <c:v>31.4</c:v>
                </c:pt>
                <c:pt idx="65">
                  <c:v>31.6</c:v>
                </c:pt>
                <c:pt idx="66">
                  <c:v>31.8</c:v>
                </c:pt>
                <c:pt idx="67">
                  <c:v>32</c:v>
                </c:pt>
                <c:pt idx="68">
                  <c:v>32.200000000000003</c:v>
                </c:pt>
                <c:pt idx="69">
                  <c:v>32.4</c:v>
                </c:pt>
                <c:pt idx="70">
                  <c:v>32.6</c:v>
                </c:pt>
                <c:pt idx="71">
                  <c:v>32.799999999999997</c:v>
                </c:pt>
                <c:pt idx="72">
                  <c:v>33</c:v>
                </c:pt>
                <c:pt idx="73">
                  <c:v>33.200000000000003</c:v>
                </c:pt>
                <c:pt idx="74">
                  <c:v>33.4</c:v>
                </c:pt>
                <c:pt idx="75">
                  <c:v>33.6</c:v>
                </c:pt>
                <c:pt idx="76">
                  <c:v>33.799999999999997</c:v>
                </c:pt>
                <c:pt idx="77">
                  <c:v>34</c:v>
                </c:pt>
                <c:pt idx="78">
                  <c:v>34.200000000000003</c:v>
                </c:pt>
                <c:pt idx="79">
                  <c:v>34.4</c:v>
                </c:pt>
                <c:pt idx="80">
                  <c:v>34.6</c:v>
                </c:pt>
                <c:pt idx="81">
                  <c:v>34.799999999999997</c:v>
                </c:pt>
                <c:pt idx="82">
                  <c:v>35</c:v>
                </c:pt>
                <c:pt idx="83">
                  <c:v>35.200000000000003</c:v>
                </c:pt>
                <c:pt idx="84">
                  <c:v>35.4</c:v>
                </c:pt>
                <c:pt idx="85">
                  <c:v>35.6</c:v>
                </c:pt>
                <c:pt idx="86">
                  <c:v>35.799999999999997</c:v>
                </c:pt>
                <c:pt idx="87">
                  <c:v>36</c:v>
                </c:pt>
                <c:pt idx="88">
                  <c:v>36.200000000000003</c:v>
                </c:pt>
                <c:pt idx="89">
                  <c:v>36.4</c:v>
                </c:pt>
                <c:pt idx="90">
                  <c:v>36.6</c:v>
                </c:pt>
                <c:pt idx="91">
                  <c:v>36.799999999999997</c:v>
                </c:pt>
              </c:numCache>
            </c:numRef>
          </c:xVal>
          <c:yVal>
            <c:numRef>
              <c:f>'apendice B exato'!$B$17:$B$108</c:f>
              <c:numCache>
                <c:formatCode>General</c:formatCode>
                <c:ptCount val="92"/>
                <c:pt idx="0">
                  <c:v>10</c:v>
                </c:pt>
                <c:pt idx="1">
                  <c:v>10.199999999999999</c:v>
                </c:pt>
                <c:pt idx="2">
                  <c:v>10.4</c:v>
                </c:pt>
                <c:pt idx="3">
                  <c:v>10.6</c:v>
                </c:pt>
                <c:pt idx="4">
                  <c:v>10.9</c:v>
                </c:pt>
                <c:pt idx="5">
                  <c:v>11.1</c:v>
                </c:pt>
                <c:pt idx="6">
                  <c:v>11.3</c:v>
                </c:pt>
                <c:pt idx="7">
                  <c:v>11.5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12.4</c:v>
                </c:pt>
                <c:pt idx="12">
                  <c:v>12.7</c:v>
                </c:pt>
                <c:pt idx="13">
                  <c:v>12.9</c:v>
                </c:pt>
                <c:pt idx="14">
                  <c:v>13.1</c:v>
                </c:pt>
                <c:pt idx="15">
                  <c:v>13.4</c:v>
                </c:pt>
                <c:pt idx="16">
                  <c:v>13.6</c:v>
                </c:pt>
                <c:pt idx="17">
                  <c:v>13.9</c:v>
                </c:pt>
                <c:pt idx="18">
                  <c:v>14.1</c:v>
                </c:pt>
                <c:pt idx="19">
                  <c:v>14.4</c:v>
                </c:pt>
                <c:pt idx="20" formatCode="0.0">
                  <c:v>14.6</c:v>
                </c:pt>
                <c:pt idx="21" formatCode="0.0">
                  <c:v>14.9</c:v>
                </c:pt>
                <c:pt idx="22" formatCode="0.0">
                  <c:v>15.1</c:v>
                </c:pt>
                <c:pt idx="23" formatCode="0.0">
                  <c:v>15.4</c:v>
                </c:pt>
                <c:pt idx="24" formatCode="0.0">
                  <c:v>15.6</c:v>
                </c:pt>
                <c:pt idx="25" formatCode="0.0">
                  <c:v>15.9</c:v>
                </c:pt>
                <c:pt idx="26" formatCode="0.0">
                  <c:v>16.2</c:v>
                </c:pt>
                <c:pt idx="27" formatCode="0.0">
                  <c:v>16.399999999999999</c:v>
                </c:pt>
                <c:pt idx="28" formatCode="0.0">
                  <c:v>16.7</c:v>
                </c:pt>
                <c:pt idx="29" formatCode="0.0">
                  <c:v>17</c:v>
                </c:pt>
                <c:pt idx="30" formatCode="0.0">
                  <c:v>17.2</c:v>
                </c:pt>
                <c:pt idx="31" formatCode="0.0">
                  <c:v>17.5</c:v>
                </c:pt>
                <c:pt idx="32" formatCode="0.0">
                  <c:v>17.8</c:v>
                </c:pt>
                <c:pt idx="33" formatCode="0.0">
                  <c:v>18</c:v>
                </c:pt>
                <c:pt idx="34" formatCode="0.0">
                  <c:v>18.3</c:v>
                </c:pt>
                <c:pt idx="35" formatCode="0.0">
                  <c:v>18.600000000000001</c:v>
                </c:pt>
                <c:pt idx="36" formatCode="0.0">
                  <c:v>18.899999999999999</c:v>
                </c:pt>
                <c:pt idx="37" formatCode="0.0">
                  <c:v>19.2</c:v>
                </c:pt>
                <c:pt idx="38" formatCode="0.0">
                  <c:v>19.5</c:v>
                </c:pt>
                <c:pt idx="39" formatCode="0.0">
                  <c:v>19.8</c:v>
                </c:pt>
                <c:pt idx="40" formatCode="0.0">
                  <c:v>20</c:v>
                </c:pt>
                <c:pt idx="41" formatCode="0.0">
                  <c:v>20.3</c:v>
                </c:pt>
                <c:pt idx="42" formatCode="0.0">
                  <c:v>20.6</c:v>
                </c:pt>
                <c:pt idx="43" formatCode="0.0">
                  <c:v>20.9</c:v>
                </c:pt>
                <c:pt idx="44">
                  <c:v>21.2</c:v>
                </c:pt>
                <c:pt idx="45">
                  <c:v>21.5</c:v>
                </c:pt>
                <c:pt idx="46">
                  <c:v>21.8</c:v>
                </c:pt>
                <c:pt idx="47">
                  <c:v>22.1</c:v>
                </c:pt>
                <c:pt idx="48">
                  <c:v>22.4</c:v>
                </c:pt>
                <c:pt idx="49">
                  <c:v>22.8</c:v>
                </c:pt>
                <c:pt idx="50">
                  <c:v>23.1</c:v>
                </c:pt>
                <c:pt idx="51">
                  <c:v>23.4</c:v>
                </c:pt>
                <c:pt idx="52">
                  <c:v>23.7</c:v>
                </c:pt>
                <c:pt idx="53">
                  <c:v>24</c:v>
                </c:pt>
                <c:pt idx="54">
                  <c:v>24.3</c:v>
                </c:pt>
                <c:pt idx="55">
                  <c:v>24.7</c:v>
                </c:pt>
                <c:pt idx="56">
                  <c:v>25</c:v>
                </c:pt>
                <c:pt idx="57">
                  <c:v>25.3</c:v>
                </c:pt>
                <c:pt idx="58">
                  <c:v>25.6</c:v>
                </c:pt>
                <c:pt idx="59">
                  <c:v>26</c:v>
                </c:pt>
                <c:pt idx="60">
                  <c:v>26.3</c:v>
                </c:pt>
                <c:pt idx="61">
                  <c:v>26.6</c:v>
                </c:pt>
                <c:pt idx="62">
                  <c:v>27</c:v>
                </c:pt>
                <c:pt idx="63">
                  <c:v>27.3</c:v>
                </c:pt>
                <c:pt idx="64">
                  <c:v>27.7</c:v>
                </c:pt>
                <c:pt idx="65">
                  <c:v>28</c:v>
                </c:pt>
                <c:pt idx="66">
                  <c:v>28.3</c:v>
                </c:pt>
                <c:pt idx="67">
                  <c:v>28.7</c:v>
                </c:pt>
                <c:pt idx="68">
                  <c:v>29</c:v>
                </c:pt>
                <c:pt idx="69">
                  <c:v>29.4</c:v>
                </c:pt>
                <c:pt idx="70">
                  <c:v>29.7</c:v>
                </c:pt>
                <c:pt idx="71">
                  <c:v>30.1</c:v>
                </c:pt>
                <c:pt idx="72">
                  <c:v>30.4</c:v>
                </c:pt>
                <c:pt idx="73">
                  <c:v>30.8</c:v>
                </c:pt>
                <c:pt idx="74">
                  <c:v>31.2</c:v>
                </c:pt>
                <c:pt idx="75">
                  <c:v>31.5</c:v>
                </c:pt>
                <c:pt idx="76">
                  <c:v>31.9</c:v>
                </c:pt>
                <c:pt idx="77">
                  <c:v>32.299999999999997</c:v>
                </c:pt>
                <c:pt idx="78">
                  <c:v>32.6</c:v>
                </c:pt>
                <c:pt idx="79">
                  <c:v>33</c:v>
                </c:pt>
                <c:pt idx="80">
                  <c:v>33.4</c:v>
                </c:pt>
                <c:pt idx="81">
                  <c:v>33.799999999999997</c:v>
                </c:pt>
                <c:pt idx="82">
                  <c:v>34.1</c:v>
                </c:pt>
                <c:pt idx="83">
                  <c:v>34.5</c:v>
                </c:pt>
                <c:pt idx="84">
                  <c:v>34.9</c:v>
                </c:pt>
                <c:pt idx="85">
                  <c:v>35.299999999999997</c:v>
                </c:pt>
                <c:pt idx="86">
                  <c:v>35.700000000000003</c:v>
                </c:pt>
                <c:pt idx="87">
                  <c:v>36</c:v>
                </c:pt>
                <c:pt idx="88">
                  <c:v>36.4</c:v>
                </c:pt>
                <c:pt idx="89">
                  <c:v>36.799999999999997</c:v>
                </c:pt>
                <c:pt idx="90">
                  <c:v>37.200000000000003</c:v>
                </c:pt>
                <c:pt idx="91">
                  <c:v>37.6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A5-41BB-ACC4-3DF4172768E2}"/>
            </c:ext>
          </c:extLst>
        </c:ser>
        <c:ser>
          <c:idx val="1"/>
          <c:order val="1"/>
          <c:tx>
            <c:strRef>
              <c:f>'apendice B exato'!$N$16</c:f>
              <c:strCache>
                <c:ptCount val="1"/>
                <c:pt idx="0">
                  <c:v>6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'apendice B exato'!$A$29:$A$108</c:f>
              <c:numCache>
                <c:formatCode>General</c:formatCode>
                <c:ptCount val="80"/>
                <c:pt idx="0">
                  <c:v>21</c:v>
                </c:pt>
                <c:pt idx="1">
                  <c:v>21.2</c:v>
                </c:pt>
                <c:pt idx="2">
                  <c:v>21.4</c:v>
                </c:pt>
                <c:pt idx="3">
                  <c:v>21.6</c:v>
                </c:pt>
                <c:pt idx="4">
                  <c:v>21.8</c:v>
                </c:pt>
                <c:pt idx="5">
                  <c:v>22</c:v>
                </c:pt>
                <c:pt idx="6">
                  <c:v>22.2</c:v>
                </c:pt>
                <c:pt idx="7">
                  <c:v>22.4</c:v>
                </c:pt>
                <c:pt idx="8" formatCode="0.0">
                  <c:v>22.6</c:v>
                </c:pt>
                <c:pt idx="9" formatCode="0.0">
                  <c:v>22.8</c:v>
                </c:pt>
                <c:pt idx="10" formatCode="0.0">
                  <c:v>23</c:v>
                </c:pt>
                <c:pt idx="11" formatCode="0.0">
                  <c:v>23.2</c:v>
                </c:pt>
                <c:pt idx="12" formatCode="0.0">
                  <c:v>23.4</c:v>
                </c:pt>
                <c:pt idx="13" formatCode="0.0">
                  <c:v>23.6</c:v>
                </c:pt>
                <c:pt idx="14" formatCode="0.0">
                  <c:v>23.8</c:v>
                </c:pt>
                <c:pt idx="15" formatCode="0.0">
                  <c:v>24</c:v>
                </c:pt>
                <c:pt idx="16" formatCode="0.0">
                  <c:v>24.2</c:v>
                </c:pt>
                <c:pt idx="17" formatCode="0.0">
                  <c:v>24.4</c:v>
                </c:pt>
                <c:pt idx="18" formatCode="0.0">
                  <c:v>24.6</c:v>
                </c:pt>
                <c:pt idx="19" formatCode="0.0">
                  <c:v>24.8</c:v>
                </c:pt>
                <c:pt idx="20" formatCode="0.0">
                  <c:v>25</c:v>
                </c:pt>
                <c:pt idx="21" formatCode="0.0">
                  <c:v>25.2</c:v>
                </c:pt>
                <c:pt idx="22" formatCode="0.0">
                  <c:v>25.4</c:v>
                </c:pt>
                <c:pt idx="23" formatCode="0.0">
                  <c:v>25.6</c:v>
                </c:pt>
                <c:pt idx="24" formatCode="0.0">
                  <c:v>25.8</c:v>
                </c:pt>
                <c:pt idx="25" formatCode="0.0">
                  <c:v>26</c:v>
                </c:pt>
                <c:pt idx="26" formatCode="0.0">
                  <c:v>26.2</c:v>
                </c:pt>
                <c:pt idx="27" formatCode="0.0">
                  <c:v>26.4</c:v>
                </c:pt>
                <c:pt idx="28" formatCode="0.0">
                  <c:v>26.6</c:v>
                </c:pt>
                <c:pt idx="29" formatCode="0.0">
                  <c:v>26.8</c:v>
                </c:pt>
                <c:pt idx="30" formatCode="0.0">
                  <c:v>27</c:v>
                </c:pt>
                <c:pt idx="31" formatCode="0.0">
                  <c:v>27.2</c:v>
                </c:pt>
                <c:pt idx="32">
                  <c:v>27.4</c:v>
                </c:pt>
                <c:pt idx="33">
                  <c:v>27.6</c:v>
                </c:pt>
                <c:pt idx="34">
                  <c:v>27.8</c:v>
                </c:pt>
                <c:pt idx="35">
                  <c:v>28</c:v>
                </c:pt>
                <c:pt idx="36">
                  <c:v>28.2</c:v>
                </c:pt>
                <c:pt idx="37">
                  <c:v>28.4</c:v>
                </c:pt>
                <c:pt idx="38">
                  <c:v>28.6</c:v>
                </c:pt>
                <c:pt idx="39">
                  <c:v>28.8</c:v>
                </c:pt>
                <c:pt idx="40">
                  <c:v>29</c:v>
                </c:pt>
                <c:pt idx="41">
                  <c:v>29.2</c:v>
                </c:pt>
                <c:pt idx="42">
                  <c:v>29.4</c:v>
                </c:pt>
                <c:pt idx="43">
                  <c:v>29.6</c:v>
                </c:pt>
                <c:pt idx="44">
                  <c:v>29.8</c:v>
                </c:pt>
                <c:pt idx="45">
                  <c:v>30</c:v>
                </c:pt>
                <c:pt idx="46">
                  <c:v>30.2</c:v>
                </c:pt>
                <c:pt idx="47">
                  <c:v>30.4</c:v>
                </c:pt>
                <c:pt idx="48">
                  <c:v>30.6</c:v>
                </c:pt>
                <c:pt idx="49">
                  <c:v>30.8</c:v>
                </c:pt>
                <c:pt idx="50">
                  <c:v>31</c:v>
                </c:pt>
                <c:pt idx="51">
                  <c:v>31.2</c:v>
                </c:pt>
                <c:pt idx="52">
                  <c:v>31.4</c:v>
                </c:pt>
                <c:pt idx="53">
                  <c:v>31.6</c:v>
                </c:pt>
                <c:pt idx="54">
                  <c:v>31.8</c:v>
                </c:pt>
                <c:pt idx="55">
                  <c:v>32</c:v>
                </c:pt>
                <c:pt idx="56">
                  <c:v>32.200000000000003</c:v>
                </c:pt>
                <c:pt idx="57">
                  <c:v>32.4</c:v>
                </c:pt>
                <c:pt idx="58">
                  <c:v>32.6</c:v>
                </c:pt>
                <c:pt idx="59">
                  <c:v>32.799999999999997</c:v>
                </c:pt>
                <c:pt idx="60">
                  <c:v>33</c:v>
                </c:pt>
                <c:pt idx="61">
                  <c:v>33.200000000000003</c:v>
                </c:pt>
                <c:pt idx="62">
                  <c:v>33.4</c:v>
                </c:pt>
                <c:pt idx="63">
                  <c:v>33.6</c:v>
                </c:pt>
                <c:pt idx="64">
                  <c:v>33.799999999999997</c:v>
                </c:pt>
                <c:pt idx="65">
                  <c:v>34</c:v>
                </c:pt>
                <c:pt idx="66">
                  <c:v>34.200000000000003</c:v>
                </c:pt>
                <c:pt idx="67">
                  <c:v>34.4</c:v>
                </c:pt>
                <c:pt idx="68">
                  <c:v>34.6</c:v>
                </c:pt>
                <c:pt idx="69">
                  <c:v>34.799999999999997</c:v>
                </c:pt>
                <c:pt idx="70">
                  <c:v>35</c:v>
                </c:pt>
                <c:pt idx="71">
                  <c:v>35.200000000000003</c:v>
                </c:pt>
                <c:pt idx="72">
                  <c:v>35.4</c:v>
                </c:pt>
                <c:pt idx="73">
                  <c:v>35.6</c:v>
                </c:pt>
                <c:pt idx="74">
                  <c:v>35.799999999999997</c:v>
                </c:pt>
                <c:pt idx="75">
                  <c:v>36</c:v>
                </c:pt>
                <c:pt idx="76">
                  <c:v>36.200000000000003</c:v>
                </c:pt>
                <c:pt idx="77">
                  <c:v>36.4</c:v>
                </c:pt>
                <c:pt idx="78">
                  <c:v>36.6</c:v>
                </c:pt>
                <c:pt idx="79">
                  <c:v>36.799999999999997</c:v>
                </c:pt>
              </c:numCache>
            </c:numRef>
          </c:xVal>
          <c:yVal>
            <c:numRef>
              <c:f>'apendice B exato'!$N$29:$N$108</c:f>
              <c:numCache>
                <c:formatCode>General</c:formatCode>
                <c:ptCount val="80"/>
                <c:pt idx="0">
                  <c:v>10</c:v>
                </c:pt>
                <c:pt idx="1">
                  <c:v>10.199999999999999</c:v>
                </c:pt>
                <c:pt idx="2">
                  <c:v>10.3</c:v>
                </c:pt>
                <c:pt idx="3">
                  <c:v>10.5</c:v>
                </c:pt>
                <c:pt idx="4">
                  <c:v>10.7</c:v>
                </c:pt>
                <c:pt idx="5">
                  <c:v>10.9</c:v>
                </c:pt>
                <c:pt idx="6">
                  <c:v>11.1</c:v>
                </c:pt>
                <c:pt idx="7">
                  <c:v>11.3</c:v>
                </c:pt>
                <c:pt idx="8" formatCode="0.0">
                  <c:v>11.5</c:v>
                </c:pt>
                <c:pt idx="9" formatCode="0.0">
                  <c:v>11.7</c:v>
                </c:pt>
                <c:pt idx="10" formatCode="0.0">
                  <c:v>11.9</c:v>
                </c:pt>
                <c:pt idx="11" formatCode="0.0">
                  <c:v>12.1</c:v>
                </c:pt>
                <c:pt idx="12" formatCode="0.0">
                  <c:v>12.3</c:v>
                </c:pt>
                <c:pt idx="13" formatCode="0.0">
                  <c:v>12.5</c:v>
                </c:pt>
                <c:pt idx="14" formatCode="0.0">
                  <c:v>12.7</c:v>
                </c:pt>
                <c:pt idx="15" formatCode="0.0">
                  <c:v>12.9</c:v>
                </c:pt>
                <c:pt idx="16" formatCode="0.0">
                  <c:v>13.1</c:v>
                </c:pt>
                <c:pt idx="17" formatCode="0.0">
                  <c:v>13.3</c:v>
                </c:pt>
                <c:pt idx="18" formatCode="0.0">
                  <c:v>13.6</c:v>
                </c:pt>
                <c:pt idx="19" formatCode="0.0">
                  <c:v>13.8</c:v>
                </c:pt>
                <c:pt idx="20" formatCode="0.0">
                  <c:v>14</c:v>
                </c:pt>
                <c:pt idx="21" formatCode="0.0">
                  <c:v>14.2</c:v>
                </c:pt>
                <c:pt idx="22" formatCode="0.0">
                  <c:v>14.4</c:v>
                </c:pt>
                <c:pt idx="23" formatCode="0.0">
                  <c:v>14.7</c:v>
                </c:pt>
                <c:pt idx="24" formatCode="0.0">
                  <c:v>14.9</c:v>
                </c:pt>
                <c:pt idx="25" formatCode="0.0">
                  <c:v>15.1</c:v>
                </c:pt>
                <c:pt idx="26" formatCode="0.0">
                  <c:v>15.3</c:v>
                </c:pt>
                <c:pt idx="27" formatCode="0.0">
                  <c:v>15.6</c:v>
                </c:pt>
                <c:pt idx="28" formatCode="0.0">
                  <c:v>15.8</c:v>
                </c:pt>
                <c:pt idx="29" formatCode="0.0">
                  <c:v>16</c:v>
                </c:pt>
                <c:pt idx="30" formatCode="0.0">
                  <c:v>16.2</c:v>
                </c:pt>
                <c:pt idx="31" formatCode="0.0">
                  <c:v>16.5</c:v>
                </c:pt>
                <c:pt idx="32">
                  <c:v>16.7</c:v>
                </c:pt>
                <c:pt idx="33">
                  <c:v>17</c:v>
                </c:pt>
                <c:pt idx="34">
                  <c:v>17.2</c:v>
                </c:pt>
                <c:pt idx="35">
                  <c:v>17.399999999999999</c:v>
                </c:pt>
                <c:pt idx="36">
                  <c:v>17.7</c:v>
                </c:pt>
                <c:pt idx="37">
                  <c:v>17.899999999999999</c:v>
                </c:pt>
                <c:pt idx="38">
                  <c:v>18.2</c:v>
                </c:pt>
                <c:pt idx="39">
                  <c:v>18.399999999999999</c:v>
                </c:pt>
                <c:pt idx="40">
                  <c:v>18.7</c:v>
                </c:pt>
                <c:pt idx="41">
                  <c:v>18.899999999999999</c:v>
                </c:pt>
                <c:pt idx="42">
                  <c:v>19.2</c:v>
                </c:pt>
                <c:pt idx="43">
                  <c:v>19.399999999999999</c:v>
                </c:pt>
                <c:pt idx="44">
                  <c:v>19.7</c:v>
                </c:pt>
                <c:pt idx="45">
                  <c:v>19.899999999999999</c:v>
                </c:pt>
                <c:pt idx="46">
                  <c:v>20.2</c:v>
                </c:pt>
                <c:pt idx="47">
                  <c:v>20.399999999999999</c:v>
                </c:pt>
                <c:pt idx="48">
                  <c:v>20.7</c:v>
                </c:pt>
                <c:pt idx="49">
                  <c:v>21</c:v>
                </c:pt>
                <c:pt idx="50">
                  <c:v>21.2</c:v>
                </c:pt>
                <c:pt idx="51">
                  <c:v>21.5</c:v>
                </c:pt>
                <c:pt idx="52">
                  <c:v>21.8</c:v>
                </c:pt>
                <c:pt idx="53">
                  <c:v>22</c:v>
                </c:pt>
                <c:pt idx="54">
                  <c:v>22.3</c:v>
                </c:pt>
                <c:pt idx="55">
                  <c:v>22.6</c:v>
                </c:pt>
                <c:pt idx="56">
                  <c:v>22.9</c:v>
                </c:pt>
                <c:pt idx="57">
                  <c:v>23.1</c:v>
                </c:pt>
                <c:pt idx="58">
                  <c:v>23.4</c:v>
                </c:pt>
                <c:pt idx="59">
                  <c:v>23.7</c:v>
                </c:pt>
                <c:pt idx="60">
                  <c:v>24</c:v>
                </c:pt>
                <c:pt idx="61">
                  <c:v>24.3</c:v>
                </c:pt>
                <c:pt idx="62">
                  <c:v>24.5</c:v>
                </c:pt>
                <c:pt idx="63">
                  <c:v>24.8</c:v>
                </c:pt>
                <c:pt idx="64">
                  <c:v>25.1</c:v>
                </c:pt>
                <c:pt idx="65">
                  <c:v>25.4</c:v>
                </c:pt>
                <c:pt idx="66">
                  <c:v>25.7</c:v>
                </c:pt>
                <c:pt idx="67">
                  <c:v>26</c:v>
                </c:pt>
                <c:pt idx="68">
                  <c:v>26.3</c:v>
                </c:pt>
                <c:pt idx="69">
                  <c:v>26.6</c:v>
                </c:pt>
                <c:pt idx="70">
                  <c:v>26.9</c:v>
                </c:pt>
                <c:pt idx="71">
                  <c:v>27.2</c:v>
                </c:pt>
                <c:pt idx="72">
                  <c:v>27.5</c:v>
                </c:pt>
                <c:pt idx="73">
                  <c:v>27.8</c:v>
                </c:pt>
                <c:pt idx="74">
                  <c:v>28.1</c:v>
                </c:pt>
                <c:pt idx="75">
                  <c:v>28.4</c:v>
                </c:pt>
                <c:pt idx="76">
                  <c:v>28.7</c:v>
                </c:pt>
                <c:pt idx="77">
                  <c:v>29</c:v>
                </c:pt>
                <c:pt idx="78">
                  <c:v>29.3</c:v>
                </c:pt>
                <c:pt idx="79">
                  <c:v>29.6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A5-41BB-ACC4-3DF4172768E2}"/>
            </c:ext>
          </c:extLst>
        </c:ser>
        <c:ser>
          <c:idx val="2"/>
          <c:order val="2"/>
          <c:tx>
            <c:strRef>
              <c:f>'apendice B exato'!$AN$18</c:f>
              <c:strCache>
                <c:ptCount val="1"/>
                <c:pt idx="0">
                  <c:v>fck (0 graus)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'apendice B exato'!$AM$19:$AM$51</c:f>
              <c:numCache>
                <c:formatCode>General</c:formatCode>
                <c:ptCount val="33"/>
                <c:pt idx="0">
                  <c:v>22.002861923039301</c:v>
                </c:pt>
                <c:pt idx="1">
                  <c:v>23.004297182232399</c:v>
                </c:pt>
                <c:pt idx="2">
                  <c:v>24.005726711194299</c:v>
                </c:pt>
                <c:pt idx="3">
                  <c:v>25.007156240156199</c:v>
                </c:pt>
                <c:pt idx="4">
                  <c:v>26.0085886342337</c:v>
                </c:pt>
                <c:pt idx="5">
                  <c:v>27.0100181631956</c:v>
                </c:pt>
                <c:pt idx="6">
                  <c:v>27.9613740668727</c:v>
                </c:pt>
                <c:pt idx="7">
                  <c:v>29.012880086235</c:v>
                </c:pt>
                <c:pt idx="8">
                  <c:v>30.0143096151969</c:v>
                </c:pt>
                <c:pt idx="9">
                  <c:v>31.0157391441588</c:v>
                </c:pt>
                <c:pt idx="10">
                  <c:v>31.967095047835901</c:v>
                </c:pt>
                <c:pt idx="11">
                  <c:v>33.018601067198198</c:v>
                </c:pt>
                <c:pt idx="12">
                  <c:v>34.020030596160098</c:v>
                </c:pt>
                <c:pt idx="13">
                  <c:v>35.021462990237602</c:v>
                </c:pt>
                <c:pt idx="14">
                  <c:v>36.022892519199502</c:v>
                </c:pt>
                <c:pt idx="15">
                  <c:v>37.024322048161402</c:v>
                </c:pt>
                <c:pt idx="16">
                  <c:v>38.025754442238899</c:v>
                </c:pt>
                <c:pt idx="17">
                  <c:v>39.027186836316403</c:v>
                </c:pt>
                <c:pt idx="18">
                  <c:v>40.028613500162699</c:v>
                </c:pt>
                <c:pt idx="19">
                  <c:v>41.030045894240203</c:v>
                </c:pt>
                <c:pt idx="20">
                  <c:v>41.9814017979173</c:v>
                </c:pt>
                <c:pt idx="21">
                  <c:v>43.032904952164003</c:v>
                </c:pt>
                <c:pt idx="22">
                  <c:v>43.9842608558411</c:v>
                </c:pt>
                <c:pt idx="23">
                  <c:v>45.035764010087803</c:v>
                </c:pt>
                <c:pt idx="24">
                  <c:v>46.0371964041653</c:v>
                </c:pt>
                <c:pt idx="25">
                  <c:v>46.988552307842397</c:v>
                </c:pt>
                <c:pt idx="26">
                  <c:v>48.0400554620891</c:v>
                </c:pt>
                <c:pt idx="27">
                  <c:v>49.041487856166597</c:v>
                </c:pt>
                <c:pt idx="28">
                  <c:v>50.0429145200129</c:v>
                </c:pt>
                <c:pt idx="29">
                  <c:v>51.044346914090397</c:v>
                </c:pt>
                <c:pt idx="30">
                  <c:v>52.045779308167901</c:v>
                </c:pt>
                <c:pt idx="31">
                  <c:v>53.047211702245399</c:v>
                </c:pt>
                <c:pt idx="32">
                  <c:v>53.998567605922503</c:v>
                </c:pt>
              </c:numCache>
            </c:numRef>
          </c:xVal>
          <c:yVal>
            <c:numRef>
              <c:f>'apendice B exato'!$AN$19:$AN$51</c:f>
              <c:numCache>
                <c:formatCode>General</c:formatCode>
                <c:ptCount val="33"/>
                <c:pt idx="0">
                  <c:v>10.501000096666999</c:v>
                </c:pt>
                <c:pt idx="1">
                  <c:v>11.8036026414064</c:v>
                </c:pt>
                <c:pt idx="2">
                  <c:v>13.106210919658899</c:v>
                </c:pt>
                <c:pt idx="3">
                  <c:v>14.308608858254599</c:v>
                </c:pt>
                <c:pt idx="4">
                  <c:v>15.611222870020001</c:v>
                </c:pt>
                <c:pt idx="5">
                  <c:v>16.913831148272401</c:v>
                </c:pt>
                <c:pt idx="6">
                  <c:v>18.216433693011801</c:v>
                </c:pt>
                <c:pt idx="7">
                  <c:v>19.619240843895099</c:v>
                </c:pt>
                <c:pt idx="8">
                  <c:v>20.9218433886345</c:v>
                </c:pt>
                <c:pt idx="9">
                  <c:v>22.324644806004802</c:v>
                </c:pt>
                <c:pt idx="10">
                  <c:v>23.627253084257202</c:v>
                </c:pt>
                <c:pt idx="11">
                  <c:v>25.0300602351405</c:v>
                </c:pt>
                <c:pt idx="12">
                  <c:v>26.432867386023698</c:v>
                </c:pt>
                <c:pt idx="13">
                  <c:v>27.835668803394</c:v>
                </c:pt>
                <c:pt idx="14">
                  <c:v>29.238475954277298</c:v>
                </c:pt>
                <c:pt idx="15">
                  <c:v>30.6412831051605</c:v>
                </c:pt>
                <c:pt idx="16">
                  <c:v>32.1442891286746</c:v>
                </c:pt>
                <c:pt idx="17">
                  <c:v>33.547096279557799</c:v>
                </c:pt>
                <c:pt idx="18">
                  <c:v>34.949897696928097</c:v>
                </c:pt>
                <c:pt idx="19">
                  <c:v>36.452903720442102</c:v>
                </c:pt>
                <c:pt idx="20">
                  <c:v>37.855713738081803</c:v>
                </c:pt>
                <c:pt idx="21">
                  <c:v>39.458915767470202</c:v>
                </c:pt>
                <c:pt idx="22">
                  <c:v>40.961921790984299</c:v>
                </c:pt>
                <c:pt idx="23">
                  <c:v>42.565132420642101</c:v>
                </c:pt>
                <c:pt idx="24">
                  <c:v>44.068138444156197</c:v>
                </c:pt>
                <c:pt idx="25">
                  <c:v>45.571144467670202</c:v>
                </c:pt>
                <c:pt idx="26">
                  <c:v>47.274551103202398</c:v>
                </c:pt>
                <c:pt idx="27">
                  <c:v>48.877758866103697</c:v>
                </c:pt>
                <c:pt idx="28">
                  <c:v>50.480960895492103</c:v>
                </c:pt>
                <c:pt idx="29">
                  <c:v>52.284572137168098</c:v>
                </c:pt>
                <c:pt idx="30">
                  <c:v>53.987975905943699</c:v>
                </c:pt>
                <c:pt idx="31">
                  <c:v>55.691383974854098</c:v>
                </c:pt>
                <c:pt idx="32">
                  <c:v>57.4949894830171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1A5-41BB-ACC4-3DF417276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920015"/>
        <c:axId val="1341918575"/>
      </c:scatterChart>
      <c:valAx>
        <c:axId val="1341920015"/>
        <c:scaling>
          <c:logBase val="10"/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18575"/>
        <c:crosses val="autoZero"/>
        <c:crossBetween val="midCat"/>
      </c:valAx>
      <c:valAx>
        <c:axId val="13419185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4192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'apendice B exato'!$AF$16</c:f>
              <c:strCache>
                <c:ptCount val="1"/>
                <c:pt idx="0">
                  <c:v>Log(Rm)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7195756780402447"/>
                  <c:y val="1.8101851851851852E-2"/>
                </c:manualLayout>
              </c:layout>
              <c:numFmt formatCode="0.000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'apendice B exato'!$AF$17:$AF$188</c:f>
              <c:numCache>
                <c:formatCode>General</c:formatCode>
                <c:ptCount val="172"/>
                <c:pt idx="0">
                  <c:v>1.2695129442179163</c:v>
                </c:pt>
                <c:pt idx="1">
                  <c:v>1.2741578492636798</c:v>
                </c:pt>
                <c:pt idx="2">
                  <c:v>1.2787536009528289</c:v>
                </c:pt>
                <c:pt idx="3">
                  <c:v>1.2833012287035497</c:v>
                </c:pt>
                <c:pt idx="4">
                  <c:v>1.287801729930226</c:v>
                </c:pt>
                <c:pt idx="5">
                  <c:v>1.2922560713564761</c:v>
                </c:pt>
                <c:pt idx="6">
                  <c:v>1.2966651902615312</c:v>
                </c:pt>
                <c:pt idx="7">
                  <c:v>1.3010299956639813</c:v>
                </c:pt>
                <c:pt idx="8">
                  <c:v>1.3053513694466237</c:v>
                </c:pt>
                <c:pt idx="9">
                  <c:v>1.3096301674258988</c:v>
                </c:pt>
                <c:pt idx="10">
                  <c:v>1.3138672203691535</c:v>
                </c:pt>
                <c:pt idx="11">
                  <c:v>1.3180633349627615</c:v>
                </c:pt>
                <c:pt idx="12">
                  <c:v>1.3222192947339193</c:v>
                </c:pt>
                <c:pt idx="13">
                  <c:v>1.3263358609287514</c:v>
                </c:pt>
                <c:pt idx="14">
                  <c:v>1.3304137733491908</c:v>
                </c:pt>
                <c:pt idx="15">
                  <c:v>1.3344537511509309</c:v>
                </c:pt>
                <c:pt idx="16">
                  <c:v>1.3384564936046048</c:v>
                </c:pt>
                <c:pt idx="17">
                  <c:v>1.3424226808222062</c:v>
                </c:pt>
                <c:pt idx="18">
                  <c:v>1.3463529744506386</c:v>
                </c:pt>
                <c:pt idx="19">
                  <c:v>1.3502480183341627</c:v>
                </c:pt>
                <c:pt idx="20">
                  <c:v>1.354108439147401</c:v>
                </c:pt>
                <c:pt idx="21">
                  <c:v>1.3579348470004537</c:v>
                </c:pt>
                <c:pt idx="22">
                  <c:v>1.3617278360175928</c:v>
                </c:pt>
                <c:pt idx="23">
                  <c:v>1.3654879848908996</c:v>
                </c:pt>
                <c:pt idx="24">
                  <c:v>1.3692158574101427</c:v>
                </c:pt>
                <c:pt idx="25">
                  <c:v>1.3729120029701065</c:v>
                </c:pt>
                <c:pt idx="26">
                  <c:v>1.3765769570565121</c:v>
                </c:pt>
                <c:pt idx="27">
                  <c:v>1.3802112417116059</c:v>
                </c:pt>
                <c:pt idx="28">
                  <c:v>1.3838153659804313</c:v>
                </c:pt>
                <c:pt idx="29">
                  <c:v>1.3873898263387294</c:v>
                </c:pt>
                <c:pt idx="30">
                  <c:v>1.3909351071033791</c:v>
                </c:pt>
                <c:pt idx="31">
                  <c:v>1.3944516808262162</c:v>
                </c:pt>
                <c:pt idx="32">
                  <c:v>1.3979400086720377</c:v>
                </c:pt>
                <c:pt idx="33">
                  <c:v>1.4014005407815442</c:v>
                </c:pt>
                <c:pt idx="34">
                  <c:v>1.4048337166199381</c:v>
                </c:pt>
                <c:pt idx="35">
                  <c:v>1.4082399653118496</c:v>
                </c:pt>
                <c:pt idx="36">
                  <c:v>1.4116197059632303</c:v>
                </c:pt>
                <c:pt idx="37">
                  <c:v>1.414973347970818</c:v>
                </c:pt>
                <c:pt idx="38">
                  <c:v>1.4183012913197455</c:v>
                </c:pt>
                <c:pt idx="39">
                  <c:v>1.4216039268698311</c:v>
                </c:pt>
                <c:pt idx="40">
                  <c:v>1.424881636631067</c:v>
                </c:pt>
                <c:pt idx="41">
                  <c:v>1.4281347940287887</c:v>
                </c:pt>
                <c:pt idx="42">
                  <c:v>1.4313637641589874</c:v>
                </c:pt>
                <c:pt idx="43">
                  <c:v>1.4345689040341987</c:v>
                </c:pt>
                <c:pt idx="44">
                  <c:v>1.4377505628203879</c:v>
                </c:pt>
                <c:pt idx="45">
                  <c:v>1.4409090820652177</c:v>
                </c:pt>
                <c:pt idx="46">
                  <c:v>1.4440447959180762</c:v>
                </c:pt>
                <c:pt idx="47">
                  <c:v>1.4471580313422192</c:v>
                </c:pt>
                <c:pt idx="48">
                  <c:v>1.4502491083193612</c:v>
                </c:pt>
                <c:pt idx="49">
                  <c:v>1.4533183400470377</c:v>
                </c:pt>
                <c:pt idx="50">
                  <c:v>1.4563660331290431</c:v>
                </c:pt>
                <c:pt idx="51">
                  <c:v>1.4593924877592308</c:v>
                </c:pt>
                <c:pt idx="52">
                  <c:v>1.4623979978989561</c:v>
                </c:pt>
                <c:pt idx="53">
                  <c:v>1.4653828514484182</c:v>
                </c:pt>
                <c:pt idx="54">
                  <c:v>1.4683473304121573</c:v>
                </c:pt>
                <c:pt idx="55">
                  <c:v>1.4712917110589385</c:v>
                </c:pt>
                <c:pt idx="56">
                  <c:v>1.4742162640762553</c:v>
                </c:pt>
                <c:pt idx="57">
                  <c:v>1.4771212547196624</c:v>
                </c:pt>
                <c:pt idx="58">
                  <c:v>1.4800069429571505</c:v>
                </c:pt>
                <c:pt idx="59">
                  <c:v>1.4828735836087537</c:v>
                </c:pt>
                <c:pt idx="60">
                  <c:v>1.4857214264815801</c:v>
                </c:pt>
                <c:pt idx="61">
                  <c:v>1.4885507165004443</c:v>
                </c:pt>
                <c:pt idx="62">
                  <c:v>1.4913616938342726</c:v>
                </c:pt>
                <c:pt idx="63">
                  <c:v>1.4941545940184429</c:v>
                </c:pt>
                <c:pt idx="64">
                  <c:v>1.4969296480732148</c:v>
                </c:pt>
                <c:pt idx="65">
                  <c:v>1.4996870826184039</c:v>
                </c:pt>
                <c:pt idx="66">
                  <c:v>1.5024271199844328</c:v>
                </c:pt>
                <c:pt idx="67">
                  <c:v>1.505149978319906</c:v>
                </c:pt>
                <c:pt idx="68">
                  <c:v>1.507855871695831</c:v>
                </c:pt>
                <c:pt idx="69">
                  <c:v>1.510545010206612</c:v>
                </c:pt>
                <c:pt idx="70">
                  <c:v>1.5132176000679389</c:v>
                </c:pt>
                <c:pt idx="71">
                  <c:v>1.515873843711679</c:v>
                </c:pt>
                <c:pt idx="72">
                  <c:v>1.5185139398778875</c:v>
                </c:pt>
                <c:pt idx="73">
                  <c:v>1.5211380837040362</c:v>
                </c:pt>
                <c:pt idx="74">
                  <c:v>1.5237464668115646</c:v>
                </c:pt>
                <c:pt idx="75">
                  <c:v>1.5263392773898441</c:v>
                </c:pt>
                <c:pt idx="76">
                  <c:v>1.5289167002776547</c:v>
                </c:pt>
                <c:pt idx="77">
                  <c:v>1.5314789170422551</c:v>
                </c:pt>
                <c:pt idx="78">
                  <c:v>1.5340261060561351</c:v>
                </c:pt>
                <c:pt idx="79">
                  <c:v>1.5365584425715302</c:v>
                </c:pt>
                <c:pt idx="80">
                  <c:v>1.5390760987927767</c:v>
                </c:pt>
                <c:pt idx="81">
                  <c:v>1.541579243946581</c:v>
                </c:pt>
                <c:pt idx="82">
                  <c:v>1.5440680443502757</c:v>
                </c:pt>
                <c:pt idx="83">
                  <c:v>1.546542663478131</c:v>
                </c:pt>
                <c:pt idx="84">
                  <c:v>1.5490032620257879</c:v>
                </c:pt>
                <c:pt idx="85">
                  <c:v>1.5514499979728751</c:v>
                </c:pt>
                <c:pt idx="86">
                  <c:v>1.5538830266438743</c:v>
                </c:pt>
                <c:pt idx="87">
                  <c:v>1.5563025007672873</c:v>
                </c:pt>
                <c:pt idx="88">
                  <c:v>1.5587085705331658</c:v>
                </c:pt>
                <c:pt idx="89">
                  <c:v>1.5611013836490559</c:v>
                </c:pt>
                <c:pt idx="90">
                  <c:v>1.5634810853944108</c:v>
                </c:pt>
                <c:pt idx="91">
                  <c:v>1.5658478186735176</c:v>
                </c:pt>
                <c:pt idx="92">
                  <c:v>1.568201724066995</c:v>
                </c:pt>
                <c:pt idx="93">
                  <c:v>1.5705429398818975</c:v>
                </c:pt>
                <c:pt idx="94">
                  <c:v>1.5728716022004801</c:v>
                </c:pt>
                <c:pt idx="95">
                  <c:v>1.5751878449276611</c:v>
                </c:pt>
                <c:pt idx="96">
                  <c:v>1.5774917998372253</c:v>
                </c:pt>
                <c:pt idx="97">
                  <c:v>1.5797835966168101</c:v>
                </c:pt>
                <c:pt idx="98">
                  <c:v>1.5820633629117087</c:v>
                </c:pt>
                <c:pt idx="99">
                  <c:v>1.5843312243675307</c:v>
                </c:pt>
                <c:pt idx="100">
                  <c:v>1.5865873046717549</c:v>
                </c:pt>
                <c:pt idx="101">
                  <c:v>1.5888317255942073</c:v>
                </c:pt>
                <c:pt idx="102">
                  <c:v>1.5910646070264991</c:v>
                </c:pt>
                <c:pt idx="103">
                  <c:v>1.5932860670204563</c:v>
                </c:pt>
                <c:pt idx="104">
                  <c:v>1.595496221825573</c:v>
                </c:pt>
                <c:pt idx="105">
                  <c:v>1.5976951859255113</c:v>
                </c:pt>
                <c:pt idx="106">
                  <c:v>1.5998830720736867</c:v>
                </c:pt>
                <c:pt idx="107">
                  <c:v>1.6020599913279614</c:v>
                </c:pt>
                <c:pt idx="108">
                  <c:v>1.604226053084469</c:v>
                </c:pt>
                <c:pt idx="109">
                  <c:v>1.6063813651106038</c:v>
                </c:pt>
                <c:pt idx="110">
                  <c:v>1.6085260335771931</c:v>
                </c:pt>
                <c:pt idx="111">
                  <c:v>1.6106601630898789</c:v>
                </c:pt>
                <c:pt idx="112">
                  <c:v>1.6127838567197343</c:v>
                </c:pt>
                <c:pt idx="113">
                  <c:v>1.6148972160331336</c:v>
                </c:pt>
                <c:pt idx="114">
                  <c:v>1.617000341120898</c:v>
                </c:pt>
                <c:pt idx="115">
                  <c:v>1.6190933306267417</c:v>
                </c:pt>
                <c:pt idx="116">
                  <c:v>1.6211762817750341</c:v>
                </c:pt>
                <c:pt idx="117">
                  <c:v>1.6232492903978994</c:v>
                </c:pt>
                <c:pt idx="118">
                  <c:v>1.6253124509616728</c:v>
                </c:pt>
                <c:pt idx="119">
                  <c:v>1.6273658565927316</c:v>
                </c:pt>
                <c:pt idx="120">
                  <c:v>1.629409599102718</c:v>
                </c:pt>
                <c:pt idx="121">
                  <c:v>1.6314437690131709</c:v>
                </c:pt>
                <c:pt idx="122">
                  <c:v>1.6334684555795855</c:v>
                </c:pt>
                <c:pt idx="123">
                  <c:v>1.635483746814911</c:v>
                </c:pt>
                <c:pt idx="124">
                  <c:v>1.6374897295125097</c:v>
                </c:pt>
                <c:pt idx="125">
                  <c:v>1.639486489268585</c:v>
                </c:pt>
                <c:pt idx="126">
                  <c:v>1.6414741105040984</c:v>
                </c:pt>
                <c:pt idx="127">
                  <c:v>1.6434526764861854</c:v>
                </c:pt>
                <c:pt idx="128">
                  <c:v>1.6454222693490899</c:v>
                </c:pt>
                <c:pt idx="129">
                  <c:v>1.6473829701146179</c:v>
                </c:pt>
                <c:pt idx="130">
                  <c:v>1.6493348587121399</c:v>
                </c:pt>
                <c:pt idx="131">
                  <c:v>1.651278013998142</c:v>
                </c:pt>
                <c:pt idx="132">
                  <c:v>1.6532125137753417</c:v>
                </c:pt>
                <c:pt idx="133">
                  <c:v>1.6551384348113802</c:v>
                </c:pt>
                <c:pt idx="134">
                  <c:v>1.657055852857102</c:v>
                </c:pt>
                <c:pt idx="135">
                  <c:v>1.658964842664433</c:v>
                </c:pt>
                <c:pt idx="136">
                  <c:v>1.6608654780038672</c:v>
                </c:pt>
                <c:pt idx="137">
                  <c:v>1.6627578316815721</c:v>
                </c:pt>
                <c:pt idx="138">
                  <c:v>1.6646419755561237</c:v>
                </c:pt>
                <c:pt idx="139">
                  <c:v>1.6665179805548791</c:v>
                </c:pt>
                <c:pt idx="140">
                  <c:v>1.6683859166899984</c:v>
                </c:pt>
                <c:pt idx="141">
                  <c:v>1.6702458530741222</c:v>
                </c:pt>
                <c:pt idx="142">
                  <c:v>1.6720978579357155</c:v>
                </c:pt>
                <c:pt idx="143">
                  <c:v>1.673941998634086</c:v>
                </c:pt>
                <c:pt idx="144">
                  <c:v>1.6757783416740832</c:v>
                </c:pt>
                <c:pt idx="145">
                  <c:v>1.6776069527204913</c:v>
                </c:pt>
                <c:pt idx="146">
                  <c:v>1.679427896612117</c:v>
                </c:pt>
                <c:pt idx="147">
                  <c:v>1.6812412373755854</c:v>
                </c:pt>
                <c:pt idx="148">
                  <c:v>1.6830470382388478</c:v>
                </c:pt>
                <c:pt idx="149">
                  <c:v>1.6848453616444097</c:v>
                </c:pt>
                <c:pt idx="150">
                  <c:v>1.6866362692622907</c:v>
                </c:pt>
                <c:pt idx="151">
                  <c:v>1.688419822002708</c:v>
                </c:pt>
                <c:pt idx="152">
                  <c:v>1.690196080028511</c:v>
                </c:pt>
                <c:pt idx="153">
                  <c:v>1.6919651027673577</c:v>
                </c:pt>
                <c:pt idx="154">
                  <c:v>1.6937269489236444</c:v>
                </c:pt>
                <c:pt idx="155">
                  <c:v>1.6954816764901948</c:v>
                </c:pt>
                <c:pt idx="156">
                  <c:v>1.6972293427597149</c:v>
                </c:pt>
                <c:pt idx="157">
                  <c:v>1.6989700043360163</c:v>
                </c:pt>
                <c:pt idx="158">
                  <c:v>1.7007037171450168</c:v>
                </c:pt>
                <c:pt idx="159">
                  <c:v>1.7024305364455228</c:v>
                </c:pt>
                <c:pt idx="160">
                  <c:v>1.7041505168397966</c:v>
                </c:pt>
                <c:pt idx="161">
                  <c:v>1.7058637122839166</c:v>
                </c:pt>
                <c:pt idx="162">
                  <c:v>1.7075701760979338</c:v>
                </c:pt>
                <c:pt idx="163">
                  <c:v>1.7092699609758282</c:v>
                </c:pt>
                <c:pt idx="164">
                  <c:v>1.7109631189952732</c:v>
                </c:pt>
                <c:pt idx="165">
                  <c:v>1.7126497016272089</c:v>
                </c:pt>
                <c:pt idx="166">
                  <c:v>1.7143297597452305</c:v>
                </c:pt>
                <c:pt idx="167">
                  <c:v>1.7160033436347966</c:v>
                </c:pt>
                <c:pt idx="168">
                  <c:v>1.7176705030022597</c:v>
                </c:pt>
                <c:pt idx="169">
                  <c:v>1.7193312869837241</c:v>
                </c:pt>
                <c:pt idx="170">
                  <c:v>1.7209857441537366</c:v>
                </c:pt>
                <c:pt idx="171">
                  <c:v>1.7226339225338099</c:v>
                </c:pt>
              </c:numCache>
            </c:numRef>
          </c:xVal>
          <c:yVal>
            <c:numRef>
              <c:f>'apendice B exato'!$AG$17:$AG$188</c:f>
              <c:numCache>
                <c:formatCode>General</c:formatCode>
                <c:ptCount val="172"/>
                <c:pt idx="0">
                  <c:v>1.0005231216285895</c:v>
                </c:pt>
                <c:pt idx="1">
                  <c:v>1.0095342374173708</c:v>
                </c:pt>
                <c:pt idx="2">
                  <c:v>1.0184499956943198</c:v>
                </c:pt>
                <c:pt idx="3">
                  <c:v>1.027272393530718</c:v>
                </c:pt>
                <c:pt idx="4">
                  <c:v>1.0360033659104699</c:v>
                </c:pt>
                <c:pt idx="5">
                  <c:v>1.0446447882773955</c:v>
                </c:pt>
                <c:pt idx="6">
                  <c:v>1.0531984789532023</c:v>
                </c:pt>
                <c:pt idx="7">
                  <c:v>1.0616662014339551</c:v>
                </c:pt>
                <c:pt idx="8">
                  <c:v>1.0700496665722818</c:v>
                </c:pt>
                <c:pt idx="9">
                  <c:v>1.0783505346520752</c:v>
                </c:pt>
                <c:pt idx="10">
                  <c:v>1.0865704173619892</c:v>
                </c:pt>
                <c:pt idx="11">
                  <c:v>1.0947108796735889</c:v>
                </c:pt>
                <c:pt idx="12">
                  <c:v>1.1027734416296349</c:v>
                </c:pt>
                <c:pt idx="13">
                  <c:v>1.1107595800476096</c:v>
                </c:pt>
                <c:pt idx="14">
                  <c:v>1.1186707301432617</c:v>
                </c:pt>
                <c:pt idx="15">
                  <c:v>1.1265082870786376</c:v>
                </c:pt>
                <c:pt idx="16">
                  <c:v>1.1342736074387649</c:v>
                </c:pt>
                <c:pt idx="17">
                  <c:v>1.1419680106409118</c:v>
                </c:pt>
                <c:pt idx="18">
                  <c:v>1.1495927802800705</c:v>
                </c:pt>
                <c:pt idx="19">
                  <c:v>1.1571491654141075</c:v>
                </c:pt>
                <c:pt idx="20">
                  <c:v>1.1646383817917894</c:v>
                </c:pt>
                <c:pt idx="21">
                  <c:v>1.1720616130267121</c:v>
                </c:pt>
                <c:pt idx="22">
                  <c:v>1.1794200117199618</c:v>
                </c:pt>
                <c:pt idx="23">
                  <c:v>1.1867147005341769</c:v>
                </c:pt>
                <c:pt idx="24">
                  <c:v>1.1939467732215086</c:v>
                </c:pt>
                <c:pt idx="25">
                  <c:v>1.2011172956078384</c:v>
                </c:pt>
                <c:pt idx="26">
                  <c:v>1.2082273065354647</c:v>
                </c:pt>
                <c:pt idx="27">
                  <c:v>1.2152778187663473</c:v>
                </c:pt>
                <c:pt idx="28">
                  <c:v>1.2222698198478685</c:v>
                </c:pt>
                <c:pt idx="29">
                  <c:v>1.2292042729429669</c:v>
                </c:pt>
                <c:pt idx="30">
                  <c:v>1.236082117626387</c:v>
                </c:pt>
                <c:pt idx="31">
                  <c:v>1.2429042706486915</c:v>
                </c:pt>
                <c:pt idx="32">
                  <c:v>1.2496716266695844</c:v>
                </c:pt>
                <c:pt idx="33">
                  <c:v>1.2563850589620269</c:v>
                </c:pt>
                <c:pt idx="34">
                  <c:v>1.2630454200885113</c:v>
                </c:pt>
                <c:pt idx="35">
                  <c:v>1.2696535425508197</c:v>
                </c:pt>
                <c:pt idx="36">
                  <c:v>1.2762102394144981</c:v>
                </c:pt>
                <c:pt idx="37">
                  <c:v>1.2827163049092185</c:v>
                </c:pt>
                <c:pt idx="38">
                  <c:v>1.2891725150061377</c:v>
                </c:pt>
                <c:pt idx="39">
                  <c:v>1.2955796279733036</c:v>
                </c:pt>
                <c:pt idx="40">
                  <c:v>1.3019383849101016</c:v>
                </c:pt>
                <c:pt idx="41">
                  <c:v>1.308249510261682</c:v>
                </c:pt>
                <c:pt idx="42">
                  <c:v>1.3145137123142669</c:v>
                </c:pt>
                <c:pt idx="43">
                  <c:v>1.3207316836721767</c:v>
                </c:pt>
                <c:pt idx="44">
                  <c:v>1.3269041017173844</c:v>
                </c:pt>
                <c:pt idx="45">
                  <c:v>1.3330316290523543</c:v>
                </c:pt>
                <c:pt idx="46">
                  <c:v>1.3391149139268996</c:v>
                </c:pt>
                <c:pt idx="47">
                  <c:v>1.3451545906497369</c:v>
                </c:pt>
                <c:pt idx="48">
                  <c:v>1.3511512799853922</c:v>
                </c:pt>
                <c:pt idx="49">
                  <c:v>1.3571055895370845</c:v>
                </c:pt>
                <c:pt idx="50">
                  <c:v>1.3630181141161748</c:v>
                </c:pt>
                <c:pt idx="51">
                  <c:v>1.3688894360987394</c:v>
                </c:pt>
                <c:pt idx="52">
                  <c:v>1.3747201257698065</c:v>
                </c:pt>
                <c:pt idx="53">
                  <c:v>1.3805107416557627</c:v>
                </c:pt>
                <c:pt idx="54">
                  <c:v>1.3862618308454169</c:v>
                </c:pt>
                <c:pt idx="55">
                  <c:v>1.3919739293001723</c:v>
                </c:pt>
                <c:pt idx="56">
                  <c:v>1.3976475621537665</c:v>
                </c:pt>
                <c:pt idx="57">
                  <c:v>1.4032832440019769</c:v>
                </c:pt>
                <c:pt idx="58">
                  <c:v>1.4088814791827036</c:v>
                </c:pt>
                <c:pt idx="59">
                  <c:v>1.4144427620468136</c:v>
                </c:pt>
                <c:pt idx="60">
                  <c:v>1.4199675772200968</c:v>
                </c:pt>
                <c:pt idx="61">
                  <c:v>1.4254563998566936</c:v>
                </c:pt>
                <c:pt idx="62">
                  <c:v>1.4309096958843204</c:v>
                </c:pt>
                <c:pt idx="63">
                  <c:v>1.4363279222416105</c:v>
                </c:pt>
                <c:pt idx="64">
                  <c:v>1.4417115271078684</c:v>
                </c:pt>
                <c:pt idx="65">
                  <c:v>1.4470609501255352</c:v>
                </c:pt>
                <c:pt idx="66">
                  <c:v>1.4523766226156309</c:v>
                </c:pt>
                <c:pt idx="67">
                  <c:v>1.4576589677864493</c:v>
                </c:pt>
                <c:pt idx="68">
                  <c:v>1.4629084009357436</c:v>
                </c:pt>
                <c:pt idx="69">
                  <c:v>1.468125329646659</c:v>
                </c:pt>
                <c:pt idx="70">
                  <c:v>1.473310153977633</c:v>
                </c:pt>
                <c:pt idx="71">
                  <c:v>1.478463266646489</c:v>
                </c:pt>
                <c:pt idx="72">
                  <c:v>1.4835850532089332</c:v>
                </c:pt>
                <c:pt idx="73">
                  <c:v>1.4886758922316621</c:v>
                </c:pt>
                <c:pt idx="74">
                  <c:v>1.4937361554602664</c:v>
                </c:pt>
                <c:pt idx="75">
                  <c:v>1.4987662079821291</c:v>
                </c:pt>
                <c:pt idx="76">
                  <c:v>1.5037664083844817</c:v>
                </c:pt>
                <c:pt idx="77">
                  <c:v>1.5087371089078065</c:v>
                </c:pt>
                <c:pt idx="78">
                  <c:v>1.5136786555947339</c:v>
                </c:pt>
                <c:pt idx="79">
                  <c:v>1.5185913884346001</c:v>
                </c:pt>
                <c:pt idx="80">
                  <c:v>1.5234756415038184</c:v>
                </c:pt>
                <c:pt idx="81">
                  <c:v>1.5283317431021985</c:v>
                </c:pt>
                <c:pt idx="82">
                  <c:v>1.5331600158853662</c:v>
                </c:pt>
                <c:pt idx="83">
                  <c:v>1.5379607769934056</c:v>
                </c:pt>
                <c:pt idx="84">
                  <c:v>1.5427343381758598</c:v>
                </c:pt>
                <c:pt idx="85">
                  <c:v>1.5474810059132096</c:v>
                </c:pt>
                <c:pt idx="86">
                  <c:v>1.5522010815349476</c:v>
                </c:pt>
                <c:pt idx="87">
                  <c:v>1.5568948613343689</c:v>
                </c:pt>
                <c:pt idx="88">
                  <c:v>1.5615626366801731</c:v>
                </c:pt>
                <c:pt idx="89">
                  <c:v>1.5662046941250003</c:v>
                </c:pt>
                <c:pt idx="90">
                  <c:v>1.5708213155109882</c:v>
                </c:pt>
                <c:pt idx="91">
                  <c:v>1.5754127780724561</c:v>
                </c:pt>
                <c:pt idx="92">
                  <c:v>1.5799793545358016</c:v>
                </c:pt>
                <c:pt idx="93">
                  <c:v>1.5845213132167129</c:v>
                </c:pt>
                <c:pt idx="94">
                  <c:v>1.5890389181147633</c:v>
                </c:pt>
                <c:pt idx="95">
                  <c:v>1.5935324290054937</c:v>
                </c:pt>
                <c:pt idx="96">
                  <c:v>1.5980021015300487</c:v>
                </c:pt>
                <c:pt idx="97">
                  <c:v>1.602448187282443</c:v>
                </c:pt>
                <c:pt idx="98">
                  <c:v>1.6068709338945464</c:v>
                </c:pt>
                <c:pt idx="99">
                  <c:v>1.6112705851188411</c:v>
                </c:pt>
                <c:pt idx="100">
                  <c:v>1.6156473809090361</c:v>
                </c:pt>
                <c:pt idx="101">
                  <c:v>1.6200015574985938</c:v>
                </c:pt>
                <c:pt idx="102">
                  <c:v>1.6243333474772399</c:v>
                </c:pt>
                <c:pt idx="103">
                  <c:v>1.6286429798655166</c:v>
                </c:pt>
                <c:pt idx="104">
                  <c:v>1.6329306801874433</c:v>
                </c:pt>
                <c:pt idx="105">
                  <c:v>1.6371966705413237</c:v>
                </c:pt>
                <c:pt idx="106">
                  <c:v>1.6414411696687838</c:v>
                </c:pt>
                <c:pt idx="107">
                  <c:v>1.6456643930220767</c:v>
                </c:pt>
                <c:pt idx="108">
                  <c:v>1.6498665528297016</c:v>
                </c:pt>
                <c:pt idx="109">
                  <c:v>1.6540478581604032</c:v>
                </c:pt>
                <c:pt idx="110">
                  <c:v>1.6582085149855861</c:v>
                </c:pt>
                <c:pt idx="111">
                  <c:v>1.6623487262401961</c:v>
                </c:pt>
                <c:pt idx="112">
                  <c:v>1.6664686918821163</c:v>
                </c:pt>
                <c:pt idx="113">
                  <c:v>1.6705686089501111</c:v>
                </c:pt>
                <c:pt idx="114">
                  <c:v>1.6746486716203732</c:v>
                </c:pt>
                <c:pt idx="115">
                  <c:v>1.6787090712617103</c:v>
                </c:pt>
                <c:pt idx="116">
                  <c:v>1.6827499964893977</c:v>
                </c:pt>
                <c:pt idx="117">
                  <c:v>1.6867716332177562</c:v>
                </c:pt>
                <c:pt idx="118">
                  <c:v>1.6907741647114771</c:v>
                </c:pt>
                <c:pt idx="119">
                  <c:v>1.6947577716357309</c:v>
                </c:pt>
                <c:pt idx="120">
                  <c:v>1.6987226321051039</c:v>
                </c:pt>
                <c:pt idx="121">
                  <c:v>1.7026689217313835</c:v>
                </c:pt>
                <c:pt idx="122">
                  <c:v>1.7065968136702274</c:v>
                </c:pt>
                <c:pt idx="123">
                  <c:v>1.7105064786667592</c:v>
                </c:pt>
                <c:pt idx="124">
                  <c:v>1.7143980851001004</c:v>
                </c:pt>
                <c:pt idx="125">
                  <c:v>1.7182717990268868</c:v>
                </c:pt>
                <c:pt idx="126">
                  <c:v>1.7221277842237825</c:v>
                </c:pt>
                <c:pt idx="127">
                  <c:v>1.7259662022290312</c:v>
                </c:pt>
                <c:pt idx="128">
                  <c:v>1.7297872123830662</c:v>
                </c:pt>
                <c:pt idx="129">
                  <c:v>1.7335909718681899</c:v>
                </c:pt>
                <c:pt idx="130">
                  <c:v>1.7373776357473831</c:v>
                </c:pt>
                <c:pt idx="131">
                  <c:v>1.7411473570022271</c:v>
                </c:pt>
                <c:pt idx="132">
                  <c:v>1.7449002865699943</c:v>
                </c:pt>
                <c:pt idx="133">
                  <c:v>1.7486365733799092</c:v>
                </c:pt>
                <c:pt idx="134">
                  <c:v>1.7523563643886093</c:v>
                </c:pt>
                <c:pt idx="135">
                  <c:v>1.7560598046148319</c:v>
                </c:pt>
                <c:pt idx="136">
                  <c:v>1.7597470371733341</c:v>
                </c:pt>
                <c:pt idx="137">
                  <c:v>1.7634182033080816</c:v>
                </c:pt>
                <c:pt idx="138">
                  <c:v>1.7670734424247112</c:v>
                </c:pt>
                <c:pt idx="139">
                  <c:v>1.7707128921222968</c:v>
                </c:pt>
                <c:pt idx="140">
                  <c:v>1.7743366882244282</c:v>
                </c:pt>
                <c:pt idx="141">
                  <c:v>1.7779449648096284</c:v>
                </c:pt>
                <c:pt idx="142">
                  <c:v>1.78153785424112</c:v>
                </c:pt>
                <c:pt idx="143">
                  <c:v>1.785115487195958</c:v>
                </c:pt>
                <c:pt idx="144">
                  <c:v>1.788677992693553</c:v>
                </c:pt>
                <c:pt idx="145">
                  <c:v>1.7922254981235846</c:v>
                </c:pt>
                <c:pt idx="146">
                  <c:v>1.7957581292733389</c:v>
                </c:pt>
                <c:pt idx="147">
                  <c:v>1.7992760103544672</c:v>
                </c:pt>
                <c:pt idx="148">
                  <c:v>1.802779264029196</c:v>
                </c:pt>
                <c:pt idx="149">
                  <c:v>1.8062680114359868</c:v>
                </c:pt>
                <c:pt idx="150">
                  <c:v>1.8097423722146757</c:v>
                </c:pt>
                <c:pt idx="151">
                  <c:v>1.8132024645310851</c:v>
                </c:pt>
                <c:pt idx="152">
                  <c:v>1.8166484051011431</c:v>
                </c:pt>
                <c:pt idx="153">
                  <c:v>1.8200803092145053</c:v>
                </c:pt>
                <c:pt idx="154">
                  <c:v>1.8234982907577015</c:v>
                </c:pt>
                <c:pt idx="155">
                  <c:v>1.8269024622368095</c:v>
                </c:pt>
                <c:pt idx="156">
                  <c:v>1.8302929347996786</c:v>
                </c:pt>
                <c:pt idx="157">
                  <c:v>1.8336698182577031</c:v>
                </c:pt>
                <c:pt idx="158">
                  <c:v>1.8370332211071643</c:v>
                </c:pt>
                <c:pt idx="159">
                  <c:v>1.8403832505501456</c:v>
                </c:pt>
                <c:pt idx="160">
                  <c:v>1.8437200125150368</c:v>
                </c:pt>
                <c:pt idx="161">
                  <c:v>1.8470436116766298</c:v>
                </c:pt>
                <c:pt idx="162">
                  <c:v>1.8503541514758235</c:v>
                </c:pt>
                <c:pt idx="163">
                  <c:v>1.853651734138938</c:v>
                </c:pt>
                <c:pt idx="164">
                  <c:v>1.8569364606966619</c:v>
                </c:pt>
                <c:pt idx="165">
                  <c:v>1.8602084310026168</c:v>
                </c:pt>
                <c:pt idx="166">
                  <c:v>1.8634677437515785</c:v>
                </c:pt>
                <c:pt idx="167">
                  <c:v>1.8667144964973372</c:v>
                </c:pt>
                <c:pt idx="168">
                  <c:v>1.8699487856702155</c:v>
                </c:pt>
                <c:pt idx="169">
                  <c:v>1.8731707065942564</c:v>
                </c:pt>
                <c:pt idx="170">
                  <c:v>1.8763803535040806</c:v>
                </c:pt>
                <c:pt idx="171">
                  <c:v>1.8795778195614228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2A-4964-BD85-DF90749547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116256"/>
        <c:axId val="175111936"/>
      </c:scatterChart>
      <c:valAx>
        <c:axId val="175116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111936"/>
        <c:crosses val="autoZero"/>
        <c:crossBetween val="midCat"/>
      </c:valAx>
      <c:valAx>
        <c:axId val="175111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116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1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" Type="http://schemas.openxmlformats.org/officeDocument/2006/relationships/image" Target="../media/image1.png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11" Type="http://schemas.openxmlformats.org/officeDocument/2006/relationships/chart" Target="../charts/chart9.xml"/><Relationship Id="rId5" Type="http://schemas.openxmlformats.org/officeDocument/2006/relationships/chart" Target="../charts/chart4.xml"/><Relationship Id="rId15" Type="http://schemas.openxmlformats.org/officeDocument/2006/relationships/chart" Target="../charts/chart13.xml"/><Relationship Id="rId10" Type="http://schemas.openxmlformats.org/officeDocument/2006/relationships/chart" Target="../charts/chart8.xml"/><Relationship Id="rId4" Type="http://schemas.openxmlformats.org/officeDocument/2006/relationships/chart" Target="../charts/chart3.xml"/><Relationship Id="rId9" Type="http://schemas.openxmlformats.org/officeDocument/2006/relationships/image" Target="../media/image2.png"/><Relationship Id="rId14" Type="http://schemas.openxmlformats.org/officeDocument/2006/relationships/chart" Target="../charts/chart1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1.xml"/><Relationship Id="rId3" Type="http://schemas.openxmlformats.org/officeDocument/2006/relationships/chart" Target="../charts/chart17.xml"/><Relationship Id="rId7" Type="http://schemas.openxmlformats.org/officeDocument/2006/relationships/chart" Target="../charts/chart20.xml"/><Relationship Id="rId2" Type="http://schemas.openxmlformats.org/officeDocument/2006/relationships/chart" Target="../charts/chart16.xml"/><Relationship Id="rId1" Type="http://schemas.openxmlformats.org/officeDocument/2006/relationships/image" Target="../media/image3.png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10" Type="http://schemas.openxmlformats.org/officeDocument/2006/relationships/chart" Target="../charts/chart23.xml"/><Relationship Id="rId4" Type="http://schemas.openxmlformats.org/officeDocument/2006/relationships/image" Target="../media/image1.png"/><Relationship Id="rId9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9.xml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49</xdr:col>
      <xdr:colOff>93823</xdr:colOff>
      <xdr:row>30</xdr:row>
      <xdr:rowOff>73614</xdr:rowOff>
    </xdr:from>
    <xdr:to>
      <xdr:col>61</xdr:col>
      <xdr:colOff>373673</xdr:colOff>
      <xdr:row>52</xdr:row>
      <xdr:rowOff>139211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59E12D-36D7-47C0-A493-681EAC62FB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37</xdr:col>
      <xdr:colOff>80299</xdr:colOff>
      <xdr:row>95</xdr:row>
      <xdr:rowOff>171582</xdr:rowOff>
    </xdr:from>
    <xdr:to>
      <xdr:col>50</xdr:col>
      <xdr:colOff>549913</xdr:colOff>
      <xdr:row>132</xdr:row>
      <xdr:rowOff>133907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385CAAE-5ABB-D311-8B80-AED49F095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396064" y="17944111"/>
          <a:ext cx="8336143" cy="6046602"/>
        </a:xfrm>
        <a:prstGeom prst="rect">
          <a:avLst/>
        </a:prstGeom>
      </xdr:spPr>
    </xdr:pic>
    <xdr:clientData/>
  </xdr:twoCellAnchor>
  <xdr:twoCellAnchor>
    <xdr:from>
      <xdr:col>40</xdr:col>
      <xdr:colOff>60512</xdr:colOff>
      <xdr:row>55</xdr:row>
      <xdr:rowOff>9861</xdr:rowOff>
    </xdr:from>
    <xdr:to>
      <xdr:col>48</xdr:col>
      <xdr:colOff>42022</xdr:colOff>
      <xdr:row>85</xdr:row>
      <xdr:rowOff>3026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37DD39-E0EB-0842-AB9E-9FBF01810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339986</xdr:colOff>
      <xdr:row>153</xdr:row>
      <xdr:rowOff>71045</xdr:rowOff>
    </xdr:from>
    <xdr:to>
      <xdr:col>48</xdr:col>
      <xdr:colOff>573292</xdr:colOff>
      <xdr:row>191</xdr:row>
      <xdr:rowOff>19162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6A7514-FF44-4FD3-AF87-0770E4DF14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302560</xdr:colOff>
      <xdr:row>158</xdr:row>
      <xdr:rowOff>33617</xdr:rowOff>
    </xdr:from>
    <xdr:to>
      <xdr:col>62</xdr:col>
      <xdr:colOff>541581</xdr:colOff>
      <xdr:row>196</xdr:row>
      <xdr:rowOff>9861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CABC20C-6525-4AA5-BA5E-0A1F55071D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64</xdr:col>
      <xdr:colOff>375284</xdr:colOff>
      <xdr:row>54</xdr:row>
      <xdr:rowOff>160469</xdr:rowOff>
    </xdr:from>
    <xdr:to>
      <xdr:col>72</xdr:col>
      <xdr:colOff>349174</xdr:colOff>
      <xdr:row>84</xdr:row>
      <xdr:rowOff>165064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80FE046-1E39-4847-9302-9A2DEFC9B8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56</xdr:col>
      <xdr:colOff>388620</xdr:colOff>
      <xdr:row>55</xdr:row>
      <xdr:rowOff>7620</xdr:rowOff>
    </xdr:from>
    <xdr:to>
      <xdr:col>64</xdr:col>
      <xdr:colOff>361837</xdr:colOff>
      <xdr:row>85</xdr:row>
      <xdr:rowOff>8405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60DC4C-B4CF-41A2-80CC-5024C03D5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48</xdr:col>
      <xdr:colOff>167640</xdr:colOff>
      <xdr:row>54</xdr:row>
      <xdr:rowOff>167640</xdr:rowOff>
    </xdr:from>
    <xdr:to>
      <xdr:col>56</xdr:col>
      <xdr:colOff>140857</xdr:colOff>
      <xdr:row>84</xdr:row>
      <xdr:rowOff>168425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8F060EB2-15AF-4241-8C96-2826882D9C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47</xdr:col>
      <xdr:colOff>212187</xdr:colOff>
      <xdr:row>1</xdr:row>
      <xdr:rowOff>245599</xdr:rowOff>
    </xdr:from>
    <xdr:to>
      <xdr:col>56</xdr:col>
      <xdr:colOff>589671</xdr:colOff>
      <xdr:row>25</xdr:row>
      <xdr:rowOff>60227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8E8B651E-A33E-3D34-AD50-B8E7696EF618}"/>
            </a:ext>
          </a:extLst>
        </xdr:cNvPr>
        <xdr:cNvGrpSpPr/>
      </xdr:nvGrpSpPr>
      <xdr:grpSpPr>
        <a:xfrm>
          <a:off x="23204448" y="603195"/>
          <a:ext cx="5895997" cy="5072972"/>
          <a:chOff x="23116149" y="597291"/>
          <a:chExt cx="5850695" cy="4921494"/>
        </a:xfrm>
      </xdr:grpSpPr>
      <xdr:pic>
        <xdr:nvPicPr>
          <xdr:cNvPr id="17" name="Picture 16" descr="Graph of carbon dioxide&#10;&#10;AI-generated content may be incorrect.">
            <a:extLst>
              <a:ext uri="{FF2B5EF4-FFF2-40B4-BE49-F238E27FC236}">
                <a16:creationId xmlns:a16="http://schemas.microsoft.com/office/drawing/2014/main" id="{977A94AD-918E-90AE-304F-516F6BBD968B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9"/>
          <a:srcRect r="5251" b="2509"/>
          <a:stretch>
            <a:fillRect/>
          </a:stretch>
        </xdr:blipFill>
        <xdr:spPr>
          <a:xfrm>
            <a:off x="23196746" y="804056"/>
            <a:ext cx="5693020" cy="3975003"/>
          </a:xfrm>
          <a:prstGeom prst="rect">
            <a:avLst/>
          </a:prstGeom>
          <a:ln w="9525">
            <a:noFill/>
          </a:ln>
        </xdr:spPr>
      </xdr:pic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F7638415-24C7-47C3-84C4-875C998A7E43}"/>
              </a:ext>
            </a:extLst>
          </xdr:cNvPr>
          <xdr:cNvGraphicFramePr>
            <a:graphicFrameLocks/>
          </xdr:cNvGraphicFramePr>
        </xdr:nvGraphicFramePr>
        <xdr:xfrm>
          <a:off x="23116149" y="597291"/>
          <a:ext cx="5850695" cy="492149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</xdr:grpSp>
    <xdr:clientData/>
  </xdr:twoCellAnchor>
  <xdr:twoCellAnchor>
    <xdr:from>
      <xdr:col>64</xdr:col>
      <xdr:colOff>587828</xdr:colOff>
      <xdr:row>27</xdr:row>
      <xdr:rowOff>21773</xdr:rowOff>
    </xdr:from>
    <xdr:to>
      <xdr:col>78</xdr:col>
      <xdr:colOff>375702</xdr:colOff>
      <xdr:row>53</xdr:row>
      <xdr:rowOff>42505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50D22AB-348A-4DE8-9B23-4D6896EA84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72</xdr:col>
      <xdr:colOff>609600</xdr:colOff>
      <xdr:row>55</xdr:row>
      <xdr:rowOff>0</xdr:rowOff>
    </xdr:from>
    <xdr:to>
      <xdr:col>80</xdr:col>
      <xdr:colOff>582817</xdr:colOff>
      <xdr:row>85</xdr:row>
      <xdr:rowOff>785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BF7B1A0-5C22-45C5-8F96-655E8CB1A4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81</xdr:col>
      <xdr:colOff>168165</xdr:colOff>
      <xdr:row>54</xdr:row>
      <xdr:rowOff>147144</xdr:rowOff>
    </xdr:from>
    <xdr:to>
      <xdr:col>89</xdr:col>
      <xdr:colOff>142055</xdr:colOff>
      <xdr:row>84</xdr:row>
      <xdr:rowOff>151739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19C11D9-D17C-449C-A833-C24226C1DE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58</xdr:col>
      <xdr:colOff>18602</xdr:colOff>
      <xdr:row>4</xdr:row>
      <xdr:rowOff>0</xdr:rowOff>
    </xdr:from>
    <xdr:to>
      <xdr:col>66</xdr:col>
      <xdr:colOff>83</xdr:colOff>
      <xdr:row>24</xdr:row>
      <xdr:rowOff>58616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4595292-01A4-40D8-8547-50CDF8B560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33</xdr:col>
      <xdr:colOff>0</xdr:colOff>
      <xdr:row>2</xdr:row>
      <xdr:rowOff>0</xdr:rowOff>
    </xdr:from>
    <xdr:to>
      <xdr:col>42</xdr:col>
      <xdr:colOff>229833</xdr:colOff>
      <xdr:row>21</xdr:row>
      <xdr:rowOff>111653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EEEF6003-D450-4FD1-8010-9A09F58AD5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67</xdr:col>
      <xdr:colOff>608134</xdr:colOff>
      <xdr:row>1</xdr:row>
      <xdr:rowOff>0</xdr:rowOff>
    </xdr:from>
    <xdr:to>
      <xdr:col>77</xdr:col>
      <xdr:colOff>387008</xdr:colOff>
      <xdr:row>23</xdr:row>
      <xdr:rowOff>142142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662A82B-3CA9-2873-9082-27BA610F94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80</xdr:col>
      <xdr:colOff>0</xdr:colOff>
      <xdr:row>1</xdr:row>
      <xdr:rowOff>0</xdr:rowOff>
    </xdr:from>
    <xdr:to>
      <xdr:col>89</xdr:col>
      <xdr:colOff>393101</xdr:colOff>
      <xdr:row>23</xdr:row>
      <xdr:rowOff>140237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C0BF295-E680-4108-8310-C0583EC485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581025</xdr:colOff>
      <xdr:row>3</xdr:row>
      <xdr:rowOff>111125</xdr:rowOff>
    </xdr:from>
    <xdr:to>
      <xdr:col>40</xdr:col>
      <xdr:colOff>396454</xdr:colOff>
      <xdr:row>18</xdr:row>
      <xdr:rowOff>133009</xdr:rowOff>
    </xdr:to>
    <xdr:pic>
      <xdr:nvPicPr>
        <xdr:cNvPr id="2" name="image32.png" descr="A graph of a graph&#10;&#10;AI-generated content may be incorrect.">
          <a:extLst>
            <a:ext uri="{FF2B5EF4-FFF2-40B4-BE49-F238E27FC236}">
              <a16:creationId xmlns:a16="http://schemas.microsoft.com/office/drawing/2014/main" id="{84C95A5C-4D56-4878-8533-48044BC2947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5070455" y="654050"/>
          <a:ext cx="5913334" cy="3645194"/>
        </a:xfrm>
        <a:prstGeom prst="rect">
          <a:avLst/>
        </a:prstGeom>
        <a:ln w="9525">
          <a:solidFill>
            <a:srgbClr val="000000"/>
          </a:solidFill>
          <a:prstDash val="solid"/>
        </a:ln>
      </xdr:spPr>
    </xdr:pic>
    <xdr:clientData/>
  </xdr:twoCellAnchor>
  <xdr:twoCellAnchor>
    <xdr:from>
      <xdr:col>45</xdr:col>
      <xdr:colOff>131444</xdr:colOff>
      <xdr:row>22</xdr:row>
      <xdr:rowOff>160918</xdr:rowOff>
    </xdr:from>
    <xdr:to>
      <xdr:col>55</xdr:col>
      <xdr:colOff>548640</xdr:colOff>
      <xdr:row>47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A6D428-4AD6-4B64-8850-4B48D20509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434389</xdr:colOff>
      <xdr:row>2</xdr:row>
      <xdr:rowOff>117517</xdr:rowOff>
    </xdr:from>
    <xdr:to>
      <xdr:col>40</xdr:col>
      <xdr:colOff>569026</xdr:colOff>
      <xdr:row>22</xdr:row>
      <xdr:rowOff>55197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23A3C21-E79C-45F2-9922-D08868858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33</xdr:col>
      <xdr:colOff>80299</xdr:colOff>
      <xdr:row>94</xdr:row>
      <xdr:rowOff>171582</xdr:rowOff>
    </xdr:from>
    <xdr:to>
      <xdr:col>46</xdr:col>
      <xdr:colOff>549913</xdr:colOff>
      <xdr:row>128</xdr:row>
      <xdr:rowOff>133614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1A95F0C-F34A-4ECB-B3C6-7150F7421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398529" y="18103347"/>
          <a:ext cx="8396319" cy="6109467"/>
        </a:xfrm>
        <a:prstGeom prst="rect">
          <a:avLst/>
        </a:prstGeom>
      </xdr:spPr>
    </xdr:pic>
    <xdr:clientData/>
  </xdr:twoCellAnchor>
  <xdr:twoCellAnchor>
    <xdr:from>
      <xdr:col>33</xdr:col>
      <xdr:colOff>113852</xdr:colOff>
      <xdr:row>53</xdr:row>
      <xdr:rowOff>139401</xdr:rowOff>
    </xdr:from>
    <xdr:to>
      <xdr:col>41</xdr:col>
      <xdr:colOff>95362</xdr:colOff>
      <xdr:row>83</xdr:row>
      <xdr:rowOff>132566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C61CC9-B01A-432E-B015-98A3D6AD6B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339986</xdr:colOff>
      <xdr:row>152</xdr:row>
      <xdr:rowOff>71045</xdr:rowOff>
    </xdr:from>
    <xdr:to>
      <xdr:col>44</xdr:col>
      <xdr:colOff>573292</xdr:colOff>
      <xdr:row>190</xdr:row>
      <xdr:rowOff>19162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B3FAB2F-52E4-4183-9C33-B8410CE9FF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48</xdr:col>
      <xdr:colOff>302560</xdr:colOff>
      <xdr:row>157</xdr:row>
      <xdr:rowOff>33617</xdr:rowOff>
    </xdr:from>
    <xdr:to>
      <xdr:col>58</xdr:col>
      <xdr:colOff>541581</xdr:colOff>
      <xdr:row>195</xdr:row>
      <xdr:rowOff>9861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1F64F26-096D-43CA-A5BD-B8A847303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60</xdr:col>
      <xdr:colOff>375284</xdr:colOff>
      <xdr:row>53</xdr:row>
      <xdr:rowOff>160469</xdr:rowOff>
    </xdr:from>
    <xdr:to>
      <xdr:col>68</xdr:col>
      <xdr:colOff>349174</xdr:colOff>
      <xdr:row>83</xdr:row>
      <xdr:rowOff>165064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8765A68-DD60-4388-B777-1FA12CE62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52</xdr:col>
      <xdr:colOff>0</xdr:colOff>
      <xdr:row>54</xdr:row>
      <xdr:rowOff>0</xdr:rowOff>
    </xdr:from>
    <xdr:to>
      <xdr:col>59</xdr:col>
      <xdr:colOff>582817</xdr:colOff>
      <xdr:row>84</xdr:row>
      <xdr:rowOff>785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9AE2C84-5CA9-4153-AF16-1E7C0ABD83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43</xdr:col>
      <xdr:colOff>0</xdr:colOff>
      <xdr:row>54</xdr:row>
      <xdr:rowOff>0</xdr:rowOff>
    </xdr:from>
    <xdr:to>
      <xdr:col>50</xdr:col>
      <xdr:colOff>582817</xdr:colOff>
      <xdr:row>84</xdr:row>
      <xdr:rowOff>785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29BF50F-ACC2-4FCE-A523-6BB0DAB9D9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316229</xdr:colOff>
      <xdr:row>17</xdr:row>
      <xdr:rowOff>50482</xdr:rowOff>
    </xdr:from>
    <xdr:to>
      <xdr:col>51</xdr:col>
      <xdr:colOff>55244</xdr:colOff>
      <xdr:row>40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D164CE-F85A-4260-89F8-FCA18368C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0</xdr:colOff>
      <xdr:row>46</xdr:row>
      <xdr:rowOff>0</xdr:rowOff>
    </xdr:from>
    <xdr:to>
      <xdr:col>51</xdr:col>
      <xdr:colOff>348615</xdr:colOff>
      <xdr:row>69</xdr:row>
      <xdr:rowOff>120968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555911-DAF3-4E3B-9929-2DDB4C77E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373380</xdr:colOff>
      <xdr:row>71</xdr:row>
      <xdr:rowOff>148590</xdr:rowOff>
    </xdr:from>
    <xdr:to>
      <xdr:col>45</xdr:col>
      <xdr:colOff>68580</xdr:colOff>
      <xdr:row>86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1A0A2B-2405-4EFB-A9D1-2E75866A56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316229</xdr:colOff>
      <xdr:row>17</xdr:row>
      <xdr:rowOff>50482</xdr:rowOff>
    </xdr:from>
    <xdr:to>
      <xdr:col>51</xdr:col>
      <xdr:colOff>55244</xdr:colOff>
      <xdr:row>40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977D17-C6FC-5BFB-A14A-61E50A6375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41</xdr:col>
      <xdr:colOff>0</xdr:colOff>
      <xdr:row>46</xdr:row>
      <xdr:rowOff>0</xdr:rowOff>
    </xdr:from>
    <xdr:to>
      <xdr:col>51</xdr:col>
      <xdr:colOff>348615</xdr:colOff>
      <xdr:row>69</xdr:row>
      <xdr:rowOff>120968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0E6009-16E3-4405-8122-CE20DC6CF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37</xdr:col>
      <xdr:colOff>373380</xdr:colOff>
      <xdr:row>71</xdr:row>
      <xdr:rowOff>148590</xdr:rowOff>
    </xdr:from>
    <xdr:to>
      <xdr:col>45</xdr:col>
      <xdr:colOff>68580</xdr:colOff>
      <xdr:row>86</xdr:row>
      <xdr:rowOff>148590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CAA9BE0-6FC5-EEF5-AAA7-C860E1AF5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8F73-F62E-44CE-8AF1-4ACD3CDB5E19}">
  <dimension ref="A1:CM220"/>
  <sheetViews>
    <sheetView tabSelected="1" topLeftCell="BB1" zoomScale="70" zoomScaleNormal="70" workbookViewId="0">
      <selection activeCell="CI31" sqref="CI31"/>
    </sheetView>
  </sheetViews>
  <sheetFormatPr defaultRowHeight="13.2" x14ac:dyDescent="0.25"/>
  <cols>
    <col min="1" max="13" width="5.21875" style="37" customWidth="1"/>
    <col min="14" max="14" width="9.21875" style="37" customWidth="1"/>
    <col min="15" max="16" width="7.77734375" style="37" customWidth="1"/>
    <col min="17" max="17" width="10.21875" style="37" customWidth="1"/>
    <col min="18" max="18" width="5.77734375" style="37" customWidth="1"/>
    <col min="19" max="19" width="8.5546875" style="37" customWidth="1"/>
    <col min="20" max="32" width="6.44140625" style="37" customWidth="1"/>
    <col min="33" max="16384" width="8.88671875" style="37"/>
  </cols>
  <sheetData>
    <row r="1" spans="14:32" ht="27.6" customHeight="1" thickBot="1" x14ac:dyDescent="0.3">
      <c r="T1" s="37">
        <v>0</v>
      </c>
      <c r="U1" s="37">
        <v>0.5</v>
      </c>
      <c r="V1" s="37">
        <v>1</v>
      </c>
      <c r="W1" s="37">
        <v>1.5</v>
      </c>
      <c r="X1" s="37">
        <v>2</v>
      </c>
      <c r="Y1" s="37">
        <v>2.5</v>
      </c>
      <c r="Z1" s="37">
        <v>3</v>
      </c>
      <c r="AA1" s="37">
        <v>3.5</v>
      </c>
      <c r="AB1" s="37">
        <v>4</v>
      </c>
      <c r="AC1" s="37">
        <v>4.5</v>
      </c>
      <c r="AD1" s="37">
        <v>5</v>
      </c>
      <c r="AE1" s="37">
        <v>5.5</v>
      </c>
      <c r="AF1" s="37">
        <v>6</v>
      </c>
    </row>
    <row r="2" spans="14:32" ht="21" customHeight="1" thickBot="1" x14ac:dyDescent="0.3">
      <c r="S2" s="76" t="s">
        <v>36</v>
      </c>
      <c r="T2" s="74" t="s">
        <v>35</v>
      </c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5"/>
    </row>
    <row r="3" spans="14:32" ht="19.8" customHeight="1" x14ac:dyDescent="0.25">
      <c r="N3" s="67" t="s">
        <v>7</v>
      </c>
      <c r="O3" s="67" t="s">
        <v>8</v>
      </c>
      <c r="S3" s="77"/>
      <c r="T3" s="79" t="s">
        <v>17</v>
      </c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80"/>
    </row>
    <row r="4" spans="14:32" ht="19.2" customHeight="1" thickBot="1" x14ac:dyDescent="0.3">
      <c r="N4" s="68"/>
      <c r="O4" s="68"/>
      <c r="S4" s="78"/>
      <c r="T4" s="62">
        <f t="shared" ref="T4:AE4" si="0">B18</f>
        <v>0</v>
      </c>
      <c r="U4" s="62">
        <f t="shared" si="0"/>
        <v>0.5</v>
      </c>
      <c r="V4" s="62">
        <f t="shared" si="0"/>
        <v>1</v>
      </c>
      <c r="W4" s="62">
        <f t="shared" si="0"/>
        <v>1.5</v>
      </c>
      <c r="X4" s="62">
        <f t="shared" si="0"/>
        <v>2</v>
      </c>
      <c r="Y4" s="62">
        <f t="shared" si="0"/>
        <v>2.5</v>
      </c>
      <c r="Z4" s="62">
        <f t="shared" si="0"/>
        <v>3</v>
      </c>
      <c r="AA4" s="62">
        <f t="shared" si="0"/>
        <v>3.5</v>
      </c>
      <c r="AB4" s="62">
        <f t="shared" si="0"/>
        <v>4</v>
      </c>
      <c r="AC4" s="62">
        <f t="shared" si="0"/>
        <v>4.5</v>
      </c>
      <c r="AD4" s="62">
        <f t="shared" si="0"/>
        <v>5</v>
      </c>
      <c r="AE4" s="62">
        <f t="shared" si="0"/>
        <v>5.5</v>
      </c>
      <c r="AF4" s="22">
        <v>6</v>
      </c>
    </row>
    <row r="5" spans="14:32" ht="21" customHeight="1" x14ac:dyDescent="0.25">
      <c r="N5" s="38">
        <v>23</v>
      </c>
      <c r="O5" s="38">
        <v>28</v>
      </c>
      <c r="S5" s="65" t="str">
        <f>N5&amp;"≤fc≤"&amp;O5</f>
        <v>23≤fc≤28</v>
      </c>
      <c r="T5" s="57">
        <f>AVERAGE(T35:T60)</f>
        <v>1</v>
      </c>
      <c r="U5" s="57">
        <f t="shared" ref="U5:AF5" si="1">AVERAGE(U35:U60)</f>
        <v>0.97955867243063333</v>
      </c>
      <c r="V5" s="57">
        <f t="shared" si="1"/>
        <v>0.94988773081488176</v>
      </c>
      <c r="W5" s="57">
        <f t="shared" si="1"/>
        <v>0.91928278204931801</v>
      </c>
      <c r="X5" s="57">
        <f t="shared" si="1"/>
        <v>0.87872891731197589</v>
      </c>
      <c r="Y5" s="57">
        <f t="shared" si="1"/>
        <v>0.8485877584311079</v>
      </c>
      <c r="Z5" s="57">
        <f t="shared" si="1"/>
        <v>0.81973028772301526</v>
      </c>
      <c r="AA5" s="57">
        <f t="shared" si="1"/>
        <v>0.7881191038458345</v>
      </c>
      <c r="AB5" s="57">
        <f t="shared" si="1"/>
        <v>0.7691699680600389</v>
      </c>
      <c r="AC5" s="57">
        <f t="shared" si="1"/>
        <v>0.73909130743898943</v>
      </c>
      <c r="AD5" s="57">
        <f t="shared" si="1"/>
        <v>0.71939736338576521</v>
      </c>
      <c r="AE5" s="57">
        <f t="shared" si="1"/>
        <v>0.69653945607890777</v>
      </c>
      <c r="AF5" s="58">
        <f t="shared" si="1"/>
        <v>0.66569661839809713</v>
      </c>
    </row>
    <row r="6" spans="14:32" ht="21" customHeight="1" x14ac:dyDescent="0.25">
      <c r="N6" s="38">
        <v>28</v>
      </c>
      <c r="O6" s="38">
        <v>34</v>
      </c>
      <c r="S6" s="63" t="str">
        <f>N6&amp;"&lt;fc≤"&amp;O6</f>
        <v>28&lt;fc≤34</v>
      </c>
      <c r="T6" s="39">
        <f>AVERAGE(T61:T90)</f>
        <v>1</v>
      </c>
      <c r="U6" s="39">
        <f t="shared" ref="U6:AF6" si="2">AVERAGE(U61:U90)</f>
        <v>0.97005881482117529</v>
      </c>
      <c r="V6" s="39">
        <f t="shared" si="2"/>
        <v>0.93931575798978906</v>
      </c>
      <c r="W6" s="39">
        <f t="shared" si="2"/>
        <v>0.89987016700784095</v>
      </c>
      <c r="X6" s="39">
        <f t="shared" si="2"/>
        <v>0.85995379206538702</v>
      </c>
      <c r="Y6" s="39">
        <f t="shared" si="2"/>
        <v>0.82927980928049638</v>
      </c>
      <c r="Z6" s="39">
        <f t="shared" si="2"/>
        <v>0.80053851784858832</v>
      </c>
      <c r="AA6" s="39">
        <f t="shared" si="2"/>
        <v>0.77037782457719639</v>
      </c>
      <c r="AB6" s="39">
        <f t="shared" si="2"/>
        <v>0.74408293003412396</v>
      </c>
      <c r="AC6" s="39">
        <f t="shared" si="2"/>
        <v>0.72042462408369734</v>
      </c>
      <c r="AD6" s="39">
        <f t="shared" si="2"/>
        <v>0.69687714632583186</v>
      </c>
      <c r="AE6" s="39">
        <f t="shared" si="2"/>
        <v>0.66171526136009262</v>
      </c>
      <c r="AF6" s="59">
        <f t="shared" si="2"/>
        <v>0.62557369758042125</v>
      </c>
    </row>
    <row r="7" spans="14:32" ht="21" customHeight="1" x14ac:dyDescent="0.25">
      <c r="N7" s="38">
        <v>34</v>
      </c>
      <c r="O7" s="38">
        <v>39</v>
      </c>
      <c r="S7" s="63" t="str">
        <f t="shared" ref="S7:S9" si="3">N7&amp;"&lt;fc≤"&amp;O7</f>
        <v>34&lt;fc≤39</v>
      </c>
      <c r="T7" s="39">
        <f>AVERAGE(T91:T115)</f>
        <v>1</v>
      </c>
      <c r="U7" s="39">
        <f t="shared" ref="U7:AF7" si="4">AVERAGE(U91:U115)</f>
        <v>0.96992470943939024</v>
      </c>
      <c r="V7" s="39">
        <f t="shared" si="4"/>
        <v>0.93019660735752907</v>
      </c>
      <c r="W7" s="39">
        <f t="shared" si="4"/>
        <v>0.88063535655494174</v>
      </c>
      <c r="X7" s="39">
        <f t="shared" si="4"/>
        <v>0.8403954906575305</v>
      </c>
      <c r="Y7" s="39">
        <f t="shared" si="4"/>
        <v>0.8095995059037846</v>
      </c>
      <c r="Z7" s="39">
        <f t="shared" si="4"/>
        <v>0.77995821436469015</v>
      </c>
      <c r="AA7" s="39">
        <f t="shared" si="4"/>
        <v>0.75192980026529754</v>
      </c>
      <c r="AB7" s="39">
        <f t="shared" si="4"/>
        <v>0.7303214322478061</v>
      </c>
      <c r="AC7" s="39">
        <f t="shared" si="4"/>
        <v>0.70029972315298294</v>
      </c>
      <c r="AD7" s="39">
        <f t="shared" si="4"/>
        <v>0.66530932196915127</v>
      </c>
      <c r="AE7" s="39">
        <f t="shared" si="4"/>
        <v>0.63506756445747803</v>
      </c>
      <c r="AF7" s="59">
        <f t="shared" si="4"/>
        <v>0.60145337774090935</v>
      </c>
    </row>
    <row r="8" spans="14:32" ht="21" customHeight="1" x14ac:dyDescent="0.25">
      <c r="N8" s="38">
        <v>39</v>
      </c>
      <c r="O8" s="38">
        <v>45</v>
      </c>
      <c r="S8" s="63" t="str">
        <f t="shared" si="3"/>
        <v>39&lt;fc≤45</v>
      </c>
      <c r="T8" s="39">
        <f>AVERAGE(T116:T145)</f>
        <v>1</v>
      </c>
      <c r="U8" s="39">
        <f t="shared" ref="U8:AF8" si="5">AVERAGE(U116:U145)</f>
        <v>0.96024870723332478</v>
      </c>
      <c r="V8" s="39">
        <f t="shared" si="5"/>
        <v>0.92056281020853992</v>
      </c>
      <c r="W8" s="39">
        <f t="shared" si="5"/>
        <v>0.8705222874111429</v>
      </c>
      <c r="X8" s="39">
        <f t="shared" si="5"/>
        <v>0.82323683220880484</v>
      </c>
      <c r="Y8" s="39">
        <f t="shared" si="5"/>
        <v>0.79397827252807041</v>
      </c>
      <c r="Z8" s="39">
        <f t="shared" si="5"/>
        <v>0.76129824340982799</v>
      </c>
      <c r="AA8" s="39">
        <f t="shared" si="5"/>
        <v>0.74055487841570711</v>
      </c>
      <c r="AB8" s="39">
        <f t="shared" si="5"/>
        <v>0.72042126161018527</v>
      </c>
      <c r="AC8" s="39">
        <f t="shared" si="5"/>
        <v>0.68128573466944764</v>
      </c>
      <c r="AD8" s="39">
        <f t="shared" si="5"/>
        <v>0.65036411782552872</v>
      </c>
      <c r="AE8" s="39">
        <f t="shared" si="5"/>
        <v>0.62045106754400103</v>
      </c>
      <c r="AF8" s="59">
        <f t="shared" si="5"/>
        <v>0.59997161261556442</v>
      </c>
    </row>
    <row r="9" spans="14:32" ht="21" customHeight="1" thickBot="1" x14ac:dyDescent="0.3">
      <c r="N9" s="38">
        <v>45</v>
      </c>
      <c r="O9" s="38">
        <v>48</v>
      </c>
      <c r="S9" s="64" t="str">
        <f t="shared" si="3"/>
        <v>45&lt;fc≤48</v>
      </c>
      <c r="T9" s="60">
        <f>AVERAGE(T145:T160)</f>
        <v>1</v>
      </c>
      <c r="U9" s="60">
        <f>AVERAGE(U145:U160)</f>
        <v>0.96003567695556113</v>
      </c>
      <c r="V9" s="60">
        <f t="shared" ref="V9:AF9" si="6">AVERAGE(V145:V160)</f>
        <v>0.92006750643305424</v>
      </c>
      <c r="W9" s="60">
        <f t="shared" si="6"/>
        <v>0.8700975948515498</v>
      </c>
      <c r="X9" s="60">
        <f t="shared" si="6"/>
        <v>0.8202513240946121</v>
      </c>
      <c r="Y9" s="60">
        <f t="shared" si="6"/>
        <v>0.78938458799809741</v>
      </c>
      <c r="Z9" s="60">
        <f t="shared" si="6"/>
        <v>0.76007897847881178</v>
      </c>
      <c r="AA9" s="60">
        <f t="shared" si="6"/>
        <v>0.74020607095296087</v>
      </c>
      <c r="AB9" s="60">
        <f t="shared" si="6"/>
        <v>0.7201096933338853</v>
      </c>
      <c r="AC9" s="60">
        <f t="shared" si="6"/>
        <v>0.68002308571814574</v>
      </c>
      <c r="AD9" s="60">
        <f t="shared" si="6"/>
        <v>0.65016428686176397</v>
      </c>
      <c r="AE9" s="60">
        <f t="shared" si="6"/>
        <v>0.6200742480028415</v>
      </c>
      <c r="AF9" s="61">
        <f t="shared" si="6"/>
        <v>0.60020506101566884</v>
      </c>
    </row>
    <row r="15" spans="14:32" x14ac:dyDescent="0.25">
      <c r="T15" s="37">
        <f>1/(1-0.067*6)</f>
        <v>1.6722408026755853</v>
      </c>
    </row>
    <row r="16" spans="14:32" x14ac:dyDescent="0.25">
      <c r="Q16" s="37" t="s">
        <v>12</v>
      </c>
      <c r="R16" s="37">
        <f>MIN(R40:R160)</f>
        <v>-0.95008590170689189</v>
      </c>
    </row>
    <row r="17" spans="1:47" ht="13.8" thickBot="1" x14ac:dyDescent="0.3">
      <c r="Q17" s="37" t="s">
        <v>13</v>
      </c>
      <c r="R17" s="37">
        <f>MAX(R40:R160)</f>
        <v>1.0541427392921037</v>
      </c>
      <c r="T17" s="40" t="str">
        <f>B19</f>
        <v>dm=0.0mm</v>
      </c>
      <c r="U17" s="40" t="str">
        <f t="shared" ref="U17:AF17" si="7">C19</f>
        <v>dm=0.5mm</v>
      </c>
      <c r="V17" s="40" t="str">
        <f t="shared" si="7"/>
        <v>dm=1.0mm</v>
      </c>
      <c r="W17" s="40" t="str">
        <f t="shared" si="7"/>
        <v>dm=1.5mm</v>
      </c>
      <c r="X17" s="40" t="str">
        <f t="shared" si="7"/>
        <v>dm=2.0mm</v>
      </c>
      <c r="Y17" s="40" t="str">
        <f t="shared" si="7"/>
        <v>dm=2.5mm</v>
      </c>
      <c r="Z17" s="40" t="str">
        <f t="shared" si="7"/>
        <v>dm=3.0mm</v>
      </c>
      <c r="AA17" s="40" t="str">
        <f t="shared" si="7"/>
        <v>dm=3.5mm</v>
      </c>
      <c r="AB17" s="40" t="str">
        <f t="shared" si="7"/>
        <v>dm=4.0mm</v>
      </c>
      <c r="AC17" s="40" t="str">
        <f t="shared" si="7"/>
        <v>dm=4.5mm</v>
      </c>
      <c r="AD17" s="40" t="str">
        <f t="shared" si="7"/>
        <v>dm=5.0mm</v>
      </c>
      <c r="AE17" s="40" t="str">
        <f t="shared" si="7"/>
        <v>dm=5.5mm</v>
      </c>
      <c r="AF17" s="40" t="str">
        <f t="shared" si="7"/>
        <v>dm≥6.0mm</v>
      </c>
    </row>
    <row r="18" spans="1:47" ht="35.4" customHeight="1" thickBot="1" x14ac:dyDescent="0.3">
      <c r="B18" s="40">
        <v>0</v>
      </c>
      <c r="C18" s="40">
        <v>0.5</v>
      </c>
      <c r="D18" s="40">
        <v>1</v>
      </c>
      <c r="E18" s="40">
        <v>1.5</v>
      </c>
      <c r="F18" s="40">
        <v>2</v>
      </c>
      <c r="G18" s="40">
        <v>2.5</v>
      </c>
      <c r="H18" s="41">
        <v>3</v>
      </c>
      <c r="I18" s="40">
        <v>3.5</v>
      </c>
      <c r="J18" s="40">
        <v>4</v>
      </c>
      <c r="K18" s="40">
        <v>4.5</v>
      </c>
      <c r="L18" s="40">
        <v>5</v>
      </c>
      <c r="M18" s="40">
        <v>5.5</v>
      </c>
      <c r="N18" s="40" t="s">
        <v>1</v>
      </c>
      <c r="P18" s="37">
        <v>3.5499999999999997E-2</v>
      </c>
      <c r="S18" s="72" t="s">
        <v>22</v>
      </c>
      <c r="T18" s="69" t="s">
        <v>23</v>
      </c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</row>
    <row r="19" spans="1:47" ht="17.399999999999999" customHeight="1" thickBot="1" x14ac:dyDescent="0.3">
      <c r="A19" s="40" t="s">
        <v>0</v>
      </c>
      <c r="B19" s="42" t="s">
        <v>18</v>
      </c>
      <c r="C19" s="42" t="s">
        <v>19</v>
      </c>
      <c r="D19" s="42" t="s">
        <v>20</v>
      </c>
      <c r="E19" s="42" t="s">
        <v>21</v>
      </c>
      <c r="F19" s="42" t="s">
        <v>24</v>
      </c>
      <c r="G19" s="42" t="s">
        <v>25</v>
      </c>
      <c r="H19" s="42" t="s">
        <v>26</v>
      </c>
      <c r="I19" s="42" t="s">
        <v>27</v>
      </c>
      <c r="J19" s="42" t="s">
        <v>28</v>
      </c>
      <c r="K19" s="42" t="s">
        <v>29</v>
      </c>
      <c r="L19" s="42" t="s">
        <v>30</v>
      </c>
      <c r="M19" s="42" t="s">
        <v>31</v>
      </c>
      <c r="N19" s="42" t="s">
        <v>32</v>
      </c>
      <c r="O19" s="40" t="s">
        <v>11</v>
      </c>
      <c r="P19" s="40">
        <v>6</v>
      </c>
      <c r="Q19" s="40"/>
      <c r="R19" s="40"/>
      <c r="S19" s="73"/>
      <c r="T19" s="20">
        <v>0</v>
      </c>
      <c r="U19" s="21">
        <v>0.5</v>
      </c>
      <c r="V19" s="21">
        <v>1</v>
      </c>
      <c r="W19" s="21">
        <v>1.5</v>
      </c>
      <c r="X19" s="21">
        <v>2</v>
      </c>
      <c r="Y19" s="21">
        <v>2.5</v>
      </c>
      <c r="Z19" s="21">
        <v>3</v>
      </c>
      <c r="AA19" s="21">
        <v>3.5</v>
      </c>
      <c r="AB19" s="21">
        <v>4</v>
      </c>
      <c r="AC19" s="21">
        <v>4.5</v>
      </c>
      <c r="AD19" s="21">
        <v>5</v>
      </c>
      <c r="AE19" s="21">
        <v>5.5</v>
      </c>
      <c r="AF19" s="22" t="s">
        <v>34</v>
      </c>
    </row>
    <row r="20" spans="1:47" x14ac:dyDescent="0.25">
      <c r="A20" s="40">
        <v>20</v>
      </c>
      <c r="B20" s="43">
        <v>10.3</v>
      </c>
      <c r="C20" s="37">
        <v>10.1</v>
      </c>
      <c r="D20" s="37" t="s">
        <v>2</v>
      </c>
      <c r="E20" s="37" t="s">
        <v>2</v>
      </c>
      <c r="F20" s="37" t="s">
        <v>2</v>
      </c>
      <c r="G20" s="37" t="s">
        <v>2</v>
      </c>
      <c r="H20" s="44" t="s">
        <v>2</v>
      </c>
      <c r="I20" s="37" t="s">
        <v>2</v>
      </c>
      <c r="J20" s="37" t="s">
        <v>2</v>
      </c>
      <c r="K20" s="37" t="s">
        <v>2</v>
      </c>
      <c r="L20" s="37" t="s">
        <v>2</v>
      </c>
      <c r="M20" s="37" t="s">
        <v>2</v>
      </c>
      <c r="N20" s="37" t="s">
        <v>2</v>
      </c>
      <c r="O20" s="37">
        <f>0.02497787*A20^2.01068302</f>
        <v>10.316070982031173</v>
      </c>
      <c r="P20" s="37">
        <f>A20*(1-$P$18*$P$19)</f>
        <v>15.74</v>
      </c>
      <c r="Q20" s="37">
        <f>0.02497787*P20^2.01068302</f>
        <v>6.3731256719970082</v>
      </c>
      <c r="S20" s="23">
        <f>B20</f>
        <v>10.3</v>
      </c>
      <c r="T20" s="24">
        <f t="shared" ref="T20:T51" si="8">B20/$B20</f>
        <v>1</v>
      </c>
      <c r="U20" s="25">
        <f t="shared" ref="U20:U51" si="9">C20/$B20</f>
        <v>0.98058252427184456</v>
      </c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6"/>
    </row>
    <row r="21" spans="1:47" x14ac:dyDescent="0.25">
      <c r="A21" s="40">
        <v>20.2</v>
      </c>
      <c r="B21" s="43">
        <v>10.5</v>
      </c>
      <c r="C21" s="37">
        <v>10.3</v>
      </c>
      <c r="D21" s="37">
        <v>10</v>
      </c>
      <c r="E21" s="37" t="s">
        <v>2</v>
      </c>
      <c r="F21" s="37" t="s">
        <v>2</v>
      </c>
      <c r="G21" s="37" t="s">
        <v>2</v>
      </c>
      <c r="H21" s="44" t="s">
        <v>2</v>
      </c>
      <c r="I21" s="37" t="s">
        <v>2</v>
      </c>
      <c r="J21" s="37" t="s">
        <v>2</v>
      </c>
      <c r="K21" s="37" t="s">
        <v>2</v>
      </c>
      <c r="L21" s="37" t="s">
        <v>2</v>
      </c>
      <c r="M21" s="37" t="s">
        <v>2</v>
      </c>
      <c r="N21" s="37" t="s">
        <v>2</v>
      </c>
      <c r="O21" s="37">
        <f t="shared" ref="O21:O84" si="10">0.02497787*A21^2.01068302</f>
        <v>10.524542703816596</v>
      </c>
      <c r="P21" s="37">
        <f t="shared" ref="P21:P84" si="11">A21*(1-$P$18*$P$19)</f>
        <v>15.897399999999999</v>
      </c>
      <c r="Q21" s="37">
        <f t="shared" ref="Q21:Q84" si="12">0.02497787*P21^2.01068302</f>
        <v>6.5019166122988281</v>
      </c>
      <c r="S21" s="27">
        <f t="shared" ref="S21:S84" si="13">B21</f>
        <v>10.5</v>
      </c>
      <c r="T21" s="28">
        <f t="shared" si="8"/>
        <v>1</v>
      </c>
      <c r="U21" s="29">
        <f t="shared" si="9"/>
        <v>0.98095238095238102</v>
      </c>
      <c r="V21" s="29">
        <f t="shared" ref="V21:V52" si="14">D21/$B21</f>
        <v>0.95238095238095233</v>
      </c>
      <c r="W21" s="29"/>
      <c r="X21" s="29"/>
      <c r="Y21" s="29"/>
      <c r="Z21" s="29"/>
      <c r="AA21" s="29"/>
      <c r="AB21" s="29"/>
      <c r="AC21" s="29"/>
      <c r="AD21" s="29"/>
      <c r="AE21" s="29"/>
      <c r="AF21" s="30"/>
      <c r="AT21" s="37" t="s">
        <v>3</v>
      </c>
      <c r="AU21" s="37" t="s">
        <v>4</v>
      </c>
    </row>
    <row r="22" spans="1:47" x14ac:dyDescent="0.25">
      <c r="A22" s="40">
        <v>20.399999999999999</v>
      </c>
      <c r="B22" s="43">
        <v>10.7</v>
      </c>
      <c r="C22" s="37">
        <v>10.5</v>
      </c>
      <c r="D22" s="37">
        <v>10.199999999999999</v>
      </c>
      <c r="E22" s="37" t="s">
        <v>2</v>
      </c>
      <c r="F22" s="37" t="s">
        <v>2</v>
      </c>
      <c r="G22" s="37" t="s">
        <v>2</v>
      </c>
      <c r="H22" s="44" t="s">
        <v>2</v>
      </c>
      <c r="I22" s="37" t="s">
        <v>2</v>
      </c>
      <c r="J22" s="37" t="s">
        <v>2</v>
      </c>
      <c r="K22" s="37" t="s">
        <v>2</v>
      </c>
      <c r="L22" s="37" t="s">
        <v>2</v>
      </c>
      <c r="M22" s="37" t="s">
        <v>2</v>
      </c>
      <c r="N22" s="37" t="s">
        <v>2</v>
      </c>
      <c r="O22" s="37">
        <f t="shared" si="10"/>
        <v>10.735111042246976</v>
      </c>
      <c r="P22" s="37">
        <f t="shared" si="11"/>
        <v>16.0548</v>
      </c>
      <c r="Q22" s="37">
        <f t="shared" si="12"/>
        <v>6.6320028133048066</v>
      </c>
      <c r="S22" s="27">
        <f t="shared" si="13"/>
        <v>10.7</v>
      </c>
      <c r="T22" s="28">
        <f t="shared" si="8"/>
        <v>1</v>
      </c>
      <c r="U22" s="29">
        <f t="shared" si="9"/>
        <v>0.98130841121495338</v>
      </c>
      <c r="V22" s="29">
        <f t="shared" si="14"/>
        <v>0.95327102803738317</v>
      </c>
      <c r="W22" s="29"/>
      <c r="X22" s="29"/>
      <c r="Y22" s="29"/>
      <c r="Z22" s="29"/>
      <c r="AA22" s="29"/>
      <c r="AB22" s="29"/>
      <c r="AC22" s="29"/>
      <c r="AD22" s="29"/>
      <c r="AE22" s="29"/>
      <c r="AF22" s="30"/>
      <c r="AT22" s="37">
        <v>22.002861923039301</v>
      </c>
      <c r="AU22" s="37">
        <v>10.501000096666999</v>
      </c>
    </row>
    <row r="23" spans="1:47" x14ac:dyDescent="0.25">
      <c r="A23" s="40">
        <v>20.6</v>
      </c>
      <c r="B23" s="43">
        <v>11</v>
      </c>
      <c r="C23" s="37">
        <v>10.8</v>
      </c>
      <c r="D23" s="37">
        <v>10.4</v>
      </c>
      <c r="E23" s="37">
        <v>10.1</v>
      </c>
      <c r="F23" s="37" t="s">
        <v>2</v>
      </c>
      <c r="G23" s="37" t="s">
        <v>2</v>
      </c>
      <c r="H23" s="44" t="s">
        <v>2</v>
      </c>
      <c r="I23" s="37" t="s">
        <v>2</v>
      </c>
      <c r="J23" s="37" t="s">
        <v>2</v>
      </c>
      <c r="K23" s="37" t="s">
        <v>2</v>
      </c>
      <c r="L23" s="37" t="s">
        <v>2</v>
      </c>
      <c r="M23" s="37" t="s">
        <v>2</v>
      </c>
      <c r="N23" s="37" t="s">
        <v>2</v>
      </c>
      <c r="O23" s="37">
        <f t="shared" si="10"/>
        <v>10.947776218011141</v>
      </c>
      <c r="P23" s="37">
        <f t="shared" si="11"/>
        <v>16.212200000000003</v>
      </c>
      <c r="Q23" s="37">
        <f t="shared" si="12"/>
        <v>6.763384411353436</v>
      </c>
      <c r="S23" s="27">
        <f t="shared" si="13"/>
        <v>11</v>
      </c>
      <c r="T23" s="28">
        <f t="shared" si="8"/>
        <v>1</v>
      </c>
      <c r="U23" s="29">
        <f t="shared" si="9"/>
        <v>0.98181818181818192</v>
      </c>
      <c r="V23" s="29">
        <f t="shared" si="14"/>
        <v>0.94545454545454544</v>
      </c>
      <c r="W23" s="29">
        <f t="shared" ref="W23:W54" si="15">E23/$B23</f>
        <v>0.9181818181818181</v>
      </c>
      <c r="X23" s="29"/>
      <c r="Y23" s="29"/>
      <c r="Z23" s="29"/>
      <c r="AA23" s="29"/>
      <c r="AB23" s="29"/>
      <c r="AC23" s="29"/>
      <c r="AD23" s="29"/>
      <c r="AE23" s="29"/>
      <c r="AF23" s="30"/>
      <c r="AT23" s="37">
        <v>23.004297182232399</v>
      </c>
      <c r="AU23" s="37">
        <v>11.8036026414064</v>
      </c>
    </row>
    <row r="24" spans="1:47" x14ac:dyDescent="0.25">
      <c r="A24" s="40">
        <v>20.8</v>
      </c>
      <c r="B24" s="43">
        <v>11.2</v>
      </c>
      <c r="C24" s="37">
        <v>11</v>
      </c>
      <c r="D24" s="37">
        <v>10.6</v>
      </c>
      <c r="E24" s="37">
        <v>10.3</v>
      </c>
      <c r="F24" s="37" t="s">
        <v>2</v>
      </c>
      <c r="G24" s="37" t="s">
        <v>2</v>
      </c>
      <c r="H24" s="44" t="s">
        <v>2</v>
      </c>
      <c r="I24" s="37" t="s">
        <v>2</v>
      </c>
      <c r="J24" s="37" t="s">
        <v>2</v>
      </c>
      <c r="K24" s="37" t="s">
        <v>2</v>
      </c>
      <c r="L24" s="37" t="s">
        <v>2</v>
      </c>
      <c r="M24" s="37" t="s">
        <v>2</v>
      </c>
      <c r="N24" s="37" t="s">
        <v>2</v>
      </c>
      <c r="O24" s="37">
        <f t="shared" si="10"/>
        <v>11.162538449667652</v>
      </c>
      <c r="P24" s="37">
        <f t="shared" si="11"/>
        <v>16.369600000000002</v>
      </c>
      <c r="Q24" s="37">
        <f t="shared" si="12"/>
        <v>6.8960615414671729</v>
      </c>
      <c r="S24" s="27">
        <f t="shared" si="13"/>
        <v>11.2</v>
      </c>
      <c r="T24" s="28">
        <f t="shared" si="8"/>
        <v>1</v>
      </c>
      <c r="U24" s="29">
        <f t="shared" si="9"/>
        <v>0.98214285714285721</v>
      </c>
      <c r="V24" s="29">
        <f t="shared" si="14"/>
        <v>0.94642857142857151</v>
      </c>
      <c r="W24" s="29">
        <f t="shared" si="15"/>
        <v>0.91964285714285732</v>
      </c>
      <c r="X24" s="29"/>
      <c r="Y24" s="29"/>
      <c r="Z24" s="29"/>
      <c r="AA24" s="29"/>
      <c r="AB24" s="29"/>
      <c r="AC24" s="29"/>
      <c r="AD24" s="29"/>
      <c r="AE24" s="29"/>
      <c r="AF24" s="30"/>
      <c r="AT24" s="37">
        <v>24.005726711194299</v>
      </c>
      <c r="AU24" s="37">
        <v>13.106210919658899</v>
      </c>
    </row>
    <row r="25" spans="1:47" x14ac:dyDescent="0.25">
      <c r="A25" s="40">
        <v>21</v>
      </c>
      <c r="B25" s="43">
        <v>11.4</v>
      </c>
      <c r="C25" s="37">
        <v>11.2</v>
      </c>
      <c r="D25" s="37">
        <v>10.8</v>
      </c>
      <c r="E25" s="37">
        <v>10.5</v>
      </c>
      <c r="F25" s="37">
        <v>10</v>
      </c>
      <c r="G25" s="37" t="s">
        <v>2</v>
      </c>
      <c r="H25" s="44" t="s">
        <v>2</v>
      </c>
      <c r="I25" s="37" t="s">
        <v>2</v>
      </c>
      <c r="J25" s="37" t="s">
        <v>2</v>
      </c>
      <c r="K25" s="37" t="s">
        <v>2</v>
      </c>
      <c r="L25" s="37" t="s">
        <v>2</v>
      </c>
      <c r="M25" s="37" t="s">
        <v>2</v>
      </c>
      <c r="N25" s="37" t="s">
        <v>2</v>
      </c>
      <c r="O25" s="37">
        <f t="shared" si="10"/>
        <v>11.379397953685736</v>
      </c>
      <c r="P25" s="37">
        <f t="shared" si="11"/>
        <v>16.527000000000001</v>
      </c>
      <c r="Q25" s="37">
        <f t="shared" si="12"/>
        <v>7.0300343373777014</v>
      </c>
      <c r="S25" s="27">
        <f t="shared" si="13"/>
        <v>11.4</v>
      </c>
      <c r="T25" s="28">
        <f t="shared" si="8"/>
        <v>1</v>
      </c>
      <c r="U25" s="29">
        <f t="shared" si="9"/>
        <v>0.98245614035087714</v>
      </c>
      <c r="V25" s="29">
        <f t="shared" si="14"/>
        <v>0.94736842105263164</v>
      </c>
      <c r="W25" s="29">
        <f t="shared" si="15"/>
        <v>0.92105263157894735</v>
      </c>
      <c r="X25" s="29">
        <f t="shared" ref="X25:X56" si="16">F25/$B25</f>
        <v>0.8771929824561403</v>
      </c>
      <c r="Y25" s="29"/>
      <c r="Z25" s="29"/>
      <c r="AA25" s="29"/>
      <c r="AB25" s="29"/>
      <c r="AC25" s="29"/>
      <c r="AD25" s="29"/>
      <c r="AE25" s="29"/>
      <c r="AF25" s="30"/>
      <c r="AT25" s="37">
        <v>25.007156240156199</v>
      </c>
      <c r="AU25" s="37">
        <v>14.308608858254599</v>
      </c>
    </row>
    <row r="26" spans="1:47" x14ac:dyDescent="0.25">
      <c r="A26" s="40">
        <v>21.2</v>
      </c>
      <c r="B26" s="43">
        <v>11.6</v>
      </c>
      <c r="C26" s="37">
        <v>11.4</v>
      </c>
      <c r="D26" s="37">
        <v>11</v>
      </c>
      <c r="E26" s="37">
        <v>10.7</v>
      </c>
      <c r="F26" s="37">
        <v>10.199999999999999</v>
      </c>
      <c r="G26" s="37" t="s">
        <v>2</v>
      </c>
      <c r="H26" s="44" t="s">
        <v>2</v>
      </c>
      <c r="I26" s="37" t="s">
        <v>2</v>
      </c>
      <c r="J26" s="37" t="s">
        <v>2</v>
      </c>
      <c r="K26" s="37" t="s">
        <v>2</v>
      </c>
      <c r="L26" s="37" t="s">
        <v>2</v>
      </c>
      <c r="M26" s="37" t="s">
        <v>2</v>
      </c>
      <c r="N26" s="37" t="s">
        <v>2</v>
      </c>
      <c r="O26" s="37">
        <f t="shared" si="10"/>
        <v>11.598354944485074</v>
      </c>
      <c r="P26" s="37">
        <f t="shared" si="11"/>
        <v>16.6844</v>
      </c>
      <c r="Q26" s="37">
        <f t="shared" si="12"/>
        <v>7.1653029315505234</v>
      </c>
      <c r="S26" s="27">
        <f t="shared" si="13"/>
        <v>11.6</v>
      </c>
      <c r="T26" s="28">
        <f t="shared" si="8"/>
        <v>1</v>
      </c>
      <c r="U26" s="29">
        <f t="shared" si="9"/>
        <v>0.98275862068965525</v>
      </c>
      <c r="V26" s="29">
        <f t="shared" si="14"/>
        <v>0.94827586206896552</v>
      </c>
      <c r="W26" s="29">
        <f t="shared" si="15"/>
        <v>0.92241379310344829</v>
      </c>
      <c r="X26" s="29">
        <f t="shared" si="16"/>
        <v>0.87931034482758619</v>
      </c>
      <c r="Y26" s="29"/>
      <c r="Z26" s="29"/>
      <c r="AA26" s="29"/>
      <c r="AB26" s="29"/>
      <c r="AC26" s="29"/>
      <c r="AD26" s="29"/>
      <c r="AE26" s="29"/>
      <c r="AF26" s="30"/>
      <c r="AT26" s="37">
        <v>26.0085886342337</v>
      </c>
      <c r="AU26" s="37">
        <v>15.611222870020001</v>
      </c>
    </row>
    <row r="27" spans="1:47" x14ac:dyDescent="0.25">
      <c r="A27" s="40">
        <v>21.4</v>
      </c>
      <c r="B27" s="43">
        <v>11.8</v>
      </c>
      <c r="C27" s="37">
        <v>11.6</v>
      </c>
      <c r="D27" s="37">
        <v>11.2</v>
      </c>
      <c r="E27" s="37">
        <v>10.9</v>
      </c>
      <c r="F27" s="37">
        <v>10.4</v>
      </c>
      <c r="G27" s="37">
        <v>10</v>
      </c>
      <c r="H27" s="44" t="s">
        <v>2</v>
      </c>
      <c r="I27" s="37" t="s">
        <v>2</v>
      </c>
      <c r="J27" s="37" t="s">
        <v>2</v>
      </c>
      <c r="K27" s="37" t="s">
        <v>2</v>
      </c>
      <c r="L27" s="37" t="s">
        <v>2</v>
      </c>
      <c r="M27" s="37" t="s">
        <v>2</v>
      </c>
      <c r="N27" s="37" t="s">
        <v>2</v>
      </c>
      <c r="O27" s="37">
        <f t="shared" si="10"/>
        <v>11.819409634474459</v>
      </c>
      <c r="P27" s="37">
        <f t="shared" si="11"/>
        <v>16.841799999999999</v>
      </c>
      <c r="Q27" s="37">
        <f t="shared" si="12"/>
        <v>7.3018674552088694</v>
      </c>
      <c r="S27" s="27">
        <f t="shared" si="13"/>
        <v>11.8</v>
      </c>
      <c r="T27" s="28">
        <f t="shared" si="8"/>
        <v>1</v>
      </c>
      <c r="U27" s="29">
        <f t="shared" si="9"/>
        <v>0.98305084745762705</v>
      </c>
      <c r="V27" s="29">
        <f t="shared" si="14"/>
        <v>0.94915254237288127</v>
      </c>
      <c r="W27" s="29">
        <f t="shared" si="15"/>
        <v>0.92372881355932202</v>
      </c>
      <c r="X27" s="29">
        <f t="shared" si="16"/>
        <v>0.88135593220338981</v>
      </c>
      <c r="Y27" s="29">
        <f t="shared" ref="Y27:Y58" si="17">G27/$B27</f>
        <v>0.84745762711864403</v>
      </c>
      <c r="Z27" s="29"/>
      <c r="AA27" s="29"/>
      <c r="AB27" s="29"/>
      <c r="AC27" s="29"/>
      <c r="AD27" s="29"/>
      <c r="AE27" s="29"/>
      <c r="AF27" s="30"/>
      <c r="AT27" s="37">
        <v>27.0100181631956</v>
      </c>
      <c r="AU27" s="37">
        <v>16.913831148272401</v>
      </c>
    </row>
    <row r="28" spans="1:47" x14ac:dyDescent="0.25">
      <c r="A28" s="40">
        <v>21.6</v>
      </c>
      <c r="B28" s="43">
        <v>12</v>
      </c>
      <c r="C28" s="37">
        <v>11.8</v>
      </c>
      <c r="D28" s="37">
        <v>11.4</v>
      </c>
      <c r="E28" s="37">
        <v>11</v>
      </c>
      <c r="F28" s="37">
        <v>10.6</v>
      </c>
      <c r="G28" s="37">
        <v>10.199999999999999</v>
      </c>
      <c r="H28" s="44" t="s">
        <v>2</v>
      </c>
      <c r="I28" s="37" t="s">
        <v>2</v>
      </c>
      <c r="J28" s="37" t="s">
        <v>2</v>
      </c>
      <c r="K28" s="37" t="s">
        <v>2</v>
      </c>
      <c r="L28" s="37" t="s">
        <v>2</v>
      </c>
      <c r="M28" s="37" t="s">
        <v>2</v>
      </c>
      <c r="N28" s="37" t="s">
        <v>2</v>
      </c>
      <c r="O28" s="37">
        <f t="shared" si="10"/>
        <v>12.042562234089365</v>
      </c>
      <c r="P28" s="37">
        <f t="shared" si="11"/>
        <v>16.999200000000002</v>
      </c>
      <c r="Q28" s="37">
        <f t="shared" si="12"/>
        <v>7.4397280383568347</v>
      </c>
      <c r="S28" s="27">
        <f t="shared" si="13"/>
        <v>12</v>
      </c>
      <c r="T28" s="28">
        <f t="shared" si="8"/>
        <v>1</v>
      </c>
      <c r="U28" s="29">
        <f t="shared" si="9"/>
        <v>0.98333333333333339</v>
      </c>
      <c r="V28" s="29">
        <f t="shared" si="14"/>
        <v>0.95000000000000007</v>
      </c>
      <c r="W28" s="29">
        <f t="shared" si="15"/>
        <v>0.91666666666666663</v>
      </c>
      <c r="X28" s="29">
        <f t="shared" si="16"/>
        <v>0.8833333333333333</v>
      </c>
      <c r="Y28" s="29">
        <f t="shared" si="17"/>
        <v>0.85</v>
      </c>
      <c r="Z28" s="29"/>
      <c r="AA28" s="29"/>
      <c r="AB28" s="29"/>
      <c r="AC28" s="29"/>
      <c r="AD28" s="29"/>
      <c r="AE28" s="29"/>
      <c r="AF28" s="30"/>
      <c r="AT28" s="37">
        <v>27.9613740668727</v>
      </c>
      <c r="AU28" s="37">
        <v>18.216433693011801</v>
      </c>
    </row>
    <row r="29" spans="1:47" x14ac:dyDescent="0.25">
      <c r="A29" s="40">
        <v>21.8</v>
      </c>
      <c r="B29" s="43">
        <v>12.3</v>
      </c>
      <c r="C29" s="37">
        <v>12.1</v>
      </c>
      <c r="D29" s="37">
        <v>11.7</v>
      </c>
      <c r="E29" s="37">
        <v>11.3</v>
      </c>
      <c r="F29" s="37">
        <v>10.8</v>
      </c>
      <c r="G29" s="37">
        <v>10.5</v>
      </c>
      <c r="H29" s="44">
        <v>10.1</v>
      </c>
      <c r="I29" s="37" t="s">
        <v>2</v>
      </c>
      <c r="J29" s="37" t="s">
        <v>2</v>
      </c>
      <c r="K29" s="37" t="s">
        <v>2</v>
      </c>
      <c r="L29" s="37" t="s">
        <v>2</v>
      </c>
      <c r="M29" s="37" t="s">
        <v>2</v>
      </c>
      <c r="N29" s="37" t="s">
        <v>2</v>
      </c>
      <c r="O29" s="37">
        <f t="shared" si="10"/>
        <v>12.267812951828443</v>
      </c>
      <c r="P29" s="37">
        <f t="shared" si="11"/>
        <v>17.156600000000001</v>
      </c>
      <c r="Q29" s="37">
        <f t="shared" si="12"/>
        <v>7.5788848098020054</v>
      </c>
      <c r="S29" s="27">
        <f t="shared" si="13"/>
        <v>12.3</v>
      </c>
      <c r="T29" s="28">
        <f t="shared" si="8"/>
        <v>1</v>
      </c>
      <c r="U29" s="29">
        <f t="shared" si="9"/>
        <v>0.9837398373983739</v>
      </c>
      <c r="V29" s="29">
        <f t="shared" si="14"/>
        <v>0.9512195121951218</v>
      </c>
      <c r="W29" s="29">
        <f t="shared" si="15"/>
        <v>0.91869918699186992</v>
      </c>
      <c r="X29" s="29">
        <f t="shared" si="16"/>
        <v>0.87804878048780488</v>
      </c>
      <c r="Y29" s="29">
        <f t="shared" si="17"/>
        <v>0.85365853658536583</v>
      </c>
      <c r="Z29" s="29">
        <f t="shared" ref="Z29:Z60" si="18">H29/$B29</f>
        <v>0.82113821138211374</v>
      </c>
      <c r="AA29" s="29"/>
      <c r="AB29" s="29"/>
      <c r="AC29" s="29"/>
      <c r="AD29" s="29"/>
      <c r="AE29" s="29"/>
      <c r="AF29" s="30"/>
      <c r="AT29" s="37">
        <v>29.012880086235</v>
      </c>
      <c r="AU29" s="37">
        <v>19.619240843895099</v>
      </c>
    </row>
    <row r="30" spans="1:47" x14ac:dyDescent="0.25">
      <c r="A30" s="40">
        <v>22</v>
      </c>
      <c r="B30" s="43">
        <v>12.5</v>
      </c>
      <c r="C30" s="37">
        <v>12.2</v>
      </c>
      <c r="D30" s="37">
        <v>11.9</v>
      </c>
      <c r="E30" s="37">
        <v>11.5</v>
      </c>
      <c r="F30" s="37">
        <v>11</v>
      </c>
      <c r="G30" s="37">
        <v>10.6</v>
      </c>
      <c r="H30" s="44">
        <v>10.199999999999999</v>
      </c>
      <c r="I30" s="37" t="s">
        <v>2</v>
      </c>
      <c r="J30" s="37" t="s">
        <v>2</v>
      </c>
      <c r="K30" s="37" t="s">
        <v>2</v>
      </c>
      <c r="L30" s="37" t="s">
        <v>2</v>
      </c>
      <c r="M30" s="37" t="s">
        <v>2</v>
      </c>
      <c r="N30" s="37" t="s">
        <v>2</v>
      </c>
      <c r="O30" s="37">
        <f t="shared" si="10"/>
        <v>12.495161994289058</v>
      </c>
      <c r="P30" s="37">
        <f t="shared" si="11"/>
        <v>17.314</v>
      </c>
      <c r="Q30" s="37">
        <f t="shared" si="12"/>
        <v>7.719337897177363</v>
      </c>
      <c r="S30" s="27">
        <f t="shared" si="13"/>
        <v>12.5</v>
      </c>
      <c r="T30" s="28">
        <f t="shared" si="8"/>
        <v>1</v>
      </c>
      <c r="U30" s="29">
        <f t="shared" si="9"/>
        <v>0.97599999999999998</v>
      </c>
      <c r="V30" s="29">
        <f t="shared" si="14"/>
        <v>0.95200000000000007</v>
      </c>
      <c r="W30" s="29">
        <f t="shared" si="15"/>
        <v>0.92</v>
      </c>
      <c r="X30" s="29">
        <f t="shared" si="16"/>
        <v>0.88</v>
      </c>
      <c r="Y30" s="29">
        <f t="shared" si="17"/>
        <v>0.84799999999999998</v>
      </c>
      <c r="Z30" s="29">
        <f t="shared" si="18"/>
        <v>0.81599999999999995</v>
      </c>
      <c r="AA30" s="29"/>
      <c r="AB30" s="29"/>
      <c r="AC30" s="29"/>
      <c r="AD30" s="29"/>
      <c r="AE30" s="29"/>
      <c r="AF30" s="30"/>
      <c r="AT30" s="37">
        <v>30.0143096151969</v>
      </c>
      <c r="AU30" s="37">
        <v>20.9218433886345</v>
      </c>
    </row>
    <row r="31" spans="1:47" x14ac:dyDescent="0.25">
      <c r="A31" s="40">
        <v>22.2</v>
      </c>
      <c r="B31" s="43">
        <v>12.7</v>
      </c>
      <c r="C31" s="37">
        <v>12.4</v>
      </c>
      <c r="D31" s="37">
        <v>12.1</v>
      </c>
      <c r="E31" s="37">
        <v>11.7</v>
      </c>
      <c r="F31" s="37">
        <v>11.2</v>
      </c>
      <c r="G31" s="37">
        <v>10.8</v>
      </c>
      <c r="H31" s="44">
        <v>10.4</v>
      </c>
      <c r="I31" s="37">
        <v>10</v>
      </c>
      <c r="J31" s="37" t="s">
        <v>2</v>
      </c>
      <c r="K31" s="37" t="s">
        <v>2</v>
      </c>
      <c r="L31" s="37" t="s">
        <v>2</v>
      </c>
      <c r="M31" s="37" t="s">
        <v>2</v>
      </c>
      <c r="N31" s="37" t="s">
        <v>2</v>
      </c>
      <c r="O31" s="37">
        <f t="shared" si="10"/>
        <v>12.724609566201817</v>
      </c>
      <c r="P31" s="37">
        <f t="shared" si="11"/>
        <v>17.471399999999999</v>
      </c>
      <c r="Q31" s="37">
        <f t="shared" si="12"/>
        <v>7.8610874269626523</v>
      </c>
      <c r="S31" s="27">
        <f t="shared" si="13"/>
        <v>12.7</v>
      </c>
      <c r="T31" s="28">
        <f t="shared" si="8"/>
        <v>1</v>
      </c>
      <c r="U31" s="29">
        <f t="shared" si="9"/>
        <v>0.97637795275590555</v>
      </c>
      <c r="V31" s="29">
        <f t="shared" si="14"/>
        <v>0.952755905511811</v>
      </c>
      <c r="W31" s="29">
        <f t="shared" si="15"/>
        <v>0.92125984251968507</v>
      </c>
      <c r="X31" s="29">
        <f t="shared" si="16"/>
        <v>0.88188976377952755</v>
      </c>
      <c r="Y31" s="29">
        <f t="shared" si="17"/>
        <v>0.85039370078740173</v>
      </c>
      <c r="Z31" s="29">
        <f t="shared" si="18"/>
        <v>0.81889763779527569</v>
      </c>
      <c r="AA31" s="29">
        <f t="shared" ref="AA31:AA62" si="19">I31/$B31</f>
        <v>0.78740157480314965</v>
      </c>
      <c r="AB31" s="29"/>
      <c r="AC31" s="29"/>
      <c r="AD31" s="29"/>
      <c r="AE31" s="29"/>
      <c r="AF31" s="30"/>
      <c r="AT31" s="37">
        <v>31.0157391441588</v>
      </c>
      <c r="AU31" s="37">
        <v>22.324644806004802</v>
      </c>
    </row>
    <row r="32" spans="1:47" x14ac:dyDescent="0.25">
      <c r="A32" s="40">
        <v>22.4</v>
      </c>
      <c r="B32" s="43">
        <v>13</v>
      </c>
      <c r="C32" s="37">
        <v>12.7</v>
      </c>
      <c r="D32" s="37">
        <v>12.4</v>
      </c>
      <c r="E32" s="37">
        <v>12</v>
      </c>
      <c r="F32" s="37">
        <v>11.4</v>
      </c>
      <c r="G32" s="37">
        <v>11</v>
      </c>
      <c r="H32" s="44">
        <v>10.7</v>
      </c>
      <c r="I32" s="37">
        <v>10.3</v>
      </c>
      <c r="J32" s="37">
        <v>10</v>
      </c>
      <c r="K32" s="37" t="s">
        <v>2</v>
      </c>
      <c r="L32" s="37" t="s">
        <v>2</v>
      </c>
      <c r="M32" s="37" t="s">
        <v>2</v>
      </c>
      <c r="N32" s="37" t="s">
        <v>2</v>
      </c>
      <c r="O32" s="37">
        <f t="shared" si="10"/>
        <v>12.95615587046421</v>
      </c>
      <c r="P32" s="37">
        <f t="shared" si="11"/>
        <v>17.628799999999998</v>
      </c>
      <c r="Q32" s="37">
        <f t="shared" si="12"/>
        <v>8.0041335245051304</v>
      </c>
      <c r="S32" s="27">
        <f t="shared" si="13"/>
        <v>13</v>
      </c>
      <c r="T32" s="28">
        <f t="shared" si="8"/>
        <v>1</v>
      </c>
      <c r="U32" s="29">
        <f t="shared" si="9"/>
        <v>0.97692307692307689</v>
      </c>
      <c r="V32" s="29">
        <f t="shared" si="14"/>
        <v>0.9538461538461539</v>
      </c>
      <c r="W32" s="29">
        <f t="shared" si="15"/>
        <v>0.92307692307692313</v>
      </c>
      <c r="X32" s="29">
        <f t="shared" si="16"/>
        <v>0.87692307692307692</v>
      </c>
      <c r="Y32" s="29">
        <f t="shared" si="17"/>
        <v>0.84615384615384615</v>
      </c>
      <c r="Z32" s="29">
        <f t="shared" si="18"/>
        <v>0.82307692307692304</v>
      </c>
      <c r="AA32" s="29">
        <f t="shared" si="19"/>
        <v>0.79230769230769238</v>
      </c>
      <c r="AB32" s="29">
        <f t="shared" ref="AB32:AB63" si="20">J32/$B32</f>
        <v>0.76923076923076927</v>
      </c>
      <c r="AC32" s="29"/>
      <c r="AD32" s="29"/>
      <c r="AE32" s="29"/>
      <c r="AF32" s="31"/>
      <c r="AT32" s="37">
        <v>31.967095047835901</v>
      </c>
      <c r="AU32" s="37">
        <v>23.627253084257202</v>
      </c>
    </row>
    <row r="33" spans="1:47" x14ac:dyDescent="0.25">
      <c r="A33" s="40">
        <v>22.6</v>
      </c>
      <c r="B33" s="43">
        <v>13.2</v>
      </c>
      <c r="C33" s="37">
        <v>12.9</v>
      </c>
      <c r="D33" s="37">
        <v>12.5</v>
      </c>
      <c r="E33" s="37">
        <v>12.1</v>
      </c>
      <c r="F33" s="37">
        <v>11.6</v>
      </c>
      <c r="G33" s="37">
        <v>11.2</v>
      </c>
      <c r="H33" s="44">
        <v>10.8</v>
      </c>
      <c r="I33" s="37">
        <v>10.4</v>
      </c>
      <c r="J33" s="37">
        <v>10.199999999999999</v>
      </c>
      <c r="K33" s="37" t="s">
        <v>2</v>
      </c>
      <c r="L33" s="37" t="s">
        <v>2</v>
      </c>
      <c r="M33" s="37" t="s">
        <v>2</v>
      </c>
      <c r="N33" s="37" t="s">
        <v>2</v>
      </c>
      <c r="O33" s="37">
        <f t="shared" si="10"/>
        <v>13.18980110817331</v>
      </c>
      <c r="P33" s="37">
        <f t="shared" si="11"/>
        <v>17.786200000000001</v>
      </c>
      <c r="Q33" s="37">
        <f t="shared" si="12"/>
        <v>8.1484763140397671</v>
      </c>
      <c r="S33" s="27">
        <f t="shared" si="13"/>
        <v>13.2</v>
      </c>
      <c r="T33" s="28">
        <f t="shared" si="8"/>
        <v>1</v>
      </c>
      <c r="U33" s="29">
        <f t="shared" si="9"/>
        <v>0.9772727272727274</v>
      </c>
      <c r="V33" s="29">
        <f t="shared" si="14"/>
        <v>0.94696969696969702</v>
      </c>
      <c r="W33" s="29">
        <f t="shared" si="15"/>
        <v>0.91666666666666674</v>
      </c>
      <c r="X33" s="29">
        <f t="shared" si="16"/>
        <v>0.87878787878787878</v>
      </c>
      <c r="Y33" s="29">
        <f t="shared" si="17"/>
        <v>0.84848484848484851</v>
      </c>
      <c r="Z33" s="29">
        <f t="shared" si="18"/>
        <v>0.81818181818181823</v>
      </c>
      <c r="AA33" s="29">
        <f t="shared" si="19"/>
        <v>0.78787878787878796</v>
      </c>
      <c r="AB33" s="29">
        <f t="shared" si="20"/>
        <v>0.77272727272727271</v>
      </c>
      <c r="AC33" s="29"/>
      <c r="AD33" s="29"/>
      <c r="AE33" s="29"/>
      <c r="AF33" s="31"/>
      <c r="AT33" s="37">
        <v>33.018601067198198</v>
      </c>
      <c r="AU33" s="37">
        <v>25.0300602351405</v>
      </c>
    </row>
    <row r="34" spans="1:47" x14ac:dyDescent="0.25">
      <c r="A34" s="40">
        <v>22.8</v>
      </c>
      <c r="B34" s="43">
        <v>13.4</v>
      </c>
      <c r="C34" s="37">
        <v>13.1</v>
      </c>
      <c r="D34" s="37">
        <v>12.7</v>
      </c>
      <c r="E34" s="37">
        <v>12.3</v>
      </c>
      <c r="F34" s="37">
        <v>11.8</v>
      </c>
      <c r="G34" s="37">
        <v>11.4</v>
      </c>
      <c r="H34" s="44">
        <v>11</v>
      </c>
      <c r="I34" s="37">
        <v>10.6</v>
      </c>
      <c r="J34" s="37">
        <v>10.3</v>
      </c>
      <c r="K34" s="37" t="s">
        <v>2</v>
      </c>
      <c r="L34" s="37" t="s">
        <v>2</v>
      </c>
      <c r="M34" s="37" t="s">
        <v>2</v>
      </c>
      <c r="N34" s="37" t="s">
        <v>2</v>
      </c>
      <c r="O34" s="37">
        <f t="shared" si="10"/>
        <v>13.425545478657552</v>
      </c>
      <c r="P34" s="37">
        <f t="shared" si="11"/>
        <v>17.9436</v>
      </c>
      <c r="Q34" s="37">
        <f t="shared" si="12"/>
        <v>8.2941159187089095</v>
      </c>
      <c r="S34" s="27">
        <f t="shared" si="13"/>
        <v>13.4</v>
      </c>
      <c r="T34" s="28">
        <f t="shared" si="8"/>
        <v>1</v>
      </c>
      <c r="U34" s="29">
        <f t="shared" si="9"/>
        <v>0.9776119402985074</v>
      </c>
      <c r="V34" s="29">
        <f t="shared" si="14"/>
        <v>0.94776119402985071</v>
      </c>
      <c r="W34" s="29">
        <f t="shared" si="15"/>
        <v>0.91791044776119401</v>
      </c>
      <c r="X34" s="29">
        <f t="shared" si="16"/>
        <v>0.88059701492537312</v>
      </c>
      <c r="Y34" s="29">
        <f t="shared" si="17"/>
        <v>0.85074626865671643</v>
      </c>
      <c r="Z34" s="29">
        <f t="shared" si="18"/>
        <v>0.82089552238805963</v>
      </c>
      <c r="AA34" s="29">
        <f t="shared" si="19"/>
        <v>0.79104477611940294</v>
      </c>
      <c r="AB34" s="29">
        <f t="shared" si="20"/>
        <v>0.76865671641791045</v>
      </c>
      <c r="AC34" s="29"/>
      <c r="AD34" s="29"/>
      <c r="AE34" s="29"/>
      <c r="AF34" s="31"/>
      <c r="AT34" s="37">
        <v>34.020030596160098</v>
      </c>
      <c r="AU34" s="37">
        <v>26.432867386023698</v>
      </c>
    </row>
    <row r="35" spans="1:47" x14ac:dyDescent="0.25">
      <c r="A35" s="45">
        <v>23</v>
      </c>
      <c r="B35" s="43">
        <v>13.7</v>
      </c>
      <c r="C35" s="37">
        <v>13.4</v>
      </c>
      <c r="D35" s="37">
        <v>13</v>
      </c>
      <c r="E35" s="37">
        <v>12.6</v>
      </c>
      <c r="F35" s="37">
        <v>12.1</v>
      </c>
      <c r="G35" s="37">
        <v>11.6</v>
      </c>
      <c r="H35" s="44">
        <v>11.2</v>
      </c>
      <c r="I35" s="37">
        <v>10.8</v>
      </c>
      <c r="J35" s="37">
        <v>10.5</v>
      </c>
      <c r="K35" s="37">
        <v>10.1</v>
      </c>
      <c r="L35" s="37" t="s">
        <v>2</v>
      </c>
      <c r="M35" s="37" t="s">
        <v>2</v>
      </c>
      <c r="N35" s="37" t="s">
        <v>2</v>
      </c>
      <c r="O35" s="37">
        <f t="shared" si="10"/>
        <v>13.663389179507822</v>
      </c>
      <c r="P35" s="37">
        <f t="shared" si="11"/>
        <v>18.100999999999999</v>
      </c>
      <c r="Q35" s="37">
        <f t="shared" si="12"/>
        <v>8.4410524605814885</v>
      </c>
      <c r="S35" s="27">
        <f t="shared" si="13"/>
        <v>13.7</v>
      </c>
      <c r="T35" s="28">
        <f t="shared" si="8"/>
        <v>1</v>
      </c>
      <c r="U35" s="29">
        <f t="shared" si="9"/>
        <v>0.97810218978102192</v>
      </c>
      <c r="V35" s="29">
        <f t="shared" si="14"/>
        <v>0.94890510948905116</v>
      </c>
      <c r="W35" s="29">
        <f t="shared" si="15"/>
        <v>0.91970802919708028</v>
      </c>
      <c r="X35" s="29">
        <f t="shared" si="16"/>
        <v>0.88321167883211682</v>
      </c>
      <c r="Y35" s="29">
        <f t="shared" si="17"/>
        <v>0.84671532846715325</v>
      </c>
      <c r="Z35" s="29">
        <f t="shared" si="18"/>
        <v>0.81751824817518248</v>
      </c>
      <c r="AA35" s="29">
        <f t="shared" si="19"/>
        <v>0.78832116788321183</v>
      </c>
      <c r="AB35" s="29">
        <f t="shared" si="20"/>
        <v>0.76642335766423364</v>
      </c>
      <c r="AC35" s="29">
        <f t="shared" ref="AC35:AC66" si="21">K35/$B35</f>
        <v>0.73722627737226276</v>
      </c>
      <c r="AD35" s="29"/>
      <c r="AE35" s="29"/>
      <c r="AF35" s="31"/>
      <c r="AT35" s="37">
        <v>35.021462990237602</v>
      </c>
      <c r="AU35" s="37">
        <v>27.835668803394</v>
      </c>
    </row>
    <row r="36" spans="1:47" x14ac:dyDescent="0.25">
      <c r="A36" s="40">
        <v>23.2</v>
      </c>
      <c r="B36" s="43">
        <v>13.9</v>
      </c>
      <c r="C36" s="37">
        <v>13.6</v>
      </c>
      <c r="D36" s="37">
        <v>13.2</v>
      </c>
      <c r="E36" s="37">
        <v>12.8</v>
      </c>
      <c r="F36" s="37">
        <v>12.2</v>
      </c>
      <c r="G36" s="37">
        <v>11.8</v>
      </c>
      <c r="H36" s="44">
        <v>11.4</v>
      </c>
      <c r="I36" s="37">
        <v>11</v>
      </c>
      <c r="J36" s="37">
        <v>10.7</v>
      </c>
      <c r="K36" s="37">
        <v>10.3</v>
      </c>
      <c r="L36" s="37">
        <v>10</v>
      </c>
      <c r="M36" s="37" t="s">
        <v>2</v>
      </c>
      <c r="N36" s="37" t="s">
        <v>2</v>
      </c>
      <c r="O36" s="37">
        <f t="shared" si="10"/>
        <v>13.903332406607634</v>
      </c>
      <c r="P36" s="37">
        <f t="shared" si="11"/>
        <v>18.258400000000002</v>
      </c>
      <c r="Q36" s="37">
        <f t="shared" si="12"/>
        <v>8.5892860606715988</v>
      </c>
      <c r="S36" s="27">
        <f t="shared" si="13"/>
        <v>13.9</v>
      </c>
      <c r="T36" s="28">
        <f t="shared" si="8"/>
        <v>1</v>
      </c>
      <c r="U36" s="29">
        <f t="shared" si="9"/>
        <v>0.97841726618705027</v>
      </c>
      <c r="V36" s="29">
        <f t="shared" si="14"/>
        <v>0.94964028776978415</v>
      </c>
      <c r="W36" s="29">
        <f t="shared" si="15"/>
        <v>0.92086330935251803</v>
      </c>
      <c r="X36" s="29">
        <f t="shared" si="16"/>
        <v>0.87769784172661858</v>
      </c>
      <c r="Y36" s="29">
        <f t="shared" si="17"/>
        <v>0.84892086330935257</v>
      </c>
      <c r="Z36" s="29">
        <f t="shared" si="18"/>
        <v>0.82014388489208634</v>
      </c>
      <c r="AA36" s="29">
        <f t="shared" si="19"/>
        <v>0.79136690647482011</v>
      </c>
      <c r="AB36" s="29">
        <f t="shared" si="20"/>
        <v>0.76978417266187038</v>
      </c>
      <c r="AC36" s="29">
        <f t="shared" si="21"/>
        <v>0.74100719424460437</v>
      </c>
      <c r="AD36" s="29">
        <f t="shared" ref="AD36:AD67" si="22">L36/$B36</f>
        <v>0.71942446043165464</v>
      </c>
      <c r="AE36" s="29"/>
      <c r="AF36" s="31"/>
      <c r="AT36" s="37">
        <v>36.022892519199502</v>
      </c>
      <c r="AU36" s="37">
        <v>29.238475954277298</v>
      </c>
    </row>
    <row r="37" spans="1:47" x14ac:dyDescent="0.25">
      <c r="A37" s="40">
        <v>23.4</v>
      </c>
      <c r="B37" s="43">
        <v>14.1</v>
      </c>
      <c r="C37" s="37">
        <v>13.8</v>
      </c>
      <c r="D37" s="37">
        <v>13.4</v>
      </c>
      <c r="E37" s="37">
        <v>13</v>
      </c>
      <c r="F37" s="37">
        <v>12.4</v>
      </c>
      <c r="G37" s="37">
        <v>12</v>
      </c>
      <c r="H37" s="44">
        <v>11.6</v>
      </c>
      <c r="I37" s="37">
        <v>11.2</v>
      </c>
      <c r="J37" s="37">
        <v>10.9</v>
      </c>
      <c r="K37" s="37">
        <v>10.4</v>
      </c>
      <c r="L37" s="37">
        <v>10.199999999999999</v>
      </c>
      <c r="M37" s="37" t="s">
        <v>2</v>
      </c>
      <c r="N37" s="37" t="s">
        <v>2</v>
      </c>
      <c r="O37" s="37">
        <f t="shared" si="10"/>
        <v>14.145375354162463</v>
      </c>
      <c r="P37" s="37">
        <f t="shared" si="11"/>
        <v>18.415800000000001</v>
      </c>
      <c r="Q37" s="37">
        <f t="shared" si="12"/>
        <v>8.738816838956696</v>
      </c>
      <c r="S37" s="27">
        <f t="shared" si="13"/>
        <v>14.1</v>
      </c>
      <c r="T37" s="28">
        <f t="shared" si="8"/>
        <v>1</v>
      </c>
      <c r="U37" s="29">
        <f t="shared" si="9"/>
        <v>0.97872340425531923</v>
      </c>
      <c r="V37" s="29">
        <f t="shared" si="14"/>
        <v>0.95035460992907805</v>
      </c>
      <c r="W37" s="29">
        <f t="shared" si="15"/>
        <v>0.92198581560283688</v>
      </c>
      <c r="X37" s="29">
        <f t="shared" si="16"/>
        <v>0.87943262411347523</v>
      </c>
      <c r="Y37" s="29">
        <f t="shared" si="17"/>
        <v>0.85106382978723405</v>
      </c>
      <c r="Z37" s="29">
        <f t="shared" si="18"/>
        <v>0.82269503546099287</v>
      </c>
      <c r="AA37" s="29">
        <f t="shared" si="19"/>
        <v>0.7943262411347517</v>
      </c>
      <c r="AB37" s="29">
        <f t="shared" si="20"/>
        <v>0.77304964539007093</v>
      </c>
      <c r="AC37" s="29">
        <f t="shared" si="21"/>
        <v>0.73758865248226957</v>
      </c>
      <c r="AD37" s="29">
        <f t="shared" si="22"/>
        <v>0.72340425531914887</v>
      </c>
      <c r="AE37" s="29"/>
      <c r="AF37" s="31"/>
      <c r="AL37" s="37" t="s">
        <v>15</v>
      </c>
      <c r="AT37" s="37">
        <v>37.024322048161402</v>
      </c>
      <c r="AU37" s="37">
        <v>30.6412831051605</v>
      </c>
    </row>
    <row r="38" spans="1:47" ht="15.6" x14ac:dyDescent="0.25">
      <c r="A38" s="40">
        <v>23.6</v>
      </c>
      <c r="B38" s="43">
        <v>14.4</v>
      </c>
      <c r="C38" s="37">
        <v>14.1</v>
      </c>
      <c r="D38" s="37">
        <v>13.7</v>
      </c>
      <c r="E38" s="37">
        <v>13.2</v>
      </c>
      <c r="F38" s="37">
        <v>12.7</v>
      </c>
      <c r="G38" s="37">
        <v>12.2</v>
      </c>
      <c r="H38" s="44">
        <v>11.8</v>
      </c>
      <c r="I38" s="37">
        <v>11.4</v>
      </c>
      <c r="J38" s="37">
        <v>11.1</v>
      </c>
      <c r="K38" s="37">
        <v>10.7</v>
      </c>
      <c r="L38" s="37">
        <v>10.4</v>
      </c>
      <c r="M38" s="37">
        <v>10.1</v>
      </c>
      <c r="N38" s="37" t="s">
        <v>2</v>
      </c>
      <c r="O38" s="37">
        <f t="shared" si="10"/>
        <v>14.38951821472849</v>
      </c>
      <c r="P38" s="37">
        <f t="shared" si="11"/>
        <v>18.573200000000003</v>
      </c>
      <c r="Q38" s="37">
        <f t="shared" si="12"/>
        <v>8.8896449143953422</v>
      </c>
      <c r="S38" s="27">
        <f t="shared" si="13"/>
        <v>14.4</v>
      </c>
      <c r="T38" s="28">
        <f t="shared" si="8"/>
        <v>1</v>
      </c>
      <c r="U38" s="29">
        <f t="shared" si="9"/>
        <v>0.97916666666666663</v>
      </c>
      <c r="V38" s="29">
        <f t="shared" si="14"/>
        <v>0.95138888888888884</v>
      </c>
      <c r="W38" s="29">
        <f t="shared" si="15"/>
        <v>0.91666666666666663</v>
      </c>
      <c r="X38" s="29">
        <f t="shared" si="16"/>
        <v>0.88194444444444442</v>
      </c>
      <c r="Y38" s="29">
        <f t="shared" si="17"/>
        <v>0.8472222222222221</v>
      </c>
      <c r="Z38" s="29">
        <f t="shared" si="18"/>
        <v>0.81944444444444442</v>
      </c>
      <c r="AA38" s="29">
        <f t="shared" si="19"/>
        <v>0.79166666666666663</v>
      </c>
      <c r="AB38" s="29">
        <f t="shared" si="20"/>
        <v>0.77083333333333326</v>
      </c>
      <c r="AC38" s="29">
        <f t="shared" si="21"/>
        <v>0.74305555555555547</v>
      </c>
      <c r="AD38" s="29">
        <f t="shared" si="22"/>
        <v>0.72222222222222221</v>
      </c>
      <c r="AE38" s="29">
        <f t="shared" ref="AE38:AE69" si="23">M38/$B38</f>
        <v>0.70138888888888884</v>
      </c>
      <c r="AF38" s="31"/>
      <c r="AH38" s="46" t="s">
        <v>33</v>
      </c>
      <c r="AM38" s="37" t="s">
        <v>16</v>
      </c>
      <c r="AT38" s="37">
        <v>38.025754442238899</v>
      </c>
      <c r="AU38" s="37">
        <v>32.1442891286746</v>
      </c>
    </row>
    <row r="39" spans="1:47" x14ac:dyDescent="0.25">
      <c r="A39" s="40">
        <v>23.8</v>
      </c>
      <c r="B39" s="43">
        <v>14.6</v>
      </c>
      <c r="C39" s="37">
        <v>14.3</v>
      </c>
      <c r="D39" s="37">
        <v>13.9</v>
      </c>
      <c r="E39" s="37">
        <v>13.4</v>
      </c>
      <c r="F39" s="37">
        <v>12.8</v>
      </c>
      <c r="G39" s="37">
        <v>12.4</v>
      </c>
      <c r="H39" s="44">
        <v>12</v>
      </c>
      <c r="I39" s="37">
        <v>11.5</v>
      </c>
      <c r="J39" s="37">
        <v>11.2</v>
      </c>
      <c r="K39" s="37">
        <v>10.8</v>
      </c>
      <c r="L39" s="37">
        <v>10.5</v>
      </c>
      <c r="M39" s="37">
        <v>10.199999999999999</v>
      </c>
      <c r="N39" s="37" t="s">
        <v>2</v>
      </c>
      <c r="O39" s="37">
        <f t="shared" si="10"/>
        <v>14.63576117924049</v>
      </c>
      <c r="P39" s="37">
        <f t="shared" si="11"/>
        <v>18.730600000000003</v>
      </c>
      <c r="Q39" s="37">
        <f t="shared" si="12"/>
        <v>9.0417704049443692</v>
      </c>
      <c r="S39" s="27">
        <f t="shared" si="13"/>
        <v>14.6</v>
      </c>
      <c r="T39" s="28">
        <f t="shared" si="8"/>
        <v>1</v>
      </c>
      <c r="U39" s="29">
        <f t="shared" si="9"/>
        <v>0.97945205479452058</v>
      </c>
      <c r="V39" s="29">
        <f t="shared" si="14"/>
        <v>0.95205479452054798</v>
      </c>
      <c r="W39" s="29">
        <f t="shared" si="15"/>
        <v>0.9178082191780822</v>
      </c>
      <c r="X39" s="29">
        <f t="shared" si="16"/>
        <v>0.87671232876712335</v>
      </c>
      <c r="Y39" s="29">
        <f t="shared" si="17"/>
        <v>0.84931506849315075</v>
      </c>
      <c r="Z39" s="29">
        <f t="shared" si="18"/>
        <v>0.82191780821917815</v>
      </c>
      <c r="AA39" s="29">
        <f t="shared" si="19"/>
        <v>0.78767123287671237</v>
      </c>
      <c r="AB39" s="29">
        <f t="shared" si="20"/>
        <v>0.76712328767123283</v>
      </c>
      <c r="AC39" s="29">
        <f t="shared" si="21"/>
        <v>0.73972602739726034</v>
      </c>
      <c r="AD39" s="29">
        <f t="shared" si="22"/>
        <v>0.71917808219178081</v>
      </c>
      <c r="AE39" s="29">
        <f t="shared" si="23"/>
        <v>0.69863013698630139</v>
      </c>
      <c r="AF39" s="31"/>
      <c r="AH39" s="47" t="s">
        <v>14</v>
      </c>
      <c r="AT39" s="37">
        <v>39.027186836316403</v>
      </c>
      <c r="AU39" s="37">
        <v>33.547096279557799</v>
      </c>
    </row>
    <row r="40" spans="1:47" x14ac:dyDescent="0.25">
      <c r="A40" s="48">
        <v>24</v>
      </c>
      <c r="B40" s="43">
        <v>14.9</v>
      </c>
      <c r="C40" s="43">
        <v>14.6</v>
      </c>
      <c r="D40" s="43">
        <v>14.2</v>
      </c>
      <c r="E40" s="43">
        <v>13.7</v>
      </c>
      <c r="F40" s="43">
        <v>13.1</v>
      </c>
      <c r="G40" s="43">
        <v>12.7</v>
      </c>
      <c r="H40" s="49">
        <v>12.2</v>
      </c>
      <c r="I40" s="43">
        <v>11.8</v>
      </c>
      <c r="J40" s="43">
        <v>11.5</v>
      </c>
      <c r="K40" s="43">
        <v>11</v>
      </c>
      <c r="L40" s="43">
        <v>10.7</v>
      </c>
      <c r="M40" s="43">
        <v>10.4</v>
      </c>
      <c r="N40" s="43">
        <v>10.1</v>
      </c>
      <c r="O40" s="37">
        <f t="shared" si="10"/>
        <v>14.884104437039065</v>
      </c>
      <c r="P40" s="37">
        <f t="shared" si="11"/>
        <v>18.888000000000002</v>
      </c>
      <c r="Q40" s="37">
        <f t="shared" si="12"/>
        <v>9.1951934275757861</v>
      </c>
      <c r="R40" s="37">
        <f t="shared" ref="R40:R93" si="24">Q40-N40</f>
        <v>-0.90480657242421358</v>
      </c>
      <c r="S40" s="27">
        <f t="shared" si="13"/>
        <v>14.9</v>
      </c>
      <c r="T40" s="28">
        <f t="shared" si="8"/>
        <v>1</v>
      </c>
      <c r="U40" s="29">
        <f t="shared" si="9"/>
        <v>0.97986577181208045</v>
      </c>
      <c r="V40" s="29">
        <f t="shared" si="14"/>
        <v>0.95302013422818788</v>
      </c>
      <c r="W40" s="29">
        <f t="shared" si="15"/>
        <v>0.91946308724832204</v>
      </c>
      <c r="X40" s="29">
        <f t="shared" si="16"/>
        <v>0.87919463087248317</v>
      </c>
      <c r="Y40" s="29">
        <f t="shared" si="17"/>
        <v>0.85234899328859048</v>
      </c>
      <c r="Z40" s="29">
        <f t="shared" si="18"/>
        <v>0.81879194630872476</v>
      </c>
      <c r="AA40" s="29">
        <f t="shared" si="19"/>
        <v>0.79194630872483229</v>
      </c>
      <c r="AB40" s="29">
        <f t="shared" si="20"/>
        <v>0.77181208053691275</v>
      </c>
      <c r="AC40" s="29">
        <f t="shared" si="21"/>
        <v>0.73825503355704691</v>
      </c>
      <c r="AD40" s="29">
        <f t="shared" si="22"/>
        <v>0.71812080536912748</v>
      </c>
      <c r="AE40" s="29">
        <f t="shared" si="23"/>
        <v>0.69798657718120805</v>
      </c>
      <c r="AF40" s="32">
        <f t="shared" ref="AF40:AF71" si="25">N40/$B40</f>
        <v>0.6778523489932885</v>
      </c>
      <c r="AG40" s="50"/>
      <c r="AH40" s="51">
        <f t="shared" ref="AH40:AH71" si="26">0.00136428*(B40)^2 + 0.47130167*(B40) + 2.95411443</f>
        <v>10.279393115800001</v>
      </c>
      <c r="AI40" s="51">
        <f t="shared" ref="AI40:AI71" si="27">AH40-N40</f>
        <v>0.17939311580000172</v>
      </c>
      <c r="AJ40" s="37">
        <f t="shared" ref="AJ40:AJ71" si="28">AH40/B40</f>
        <v>0.6898921554228189</v>
      </c>
      <c r="AK40" s="52">
        <f>AJ40-AF40</f>
        <v>1.2039806429530397E-2</v>
      </c>
      <c r="AL40" s="37">
        <f t="shared" ref="AL40:AL71" si="29" xml:space="preserve"> 0.02497787*A40^2.01068302</f>
        <v>14.884104437039065</v>
      </c>
      <c r="AM40" s="37">
        <f t="shared" ref="AM40:AM71" si="30" xml:space="preserve"> 0.0181396*A40^2 - 0.23641502*A40 + 5.43818529</f>
        <v>10.21263441</v>
      </c>
      <c r="AN40" s="37">
        <f>AM40/AL40</f>
        <v>0.68614369465091085</v>
      </c>
      <c r="AT40" s="37">
        <v>41.030045894240203</v>
      </c>
      <c r="AU40" s="37">
        <v>36.452903720442102</v>
      </c>
    </row>
    <row r="41" spans="1:47" x14ac:dyDescent="0.25">
      <c r="A41" s="53">
        <v>24.2</v>
      </c>
      <c r="B41" s="43">
        <v>15.1</v>
      </c>
      <c r="C41" s="43">
        <v>14.8</v>
      </c>
      <c r="D41" s="43">
        <v>14.3</v>
      </c>
      <c r="E41" s="43">
        <v>13.9</v>
      </c>
      <c r="F41" s="43">
        <v>13.3</v>
      </c>
      <c r="G41" s="43">
        <v>12.8</v>
      </c>
      <c r="H41" s="49">
        <v>12.4</v>
      </c>
      <c r="I41" s="43">
        <v>11.9</v>
      </c>
      <c r="J41" s="43">
        <v>11.6</v>
      </c>
      <c r="K41" s="43">
        <v>11.2</v>
      </c>
      <c r="L41" s="43">
        <v>10.9</v>
      </c>
      <c r="M41" s="43">
        <v>10.6</v>
      </c>
      <c r="N41" s="43">
        <v>10.3</v>
      </c>
      <c r="O41" s="37">
        <f t="shared" si="10"/>
        <v>15.134548175897164</v>
      </c>
      <c r="P41" s="37">
        <f t="shared" si="11"/>
        <v>19.045400000000001</v>
      </c>
      <c r="Q41" s="37">
        <f t="shared" si="12"/>
        <v>9.3499140982931088</v>
      </c>
      <c r="R41" s="37">
        <f t="shared" si="24"/>
        <v>-0.95008590170689189</v>
      </c>
      <c r="S41" s="27">
        <f t="shared" si="13"/>
        <v>15.1</v>
      </c>
      <c r="T41" s="28">
        <f t="shared" si="8"/>
        <v>1</v>
      </c>
      <c r="U41" s="29">
        <f t="shared" si="9"/>
        <v>0.98013245033112595</v>
      </c>
      <c r="V41" s="29">
        <f t="shared" si="14"/>
        <v>0.94701986754966894</v>
      </c>
      <c r="W41" s="29">
        <f t="shared" si="15"/>
        <v>0.92052980132450335</v>
      </c>
      <c r="X41" s="29">
        <f t="shared" si="16"/>
        <v>0.88079470198675502</v>
      </c>
      <c r="Y41" s="29">
        <f t="shared" si="17"/>
        <v>0.84768211920529812</v>
      </c>
      <c r="Z41" s="29">
        <f t="shared" si="18"/>
        <v>0.82119205298013254</v>
      </c>
      <c r="AA41" s="29">
        <f t="shared" si="19"/>
        <v>0.78807947019867552</v>
      </c>
      <c r="AB41" s="29">
        <f t="shared" si="20"/>
        <v>0.76821192052980136</v>
      </c>
      <c r="AC41" s="29">
        <f t="shared" si="21"/>
        <v>0.74172185430463577</v>
      </c>
      <c r="AD41" s="29">
        <f t="shared" si="22"/>
        <v>0.72185430463576161</v>
      </c>
      <c r="AE41" s="29">
        <f t="shared" si="23"/>
        <v>0.70198675496688745</v>
      </c>
      <c r="AF41" s="32">
        <f t="shared" si="25"/>
        <v>0.68211920529801329</v>
      </c>
      <c r="AH41" s="51">
        <f t="shared" si="26"/>
        <v>10.381839129799999</v>
      </c>
      <c r="AI41" s="51">
        <f t="shared" si="27"/>
        <v>8.1839129799998744E-2</v>
      </c>
      <c r="AJ41" s="37">
        <f t="shared" si="28"/>
        <v>0.68753901521854299</v>
      </c>
      <c r="AK41" s="52">
        <f t="shared" ref="AK41:AK104" si="31">AJ41-AF41</f>
        <v>5.4198099205297057E-3</v>
      </c>
      <c r="AL41" s="37">
        <f t="shared" si="29"/>
        <v>15.134548175897164</v>
      </c>
      <c r="AM41" s="37">
        <f t="shared" si="30"/>
        <v>10.340217150000001</v>
      </c>
      <c r="AN41" s="37">
        <f t="shared" ref="AN41:AN104" si="32">AM41/AL41</f>
        <v>0.68321941493222282</v>
      </c>
      <c r="AT41" s="37">
        <v>41.9814017979173</v>
      </c>
      <c r="AU41" s="37">
        <v>37.855713738081803</v>
      </c>
    </row>
    <row r="42" spans="1:47" x14ac:dyDescent="0.25">
      <c r="A42" s="53">
        <v>24.4</v>
      </c>
      <c r="B42" s="43">
        <v>15.4</v>
      </c>
      <c r="C42" s="43">
        <v>15.1</v>
      </c>
      <c r="D42" s="43">
        <v>14.6</v>
      </c>
      <c r="E42" s="43">
        <v>14.2</v>
      </c>
      <c r="F42" s="43">
        <v>13.6</v>
      </c>
      <c r="G42" s="43">
        <v>13.1</v>
      </c>
      <c r="H42" s="49">
        <v>12.6</v>
      </c>
      <c r="I42" s="43">
        <v>12.2</v>
      </c>
      <c r="J42" s="43">
        <v>11.9</v>
      </c>
      <c r="K42" s="43">
        <v>11.4</v>
      </c>
      <c r="L42" s="43">
        <v>11.1</v>
      </c>
      <c r="M42" s="43">
        <v>10.8</v>
      </c>
      <c r="N42" s="43">
        <v>10.4</v>
      </c>
      <c r="O42" s="37">
        <f t="shared" si="10"/>
        <v>15.387092582045982</v>
      </c>
      <c r="P42" s="37">
        <f t="shared" si="11"/>
        <v>19.2028</v>
      </c>
      <c r="Q42" s="37">
        <f t="shared" si="12"/>
        <v>9.5059325321474155</v>
      </c>
      <c r="R42" s="37">
        <f t="shared" si="24"/>
        <v>-0.89406746785258484</v>
      </c>
      <c r="S42" s="27">
        <f t="shared" si="13"/>
        <v>15.4</v>
      </c>
      <c r="T42" s="28">
        <f t="shared" si="8"/>
        <v>1</v>
      </c>
      <c r="U42" s="29">
        <f t="shared" si="9"/>
        <v>0.98051948051948046</v>
      </c>
      <c r="V42" s="29">
        <f t="shared" si="14"/>
        <v>0.94805194805194803</v>
      </c>
      <c r="W42" s="29">
        <f t="shared" si="15"/>
        <v>0.92207792207792205</v>
      </c>
      <c r="X42" s="29">
        <f t="shared" si="16"/>
        <v>0.88311688311688308</v>
      </c>
      <c r="Y42" s="29">
        <f t="shared" si="17"/>
        <v>0.85064935064935066</v>
      </c>
      <c r="Z42" s="29">
        <f t="shared" si="18"/>
        <v>0.81818181818181812</v>
      </c>
      <c r="AA42" s="29">
        <f t="shared" si="19"/>
        <v>0.79220779220779214</v>
      </c>
      <c r="AB42" s="29">
        <f t="shared" si="20"/>
        <v>0.77272727272727271</v>
      </c>
      <c r="AC42" s="29">
        <f t="shared" si="21"/>
        <v>0.74025974025974028</v>
      </c>
      <c r="AD42" s="29">
        <f t="shared" si="22"/>
        <v>0.72077922077922074</v>
      </c>
      <c r="AE42" s="29">
        <f t="shared" si="23"/>
        <v>0.70129870129870131</v>
      </c>
      <c r="AF42" s="32">
        <f t="shared" si="25"/>
        <v>0.67532467532467533</v>
      </c>
      <c r="AH42" s="51">
        <f t="shared" si="26"/>
        <v>10.5357127928</v>
      </c>
      <c r="AI42" s="51">
        <f t="shared" si="27"/>
        <v>0.1357127927999997</v>
      </c>
      <c r="AJ42" s="37">
        <f t="shared" si="28"/>
        <v>0.68413719433766229</v>
      </c>
      <c r="AK42" s="52">
        <f t="shared" si="31"/>
        <v>8.8125190129869635E-3</v>
      </c>
      <c r="AL42" s="37">
        <f t="shared" si="29"/>
        <v>15.387092582045982</v>
      </c>
      <c r="AM42" s="37">
        <f t="shared" si="30"/>
        <v>10.469251057999998</v>
      </c>
      <c r="AN42" s="37">
        <f t="shared" si="32"/>
        <v>0.68039176356264752</v>
      </c>
      <c r="AT42" s="37">
        <v>43.032904952164003</v>
      </c>
      <c r="AU42" s="37">
        <v>39.458915767470202</v>
      </c>
    </row>
    <row r="43" spans="1:47" x14ac:dyDescent="0.25">
      <c r="A43" s="53">
        <v>24.6</v>
      </c>
      <c r="B43" s="43">
        <v>15.6</v>
      </c>
      <c r="C43" s="43">
        <v>15.3</v>
      </c>
      <c r="D43" s="43">
        <v>14.8</v>
      </c>
      <c r="E43" s="43">
        <v>14.4</v>
      </c>
      <c r="F43" s="43">
        <v>13.7</v>
      </c>
      <c r="G43" s="43">
        <v>13.3</v>
      </c>
      <c r="H43" s="49">
        <v>12.8</v>
      </c>
      <c r="I43" s="43">
        <v>12.3</v>
      </c>
      <c r="J43" s="43">
        <v>12</v>
      </c>
      <c r="K43" s="43">
        <v>11.5</v>
      </c>
      <c r="L43" s="43">
        <v>11.2</v>
      </c>
      <c r="M43" s="43">
        <v>10.9</v>
      </c>
      <c r="N43" s="43">
        <v>10.6</v>
      </c>
      <c r="O43" s="37">
        <f t="shared" si="10"/>
        <v>15.641737840200214</v>
      </c>
      <c r="P43" s="37">
        <f t="shared" si="11"/>
        <v>19.360200000000003</v>
      </c>
      <c r="Q43" s="37">
        <f t="shared" si="12"/>
        <v>9.6632488432528589</v>
      </c>
      <c r="R43" s="37">
        <f t="shared" si="24"/>
        <v>-0.93675115674714071</v>
      </c>
      <c r="S43" s="27">
        <f t="shared" si="13"/>
        <v>15.6</v>
      </c>
      <c r="T43" s="28">
        <f t="shared" si="8"/>
        <v>1</v>
      </c>
      <c r="U43" s="29">
        <f t="shared" si="9"/>
        <v>0.98076923076923084</v>
      </c>
      <c r="V43" s="29">
        <f t="shared" si="14"/>
        <v>0.94871794871794879</v>
      </c>
      <c r="W43" s="29">
        <f t="shared" si="15"/>
        <v>0.92307692307692313</v>
      </c>
      <c r="X43" s="29">
        <f t="shared" si="16"/>
        <v>0.87820512820512819</v>
      </c>
      <c r="Y43" s="29">
        <f t="shared" si="17"/>
        <v>0.85256410256410264</v>
      </c>
      <c r="Z43" s="29">
        <f t="shared" si="18"/>
        <v>0.8205128205128206</v>
      </c>
      <c r="AA43" s="29">
        <f t="shared" si="19"/>
        <v>0.78846153846153855</v>
      </c>
      <c r="AB43" s="29">
        <f t="shared" si="20"/>
        <v>0.76923076923076927</v>
      </c>
      <c r="AC43" s="29">
        <f t="shared" si="21"/>
        <v>0.73717948717948723</v>
      </c>
      <c r="AD43" s="29">
        <f t="shared" si="22"/>
        <v>0.71794871794871795</v>
      </c>
      <c r="AE43" s="29">
        <f t="shared" si="23"/>
        <v>0.69871794871794879</v>
      </c>
      <c r="AF43" s="32">
        <f t="shared" si="25"/>
        <v>0.67948717948717952</v>
      </c>
      <c r="AH43" s="51">
        <f t="shared" si="26"/>
        <v>10.6384316628</v>
      </c>
      <c r="AI43" s="51">
        <f t="shared" si="27"/>
        <v>3.8431662800000765E-2</v>
      </c>
      <c r="AJ43" s="37">
        <f t="shared" si="28"/>
        <v>0.68195074761538466</v>
      </c>
      <c r="AK43" s="52">
        <f t="shared" si="31"/>
        <v>2.4635681282051403E-3</v>
      </c>
      <c r="AL43" s="37">
        <f t="shared" si="29"/>
        <v>15.641737840200214</v>
      </c>
      <c r="AM43" s="37">
        <f t="shared" si="30"/>
        <v>10.599736134</v>
      </c>
      <c r="AN43" s="37">
        <f t="shared" si="32"/>
        <v>0.67765719143802783</v>
      </c>
      <c r="AT43" s="37">
        <v>43.9842608558411</v>
      </c>
      <c r="AU43" s="37">
        <v>40.961921790984299</v>
      </c>
    </row>
    <row r="44" spans="1:47" x14ac:dyDescent="0.25">
      <c r="A44" s="53">
        <v>24.8</v>
      </c>
      <c r="B44" s="43">
        <v>15.9</v>
      </c>
      <c r="C44" s="43">
        <v>15.6</v>
      </c>
      <c r="D44" s="43">
        <v>15.1</v>
      </c>
      <c r="E44" s="43">
        <v>14.6</v>
      </c>
      <c r="F44" s="43">
        <v>14</v>
      </c>
      <c r="G44" s="43">
        <v>13.5</v>
      </c>
      <c r="H44" s="49">
        <v>13</v>
      </c>
      <c r="I44" s="43">
        <v>12.6</v>
      </c>
      <c r="J44" s="43">
        <v>12.2</v>
      </c>
      <c r="K44" s="43">
        <v>11.8</v>
      </c>
      <c r="L44" s="43">
        <v>11.4</v>
      </c>
      <c r="M44" s="43">
        <v>11.1</v>
      </c>
      <c r="N44" s="43">
        <v>10.7</v>
      </c>
      <c r="O44" s="37">
        <f t="shared" si="10"/>
        <v>15.89848413358269</v>
      </c>
      <c r="P44" s="37">
        <f t="shared" si="11"/>
        <v>19.517600000000002</v>
      </c>
      <c r="Q44" s="37">
        <f t="shared" si="12"/>
        <v>9.82186314480197</v>
      </c>
      <c r="R44" s="37">
        <f t="shared" si="24"/>
        <v>-0.87813685519802931</v>
      </c>
      <c r="S44" s="27">
        <f t="shared" si="13"/>
        <v>15.9</v>
      </c>
      <c r="T44" s="28">
        <f t="shared" si="8"/>
        <v>1</v>
      </c>
      <c r="U44" s="29">
        <f t="shared" si="9"/>
        <v>0.98113207547169812</v>
      </c>
      <c r="V44" s="29">
        <f t="shared" si="14"/>
        <v>0.94968553459119498</v>
      </c>
      <c r="W44" s="29">
        <f t="shared" si="15"/>
        <v>0.91823899371069173</v>
      </c>
      <c r="X44" s="29">
        <f t="shared" si="16"/>
        <v>0.88050314465408808</v>
      </c>
      <c r="Y44" s="29">
        <f t="shared" si="17"/>
        <v>0.84905660377358494</v>
      </c>
      <c r="Z44" s="29">
        <f t="shared" si="18"/>
        <v>0.81761006289308169</v>
      </c>
      <c r="AA44" s="29">
        <f t="shared" si="19"/>
        <v>0.79245283018867918</v>
      </c>
      <c r="AB44" s="29">
        <f t="shared" si="20"/>
        <v>0.76729559748427667</v>
      </c>
      <c r="AC44" s="29">
        <f t="shared" si="21"/>
        <v>0.74213836477987427</v>
      </c>
      <c r="AD44" s="29">
        <f t="shared" si="22"/>
        <v>0.71698113207547165</v>
      </c>
      <c r="AE44" s="29">
        <f t="shared" si="23"/>
        <v>0.69811320754716977</v>
      </c>
      <c r="AF44" s="32">
        <f t="shared" si="25"/>
        <v>0.67295597484276726</v>
      </c>
      <c r="AH44" s="51">
        <f t="shared" si="26"/>
        <v>10.792714609800001</v>
      </c>
      <c r="AI44" s="51">
        <f t="shared" si="27"/>
        <v>9.2714609800001568E-2</v>
      </c>
      <c r="AJ44" s="37">
        <f t="shared" si="28"/>
        <v>0.67878708237735852</v>
      </c>
      <c r="AK44" s="52">
        <f t="shared" si="31"/>
        <v>5.8311075345912622E-3</v>
      </c>
      <c r="AL44" s="37">
        <f t="shared" si="29"/>
        <v>15.89848413358269</v>
      </c>
      <c r="AM44" s="37">
        <f t="shared" si="30"/>
        <v>10.731672378000001</v>
      </c>
      <c r="AN44" s="37">
        <f t="shared" si="32"/>
        <v>0.67501230229435971</v>
      </c>
      <c r="AT44" s="37">
        <v>45.035764010087803</v>
      </c>
      <c r="AU44" s="37">
        <v>42.565132420642101</v>
      </c>
    </row>
    <row r="45" spans="1:47" x14ac:dyDescent="0.25">
      <c r="A45" s="53">
        <v>25</v>
      </c>
      <c r="B45" s="43">
        <v>16.2</v>
      </c>
      <c r="C45" s="43">
        <v>15.9</v>
      </c>
      <c r="D45" s="43">
        <v>15.4</v>
      </c>
      <c r="E45" s="43">
        <v>14.9</v>
      </c>
      <c r="F45" s="43">
        <v>14.3</v>
      </c>
      <c r="G45" s="43">
        <v>13.8</v>
      </c>
      <c r="H45" s="49">
        <v>13.3</v>
      </c>
      <c r="I45" s="43">
        <v>12.8</v>
      </c>
      <c r="J45" s="43">
        <v>12.5</v>
      </c>
      <c r="K45" s="43">
        <v>12</v>
      </c>
      <c r="L45" s="43">
        <v>11.7</v>
      </c>
      <c r="M45" s="43">
        <v>11.3</v>
      </c>
      <c r="N45" s="43">
        <v>10.9</v>
      </c>
      <c r="O45" s="37">
        <f t="shared" si="10"/>
        <v>16.157331643948318</v>
      </c>
      <c r="P45" s="37">
        <f t="shared" si="11"/>
        <v>19.675000000000001</v>
      </c>
      <c r="Q45" s="37">
        <f t="shared" si="12"/>
        <v>9.9817755490804156</v>
      </c>
      <c r="R45" s="37">
        <f t="shared" si="24"/>
        <v>-0.91822445091958471</v>
      </c>
      <c r="S45" s="27">
        <f t="shared" si="13"/>
        <v>16.2</v>
      </c>
      <c r="T45" s="28">
        <f t="shared" si="8"/>
        <v>1</v>
      </c>
      <c r="U45" s="29">
        <f t="shared" si="9"/>
        <v>0.98148148148148151</v>
      </c>
      <c r="V45" s="29">
        <f t="shared" si="14"/>
        <v>0.9506172839506174</v>
      </c>
      <c r="W45" s="29">
        <f t="shared" si="15"/>
        <v>0.91975308641975317</v>
      </c>
      <c r="X45" s="29">
        <f t="shared" si="16"/>
        <v>0.88271604938271608</v>
      </c>
      <c r="Y45" s="29">
        <f t="shared" si="17"/>
        <v>0.85185185185185197</v>
      </c>
      <c r="Z45" s="29">
        <f t="shared" si="18"/>
        <v>0.82098765432098775</v>
      </c>
      <c r="AA45" s="29">
        <f t="shared" si="19"/>
        <v>0.79012345679012352</v>
      </c>
      <c r="AB45" s="29">
        <f t="shared" si="20"/>
        <v>0.77160493827160492</v>
      </c>
      <c r="AC45" s="29">
        <f t="shared" si="21"/>
        <v>0.74074074074074081</v>
      </c>
      <c r="AD45" s="29">
        <f t="shared" si="22"/>
        <v>0.72222222222222221</v>
      </c>
      <c r="AE45" s="29">
        <f t="shared" si="23"/>
        <v>0.69753086419753096</v>
      </c>
      <c r="AF45" s="32">
        <f t="shared" si="25"/>
        <v>0.67283950617283961</v>
      </c>
      <c r="AH45" s="51">
        <f t="shared" si="26"/>
        <v>10.9472431272</v>
      </c>
      <c r="AI45" s="51">
        <f t="shared" si="27"/>
        <v>4.724312719999979E-2</v>
      </c>
      <c r="AJ45" s="37">
        <f t="shared" si="28"/>
        <v>0.67575574859259269</v>
      </c>
      <c r="AK45" s="52">
        <f t="shared" si="31"/>
        <v>2.916242419753079E-3</v>
      </c>
      <c r="AL45" s="37">
        <f t="shared" si="29"/>
        <v>16.157331643948318</v>
      </c>
      <c r="AM45" s="37">
        <f t="shared" si="30"/>
        <v>10.86505979</v>
      </c>
      <c r="AN45" s="37">
        <f t="shared" si="32"/>
        <v>0.67245384506726247</v>
      </c>
      <c r="AT45" s="37">
        <v>46.0371964041653</v>
      </c>
      <c r="AU45" s="37">
        <v>44.068138444156197</v>
      </c>
    </row>
    <row r="46" spans="1:47" x14ac:dyDescent="0.25">
      <c r="A46" s="53">
        <v>25.2</v>
      </c>
      <c r="B46" s="43">
        <v>16.399999999999999</v>
      </c>
      <c r="C46" s="43">
        <v>16.100000000000001</v>
      </c>
      <c r="D46" s="43">
        <v>15.6</v>
      </c>
      <c r="E46" s="43">
        <v>15.1</v>
      </c>
      <c r="F46" s="43">
        <v>14.4</v>
      </c>
      <c r="G46" s="43">
        <v>13.9</v>
      </c>
      <c r="H46" s="49">
        <v>13.4</v>
      </c>
      <c r="I46" s="43">
        <v>13</v>
      </c>
      <c r="J46" s="43">
        <v>12.6</v>
      </c>
      <c r="K46" s="43">
        <v>12.1</v>
      </c>
      <c r="L46" s="43">
        <v>11.8</v>
      </c>
      <c r="M46" s="43">
        <v>11.5</v>
      </c>
      <c r="N46" s="43">
        <v>11</v>
      </c>
      <c r="O46" s="37">
        <f t="shared" si="10"/>
        <v>16.418280551607701</v>
      </c>
      <c r="P46" s="37">
        <f t="shared" si="11"/>
        <v>19.8324</v>
      </c>
      <c r="Q46" s="37">
        <f t="shared" si="12"/>
        <v>10.142986167481581</v>
      </c>
      <c r="R46" s="37">
        <f t="shared" si="24"/>
        <v>-0.85701383251841889</v>
      </c>
      <c r="S46" s="27">
        <f t="shared" si="13"/>
        <v>16.399999999999999</v>
      </c>
      <c r="T46" s="28">
        <f t="shared" si="8"/>
        <v>1</v>
      </c>
      <c r="U46" s="29">
        <f t="shared" si="9"/>
        <v>0.98170731707317094</v>
      </c>
      <c r="V46" s="29">
        <f t="shared" si="14"/>
        <v>0.95121951219512202</v>
      </c>
      <c r="W46" s="29">
        <f t="shared" si="15"/>
        <v>0.92073170731707321</v>
      </c>
      <c r="X46" s="29">
        <f t="shared" si="16"/>
        <v>0.87804878048780499</v>
      </c>
      <c r="Y46" s="29">
        <f t="shared" si="17"/>
        <v>0.84756097560975618</v>
      </c>
      <c r="Z46" s="29">
        <f t="shared" si="18"/>
        <v>0.81707317073170738</v>
      </c>
      <c r="AA46" s="29">
        <f t="shared" si="19"/>
        <v>0.79268292682926833</v>
      </c>
      <c r="AB46" s="29">
        <f t="shared" si="20"/>
        <v>0.76829268292682928</v>
      </c>
      <c r="AC46" s="29">
        <f t="shared" si="21"/>
        <v>0.73780487804878048</v>
      </c>
      <c r="AD46" s="29">
        <f t="shared" si="22"/>
        <v>0.7195121951219513</v>
      </c>
      <c r="AE46" s="29">
        <f t="shared" si="23"/>
        <v>0.70121951219512202</v>
      </c>
      <c r="AF46" s="32">
        <f t="shared" si="25"/>
        <v>0.67073170731707321</v>
      </c>
      <c r="AH46" s="51">
        <f t="shared" si="26"/>
        <v>11.0503985668</v>
      </c>
      <c r="AI46" s="51">
        <f t="shared" si="27"/>
        <v>5.0398566800000211E-2</v>
      </c>
      <c r="AJ46" s="37">
        <f t="shared" si="28"/>
        <v>0.67380479065853671</v>
      </c>
      <c r="AK46" s="52">
        <f t="shared" si="31"/>
        <v>3.0730833414635006E-3</v>
      </c>
      <c r="AL46" s="37">
        <f t="shared" si="29"/>
        <v>16.418280551607701</v>
      </c>
      <c r="AM46" s="37">
        <f t="shared" si="30"/>
        <v>10.999898369999997</v>
      </c>
      <c r="AN46" s="37">
        <f t="shared" si="32"/>
        <v>0.6699787066875813</v>
      </c>
      <c r="AT46" s="37">
        <v>46.988552307842397</v>
      </c>
      <c r="AU46" s="37">
        <v>45.571144467670202</v>
      </c>
    </row>
    <row r="47" spans="1:47" x14ac:dyDescent="0.25">
      <c r="A47" s="53">
        <v>25.4</v>
      </c>
      <c r="B47" s="43">
        <v>16.7</v>
      </c>
      <c r="C47" s="43">
        <v>16.399999999999999</v>
      </c>
      <c r="D47" s="43">
        <v>15.9</v>
      </c>
      <c r="E47" s="43">
        <v>15.4</v>
      </c>
      <c r="F47" s="43">
        <v>14.7</v>
      </c>
      <c r="G47" s="43">
        <v>14.2</v>
      </c>
      <c r="H47" s="49">
        <v>13.7</v>
      </c>
      <c r="I47" s="43">
        <v>13.2</v>
      </c>
      <c r="J47" s="43">
        <v>12.9</v>
      </c>
      <c r="K47" s="43">
        <v>12.4</v>
      </c>
      <c r="L47" s="43">
        <v>12</v>
      </c>
      <c r="M47" s="43">
        <v>11.7</v>
      </c>
      <c r="N47" s="43">
        <v>11.2</v>
      </c>
      <c r="O47" s="37">
        <f t="shared" si="10"/>
        <v>16.681331035449912</v>
      </c>
      <c r="P47" s="37">
        <f t="shared" si="11"/>
        <v>19.989799999999999</v>
      </c>
      <c r="Q47" s="37">
        <f t="shared" si="12"/>
        <v>10.305495110520665</v>
      </c>
      <c r="R47" s="37">
        <f t="shared" si="24"/>
        <v>-0.89450488947933415</v>
      </c>
      <c r="S47" s="27">
        <f t="shared" si="13"/>
        <v>16.7</v>
      </c>
      <c r="T47" s="28">
        <f t="shared" si="8"/>
        <v>1</v>
      </c>
      <c r="U47" s="29">
        <f t="shared" si="9"/>
        <v>0.98203592814371254</v>
      </c>
      <c r="V47" s="29">
        <f t="shared" si="14"/>
        <v>0.9520958083832336</v>
      </c>
      <c r="W47" s="29">
        <f t="shared" si="15"/>
        <v>0.92215568862275454</v>
      </c>
      <c r="X47" s="29">
        <f t="shared" si="16"/>
        <v>0.88023952095808378</v>
      </c>
      <c r="Y47" s="29">
        <f t="shared" si="17"/>
        <v>0.85029940119760483</v>
      </c>
      <c r="Z47" s="29">
        <f t="shared" si="18"/>
        <v>0.82035928143712578</v>
      </c>
      <c r="AA47" s="29">
        <f t="shared" si="19"/>
        <v>0.79041916167664672</v>
      </c>
      <c r="AB47" s="29">
        <f t="shared" si="20"/>
        <v>0.77245508982035938</v>
      </c>
      <c r="AC47" s="29">
        <f t="shared" si="21"/>
        <v>0.74251497005988032</v>
      </c>
      <c r="AD47" s="29">
        <f t="shared" si="22"/>
        <v>0.71856287425149701</v>
      </c>
      <c r="AE47" s="29">
        <f t="shared" si="23"/>
        <v>0.70059880239520955</v>
      </c>
      <c r="AF47" s="32">
        <f t="shared" si="25"/>
        <v>0.6706586826347305</v>
      </c>
      <c r="AH47" s="51">
        <f t="shared" si="26"/>
        <v>11.205336368200001</v>
      </c>
      <c r="AI47" s="51">
        <f t="shared" si="27"/>
        <v>5.3363682000018287E-3</v>
      </c>
      <c r="AJ47" s="37">
        <f t="shared" si="28"/>
        <v>0.67097822564071863</v>
      </c>
      <c r="AK47" s="52">
        <f t="shared" si="31"/>
        <v>3.1954300598813212E-4</v>
      </c>
      <c r="AL47" s="37">
        <f t="shared" si="29"/>
        <v>16.681331035449912</v>
      </c>
      <c r="AM47" s="37">
        <f t="shared" si="30"/>
        <v>11.136188117999998</v>
      </c>
      <c r="AN47" s="37">
        <f t="shared" si="32"/>
        <v>0.66758390528514822</v>
      </c>
      <c r="AT47" s="37">
        <v>48.0400554620891</v>
      </c>
      <c r="AU47" s="37">
        <v>47.274551103202398</v>
      </c>
    </row>
    <row r="48" spans="1:47" x14ac:dyDescent="0.25">
      <c r="A48" s="53">
        <v>25.6</v>
      </c>
      <c r="B48" s="43">
        <v>16.899999999999999</v>
      </c>
      <c r="C48" s="43">
        <v>16.600000000000001</v>
      </c>
      <c r="D48" s="43">
        <v>16.100000000000001</v>
      </c>
      <c r="E48" s="43">
        <v>15.7</v>
      </c>
      <c r="F48" s="43">
        <v>14.9</v>
      </c>
      <c r="G48" s="43">
        <v>14.4</v>
      </c>
      <c r="H48" s="49">
        <v>13.9</v>
      </c>
      <c r="I48" s="43">
        <v>13.4</v>
      </c>
      <c r="J48" s="43">
        <v>13</v>
      </c>
      <c r="K48" s="43">
        <v>12.5</v>
      </c>
      <c r="L48" s="43">
        <v>12.2</v>
      </c>
      <c r="M48" s="43">
        <v>11.8</v>
      </c>
      <c r="N48" s="43">
        <v>11.3</v>
      </c>
      <c r="O48" s="37">
        <f t="shared" si="10"/>
        <v>16.946483272964894</v>
      </c>
      <c r="P48" s="37">
        <f t="shared" si="11"/>
        <v>20.147200000000002</v>
      </c>
      <c r="Q48" s="37">
        <f t="shared" si="12"/>
        <v>10.469302487848486</v>
      </c>
      <c r="R48" s="37">
        <f t="shared" si="24"/>
        <v>-0.83069751215151477</v>
      </c>
      <c r="S48" s="27">
        <f t="shared" si="13"/>
        <v>16.899999999999999</v>
      </c>
      <c r="T48" s="28">
        <f t="shared" si="8"/>
        <v>1</v>
      </c>
      <c r="U48" s="29">
        <f t="shared" si="9"/>
        <v>0.9822485207100593</v>
      </c>
      <c r="V48" s="29">
        <f t="shared" si="14"/>
        <v>0.95266272189349133</v>
      </c>
      <c r="W48" s="29">
        <f t="shared" si="15"/>
        <v>0.92899408284023677</v>
      </c>
      <c r="X48" s="29">
        <f t="shared" si="16"/>
        <v>0.88165680473372787</v>
      </c>
      <c r="Y48" s="29">
        <f t="shared" si="17"/>
        <v>0.8520710059171599</v>
      </c>
      <c r="Z48" s="29">
        <f t="shared" si="18"/>
        <v>0.82248520710059181</v>
      </c>
      <c r="AA48" s="29">
        <f t="shared" si="19"/>
        <v>0.79289940828402372</v>
      </c>
      <c r="AB48" s="29">
        <f t="shared" si="20"/>
        <v>0.76923076923076927</v>
      </c>
      <c r="AC48" s="29">
        <f t="shared" si="21"/>
        <v>0.7396449704142013</v>
      </c>
      <c r="AD48" s="29">
        <f t="shared" si="22"/>
        <v>0.72189349112426038</v>
      </c>
      <c r="AE48" s="29">
        <f t="shared" si="23"/>
        <v>0.69822485207100604</v>
      </c>
      <c r="AF48" s="32">
        <f t="shared" si="25"/>
        <v>0.66863905325443795</v>
      </c>
      <c r="AH48" s="51">
        <f t="shared" si="26"/>
        <v>11.3087646638</v>
      </c>
      <c r="AI48" s="51">
        <f t="shared" si="27"/>
        <v>8.7646637999991839E-3</v>
      </c>
      <c r="AJ48" s="37">
        <f t="shared" si="28"/>
        <v>0.66915767241420121</v>
      </c>
      <c r="AK48" s="52">
        <f t="shared" si="31"/>
        <v>5.1861915976325612E-4</v>
      </c>
      <c r="AL48" s="37">
        <f t="shared" si="29"/>
        <v>16.946483272964894</v>
      </c>
      <c r="AM48" s="37">
        <f t="shared" si="30"/>
        <v>11.273929034000002</v>
      </c>
      <c r="AN48" s="37">
        <f t="shared" si="32"/>
        <v>0.6652665837746734</v>
      </c>
      <c r="AT48" s="37">
        <v>49.041487856166597</v>
      </c>
      <c r="AU48" s="37">
        <v>48.877758866103697</v>
      </c>
    </row>
    <row r="49" spans="1:47" x14ac:dyDescent="0.25">
      <c r="A49" s="53">
        <v>25.8</v>
      </c>
      <c r="B49" s="43">
        <v>17.2</v>
      </c>
      <c r="C49" s="43">
        <v>16.899999999999999</v>
      </c>
      <c r="D49" s="43">
        <v>16.3</v>
      </c>
      <c r="E49" s="43">
        <v>15.8</v>
      </c>
      <c r="F49" s="43">
        <v>15.1</v>
      </c>
      <c r="G49" s="43">
        <v>14.6</v>
      </c>
      <c r="H49" s="49">
        <v>14.1</v>
      </c>
      <c r="I49" s="43">
        <v>13.6</v>
      </c>
      <c r="J49" s="43">
        <v>13.2</v>
      </c>
      <c r="K49" s="43">
        <v>12.7</v>
      </c>
      <c r="L49" s="43">
        <v>12.4</v>
      </c>
      <c r="M49" s="43">
        <v>12</v>
      </c>
      <c r="N49" s="43">
        <v>11.5</v>
      </c>
      <c r="O49" s="37">
        <f t="shared" si="10"/>
        <v>17.213737440265238</v>
      </c>
      <c r="P49" s="37">
        <f t="shared" si="11"/>
        <v>20.304600000000001</v>
      </c>
      <c r="Q49" s="37">
        <f t="shared" si="12"/>
        <v>10.63440840826496</v>
      </c>
      <c r="R49" s="37">
        <f t="shared" si="24"/>
        <v>-0.86559159173503986</v>
      </c>
      <c r="S49" s="27">
        <f t="shared" si="13"/>
        <v>17.2</v>
      </c>
      <c r="T49" s="28">
        <f t="shared" si="8"/>
        <v>1</v>
      </c>
      <c r="U49" s="29">
        <f t="shared" si="9"/>
        <v>0.98255813953488369</v>
      </c>
      <c r="V49" s="29">
        <f t="shared" si="14"/>
        <v>0.94767441860465129</v>
      </c>
      <c r="W49" s="29">
        <f t="shared" si="15"/>
        <v>0.91860465116279078</v>
      </c>
      <c r="X49" s="29">
        <f t="shared" si="16"/>
        <v>0.87790697674418605</v>
      </c>
      <c r="Y49" s="29">
        <f t="shared" si="17"/>
        <v>0.84883720930232565</v>
      </c>
      <c r="Z49" s="29">
        <f t="shared" si="18"/>
        <v>0.81976744186046513</v>
      </c>
      <c r="AA49" s="29">
        <f t="shared" si="19"/>
        <v>0.79069767441860461</v>
      </c>
      <c r="AB49" s="29">
        <f t="shared" si="20"/>
        <v>0.76744186046511631</v>
      </c>
      <c r="AC49" s="29">
        <f t="shared" si="21"/>
        <v>0.73837209302325579</v>
      </c>
      <c r="AD49" s="29">
        <f t="shared" si="22"/>
        <v>0.72093023255813959</v>
      </c>
      <c r="AE49" s="29">
        <f t="shared" si="23"/>
        <v>0.69767441860465118</v>
      </c>
      <c r="AF49" s="32">
        <f t="shared" si="25"/>
        <v>0.66860465116279078</v>
      </c>
      <c r="AH49" s="51">
        <f t="shared" si="26"/>
        <v>11.464111749200001</v>
      </c>
      <c r="AI49" s="51">
        <f t="shared" si="27"/>
        <v>-3.5888250799999355E-2</v>
      </c>
      <c r="AJ49" s="37">
        <f t="shared" si="28"/>
        <v>0.66651812495348839</v>
      </c>
      <c r="AK49" s="52">
        <f t="shared" si="31"/>
        <v>-2.0865262093023862E-3</v>
      </c>
      <c r="AL49" s="37">
        <f t="shared" si="29"/>
        <v>17.213737440265238</v>
      </c>
      <c r="AM49" s="37">
        <f t="shared" si="30"/>
        <v>11.413121117999999</v>
      </c>
      <c r="AN49" s="37">
        <f t="shared" si="32"/>
        <v>0.66302400379961535</v>
      </c>
      <c r="AT49" s="37">
        <v>50.0429145200129</v>
      </c>
      <c r="AU49" s="37">
        <v>50.480960895492103</v>
      </c>
    </row>
    <row r="50" spans="1:47" x14ac:dyDescent="0.25">
      <c r="A50" s="53">
        <v>26</v>
      </c>
      <c r="B50" s="43">
        <v>17.5</v>
      </c>
      <c r="C50" s="43">
        <v>17.2</v>
      </c>
      <c r="D50" s="43">
        <v>16.600000000000001</v>
      </c>
      <c r="E50" s="43">
        <v>16.100000000000001</v>
      </c>
      <c r="F50" s="43">
        <v>15.4</v>
      </c>
      <c r="G50" s="43">
        <v>14.9</v>
      </c>
      <c r="H50" s="49">
        <v>14.4</v>
      </c>
      <c r="I50" s="43">
        <v>13.8</v>
      </c>
      <c r="J50" s="43">
        <v>13.5</v>
      </c>
      <c r="K50" s="43">
        <v>13</v>
      </c>
      <c r="L50" s="43">
        <v>12.6</v>
      </c>
      <c r="M50" s="43">
        <v>12.2</v>
      </c>
      <c r="N50" s="43">
        <v>11.6</v>
      </c>
      <c r="O50" s="37">
        <f t="shared" si="10"/>
        <v>17.483093712107625</v>
      </c>
      <c r="P50" s="37">
        <f t="shared" si="11"/>
        <v>20.462</v>
      </c>
      <c r="Q50" s="37">
        <f t="shared" si="12"/>
        <v>10.800812979732353</v>
      </c>
      <c r="R50" s="37">
        <f t="shared" si="24"/>
        <v>-0.79918702026764699</v>
      </c>
      <c r="S50" s="27">
        <f t="shared" si="13"/>
        <v>17.5</v>
      </c>
      <c r="T50" s="28">
        <f t="shared" si="8"/>
        <v>1</v>
      </c>
      <c r="U50" s="29">
        <f t="shared" si="9"/>
        <v>0.98285714285714276</v>
      </c>
      <c r="V50" s="29">
        <f t="shared" si="14"/>
        <v>0.94857142857142862</v>
      </c>
      <c r="W50" s="29">
        <f t="shared" si="15"/>
        <v>0.92</v>
      </c>
      <c r="X50" s="29">
        <f t="shared" si="16"/>
        <v>0.88</v>
      </c>
      <c r="Y50" s="29">
        <f t="shared" si="17"/>
        <v>0.85142857142857142</v>
      </c>
      <c r="Z50" s="29">
        <f t="shared" si="18"/>
        <v>0.82285714285714284</v>
      </c>
      <c r="AA50" s="29">
        <f t="shared" si="19"/>
        <v>0.78857142857142859</v>
      </c>
      <c r="AB50" s="29">
        <f t="shared" si="20"/>
        <v>0.77142857142857146</v>
      </c>
      <c r="AC50" s="29">
        <f t="shared" si="21"/>
        <v>0.74285714285714288</v>
      </c>
      <c r="AD50" s="29">
        <f t="shared" si="22"/>
        <v>0.72</v>
      </c>
      <c r="AE50" s="29">
        <f t="shared" si="23"/>
        <v>0.69714285714285706</v>
      </c>
      <c r="AF50" s="32">
        <f t="shared" si="25"/>
        <v>0.66285714285714281</v>
      </c>
      <c r="AH50" s="51">
        <f t="shared" si="26"/>
        <v>11.619704405</v>
      </c>
      <c r="AI50" s="51">
        <f t="shared" si="27"/>
        <v>1.9704405000000591E-2</v>
      </c>
      <c r="AJ50" s="37">
        <f t="shared" si="28"/>
        <v>0.66398310885714285</v>
      </c>
      <c r="AK50" s="52">
        <f t="shared" si="31"/>
        <v>1.1259660000000338E-3</v>
      </c>
      <c r="AL50" s="37">
        <f t="shared" si="29"/>
        <v>17.483093712107625</v>
      </c>
      <c r="AM50" s="37">
        <f t="shared" si="30"/>
        <v>11.55376437</v>
      </c>
      <c r="AN50" s="37">
        <f t="shared" si="32"/>
        <v>0.66085354001155028</v>
      </c>
      <c r="AT50" s="37">
        <v>51.044346914090397</v>
      </c>
      <c r="AU50" s="37">
        <v>52.284572137168098</v>
      </c>
    </row>
    <row r="51" spans="1:47" x14ac:dyDescent="0.25">
      <c r="A51" s="53">
        <v>26.2</v>
      </c>
      <c r="B51" s="43">
        <v>17.8</v>
      </c>
      <c r="C51" s="43">
        <v>17.399999999999999</v>
      </c>
      <c r="D51" s="43">
        <v>16.899999999999999</v>
      </c>
      <c r="E51" s="43">
        <v>16.399999999999999</v>
      </c>
      <c r="F51" s="43">
        <v>15.7</v>
      </c>
      <c r="G51" s="43">
        <v>15.1</v>
      </c>
      <c r="H51" s="49">
        <v>14.6</v>
      </c>
      <c r="I51" s="43">
        <v>14</v>
      </c>
      <c r="J51" s="43">
        <v>13.7</v>
      </c>
      <c r="K51" s="43">
        <v>13.2</v>
      </c>
      <c r="L51" s="43">
        <v>12.8</v>
      </c>
      <c r="M51" s="43">
        <v>12.4</v>
      </c>
      <c r="N51" s="43">
        <v>11.8</v>
      </c>
      <c r="O51" s="37">
        <f t="shared" si="10"/>
        <v>17.754552261913513</v>
      </c>
      <c r="P51" s="37">
        <f t="shared" si="11"/>
        <v>20.619399999999999</v>
      </c>
      <c r="Q51" s="37">
        <f t="shared" si="12"/>
        <v>10.968516309388045</v>
      </c>
      <c r="R51" s="37">
        <f t="shared" si="24"/>
        <v>-0.83148369061195559</v>
      </c>
      <c r="S51" s="27">
        <f t="shared" si="13"/>
        <v>17.8</v>
      </c>
      <c r="T51" s="28">
        <f t="shared" si="8"/>
        <v>1</v>
      </c>
      <c r="U51" s="29">
        <f t="shared" si="9"/>
        <v>0.97752808988764028</v>
      </c>
      <c r="V51" s="29">
        <f t="shared" si="14"/>
        <v>0.94943820224719089</v>
      </c>
      <c r="W51" s="29">
        <f t="shared" si="15"/>
        <v>0.92134831460674149</v>
      </c>
      <c r="X51" s="29">
        <f t="shared" si="16"/>
        <v>0.88202247191011229</v>
      </c>
      <c r="Y51" s="29">
        <f t="shared" si="17"/>
        <v>0.848314606741573</v>
      </c>
      <c r="Z51" s="29">
        <f t="shared" si="18"/>
        <v>0.82022471910112349</v>
      </c>
      <c r="AA51" s="29">
        <f t="shared" si="19"/>
        <v>0.78651685393258419</v>
      </c>
      <c r="AB51" s="29">
        <f t="shared" si="20"/>
        <v>0.76966292134831449</v>
      </c>
      <c r="AC51" s="29">
        <f t="shared" si="21"/>
        <v>0.74157303370786509</v>
      </c>
      <c r="AD51" s="29">
        <f t="shared" si="22"/>
        <v>0.7191011235955056</v>
      </c>
      <c r="AE51" s="29">
        <f t="shared" si="23"/>
        <v>0.6966292134831461</v>
      </c>
      <c r="AF51" s="32">
        <f t="shared" si="25"/>
        <v>0.66292134831460681</v>
      </c>
      <c r="AH51" s="51">
        <f t="shared" si="26"/>
        <v>11.7755426312</v>
      </c>
      <c r="AI51" s="51">
        <f t="shared" si="27"/>
        <v>-2.4457368800000268E-2</v>
      </c>
      <c r="AJ51" s="37">
        <f t="shared" si="28"/>
        <v>0.66154733883146066</v>
      </c>
      <c r="AK51" s="52">
        <f t="shared" si="31"/>
        <v>-1.3740094831461436E-3</v>
      </c>
      <c r="AL51" s="37">
        <f t="shared" si="29"/>
        <v>17.754552261913513</v>
      </c>
      <c r="AM51" s="37">
        <f t="shared" si="30"/>
        <v>11.695858789999997</v>
      </c>
      <c r="AN51" s="37">
        <f t="shared" si="32"/>
        <v>0.65875267466415199</v>
      </c>
      <c r="AT51" s="37">
        <v>52.045779308167901</v>
      </c>
      <c r="AU51" s="37">
        <v>53.987975905943699</v>
      </c>
    </row>
    <row r="52" spans="1:47" x14ac:dyDescent="0.25">
      <c r="A52" s="53">
        <v>26.4</v>
      </c>
      <c r="B52" s="43">
        <v>18</v>
      </c>
      <c r="C52" s="43">
        <v>17.600000000000001</v>
      </c>
      <c r="D52" s="43">
        <v>17.100000000000001</v>
      </c>
      <c r="E52" s="43">
        <v>16.600000000000001</v>
      </c>
      <c r="F52" s="43">
        <v>15.8</v>
      </c>
      <c r="G52" s="43">
        <v>15.3</v>
      </c>
      <c r="H52" s="49">
        <v>14.8</v>
      </c>
      <c r="I52" s="43">
        <v>14.2</v>
      </c>
      <c r="J52" s="43">
        <v>13.9</v>
      </c>
      <c r="K52" s="43">
        <v>13.3</v>
      </c>
      <c r="L52" s="43">
        <v>13</v>
      </c>
      <c r="M52" s="43">
        <v>12.6</v>
      </c>
      <c r="N52" s="43">
        <v>12</v>
      </c>
      <c r="O52" s="37">
        <f t="shared" si="10"/>
        <v>18.02811326178966</v>
      </c>
      <c r="P52" s="37">
        <f t="shared" si="11"/>
        <v>20.776800000000001</v>
      </c>
      <c r="Q52" s="37">
        <f t="shared" si="12"/>
        <v>11.137518503557171</v>
      </c>
      <c r="R52" s="37">
        <f t="shared" si="24"/>
        <v>-0.8624814964428289</v>
      </c>
      <c r="S52" s="27">
        <f t="shared" si="13"/>
        <v>18</v>
      </c>
      <c r="T52" s="28">
        <f t="shared" ref="T52:T83" si="33">B52/$B52</f>
        <v>1</v>
      </c>
      <c r="U52" s="29">
        <f t="shared" ref="U52:U83" si="34">C52/$B52</f>
        <v>0.97777777777777786</v>
      </c>
      <c r="V52" s="29">
        <f t="shared" si="14"/>
        <v>0.95000000000000007</v>
      </c>
      <c r="W52" s="29">
        <f t="shared" si="15"/>
        <v>0.92222222222222228</v>
      </c>
      <c r="X52" s="29">
        <f t="shared" si="16"/>
        <v>0.87777777777777777</v>
      </c>
      <c r="Y52" s="29">
        <f t="shared" si="17"/>
        <v>0.85000000000000009</v>
      </c>
      <c r="Z52" s="29">
        <f t="shared" si="18"/>
        <v>0.8222222222222223</v>
      </c>
      <c r="AA52" s="29">
        <f t="shared" si="19"/>
        <v>0.78888888888888886</v>
      </c>
      <c r="AB52" s="29">
        <f t="shared" si="20"/>
        <v>0.77222222222222225</v>
      </c>
      <c r="AC52" s="29">
        <f t="shared" si="21"/>
        <v>0.73888888888888893</v>
      </c>
      <c r="AD52" s="29">
        <f t="shared" si="22"/>
        <v>0.72222222222222221</v>
      </c>
      <c r="AE52" s="29">
        <f t="shared" si="23"/>
        <v>0.7</v>
      </c>
      <c r="AF52" s="32">
        <f t="shared" si="25"/>
        <v>0.66666666666666663</v>
      </c>
      <c r="AH52" s="51">
        <f t="shared" si="26"/>
        <v>11.87957121</v>
      </c>
      <c r="AI52" s="51">
        <f t="shared" si="27"/>
        <v>-0.12042879000000006</v>
      </c>
      <c r="AJ52" s="37">
        <f t="shared" si="28"/>
        <v>0.65997617833333333</v>
      </c>
      <c r="AK52" s="52">
        <f t="shared" si="31"/>
        <v>-6.6904883333332998E-3</v>
      </c>
      <c r="AL52" s="37">
        <f t="shared" si="29"/>
        <v>18.02811326178966</v>
      </c>
      <c r="AM52" s="37">
        <f t="shared" si="30"/>
        <v>11.839404377999998</v>
      </c>
      <c r="AN52" s="37">
        <f t="shared" si="32"/>
        <v>0.6567189925023077</v>
      </c>
      <c r="AT52" s="37">
        <v>53.047211702245399</v>
      </c>
      <c r="AU52" s="37">
        <v>55.691383974854098</v>
      </c>
    </row>
    <row r="53" spans="1:47" x14ac:dyDescent="0.25">
      <c r="A53" s="53">
        <v>26.6</v>
      </c>
      <c r="B53" s="43">
        <v>18.3</v>
      </c>
      <c r="C53" s="43">
        <v>17.899999999999999</v>
      </c>
      <c r="D53" s="43">
        <v>17.399999999999999</v>
      </c>
      <c r="E53" s="43">
        <v>16.8</v>
      </c>
      <c r="F53" s="43">
        <v>16.100000000000001</v>
      </c>
      <c r="G53" s="43">
        <v>15.6</v>
      </c>
      <c r="H53" s="49">
        <v>15</v>
      </c>
      <c r="I53" s="43">
        <v>14.4</v>
      </c>
      <c r="J53" s="43">
        <v>14.1</v>
      </c>
      <c r="K53" s="43">
        <v>13.5</v>
      </c>
      <c r="L53" s="43">
        <v>13.2</v>
      </c>
      <c r="M53" s="43">
        <v>12.8</v>
      </c>
      <c r="N53" s="43">
        <v>12.1</v>
      </c>
      <c r="O53" s="37">
        <f t="shared" si="10"/>
        <v>18.303776882547808</v>
      </c>
      <c r="P53" s="37">
        <f t="shared" si="11"/>
        <v>20.934200000000001</v>
      </c>
      <c r="Q53" s="37">
        <f t="shared" si="12"/>
        <v>11.307819667764894</v>
      </c>
      <c r="R53" s="37">
        <f t="shared" si="24"/>
        <v>-0.79218033223510531</v>
      </c>
      <c r="S53" s="27">
        <f t="shared" si="13"/>
        <v>18.3</v>
      </c>
      <c r="T53" s="28">
        <f t="shared" si="33"/>
        <v>1</v>
      </c>
      <c r="U53" s="29">
        <f t="shared" si="34"/>
        <v>0.97814207650273211</v>
      </c>
      <c r="V53" s="29">
        <f t="shared" ref="V53:V84" si="35">D53/$B53</f>
        <v>0.95081967213114738</v>
      </c>
      <c r="W53" s="29">
        <f t="shared" si="15"/>
        <v>0.91803278688524592</v>
      </c>
      <c r="X53" s="29">
        <f t="shared" si="16"/>
        <v>0.87978142076502741</v>
      </c>
      <c r="Y53" s="29">
        <f t="shared" si="17"/>
        <v>0.85245901639344257</v>
      </c>
      <c r="Z53" s="29">
        <f t="shared" si="18"/>
        <v>0.81967213114754101</v>
      </c>
      <c r="AA53" s="29">
        <f t="shared" si="19"/>
        <v>0.78688524590163933</v>
      </c>
      <c r="AB53" s="29">
        <f t="shared" si="20"/>
        <v>0.77049180327868849</v>
      </c>
      <c r="AC53" s="29">
        <f t="shared" si="21"/>
        <v>0.73770491803278682</v>
      </c>
      <c r="AD53" s="29">
        <f t="shared" si="22"/>
        <v>0.72131147540983598</v>
      </c>
      <c r="AE53" s="29">
        <f t="shared" si="23"/>
        <v>0.69945355191256831</v>
      </c>
      <c r="AF53" s="32">
        <f t="shared" si="25"/>
        <v>0.66120218579234968</v>
      </c>
      <c r="AH53" s="51">
        <f t="shared" si="26"/>
        <v>12.0358187202</v>
      </c>
      <c r="AI53" s="51">
        <f t="shared" si="27"/>
        <v>-6.4181279799999658E-2</v>
      </c>
      <c r="AJ53" s="37">
        <f t="shared" si="28"/>
        <v>0.65769501203278691</v>
      </c>
      <c r="AK53" s="52">
        <f t="shared" si="31"/>
        <v>-3.5071737595627761E-3</v>
      </c>
      <c r="AL53" s="37">
        <f t="shared" si="29"/>
        <v>18.303776882547808</v>
      </c>
      <c r="AM53" s="37">
        <f t="shared" si="30"/>
        <v>11.984401133999999</v>
      </c>
      <c r="AN53" s="37">
        <f t="shared" si="32"/>
        <v>0.65475017592827112</v>
      </c>
      <c r="AT53" s="37">
        <v>53.998567605922503</v>
      </c>
      <c r="AU53" s="37">
        <v>57.4949894830171</v>
      </c>
    </row>
    <row r="54" spans="1:47" x14ac:dyDescent="0.25">
      <c r="A54" s="53">
        <v>26.8</v>
      </c>
      <c r="B54" s="43">
        <v>18.600000000000001</v>
      </c>
      <c r="C54" s="43">
        <v>18.2</v>
      </c>
      <c r="D54" s="43">
        <v>17.7</v>
      </c>
      <c r="E54" s="43">
        <v>17.100000000000001</v>
      </c>
      <c r="F54" s="43">
        <v>16.399999999999999</v>
      </c>
      <c r="G54" s="43">
        <v>15.8</v>
      </c>
      <c r="H54" s="49">
        <v>15.3</v>
      </c>
      <c r="I54" s="43">
        <v>14.6</v>
      </c>
      <c r="J54" s="43">
        <v>14.3</v>
      </c>
      <c r="K54" s="43">
        <v>13.8</v>
      </c>
      <c r="L54" s="43">
        <v>13.4</v>
      </c>
      <c r="M54" s="43">
        <v>12.9</v>
      </c>
      <c r="N54" s="43">
        <v>12.3</v>
      </c>
      <c r="O54" s="37">
        <f t="shared" si="10"/>
        <v>18.581543293724287</v>
      </c>
      <c r="P54" s="37">
        <f t="shared" si="11"/>
        <v>21.0916</v>
      </c>
      <c r="Q54" s="37">
        <f t="shared" si="12"/>
        <v>11.479419906748396</v>
      </c>
      <c r="R54" s="37">
        <f t="shared" si="24"/>
        <v>-0.82058009325160519</v>
      </c>
      <c r="S54" s="27">
        <f t="shared" si="13"/>
        <v>18.600000000000001</v>
      </c>
      <c r="T54" s="28">
        <f t="shared" si="33"/>
        <v>1</v>
      </c>
      <c r="U54" s="29">
        <f t="shared" si="34"/>
        <v>0.97849462365591389</v>
      </c>
      <c r="V54" s="29">
        <f t="shared" si="35"/>
        <v>0.95161290322580638</v>
      </c>
      <c r="W54" s="29">
        <f t="shared" si="15"/>
        <v>0.91935483870967738</v>
      </c>
      <c r="X54" s="29">
        <f t="shared" si="16"/>
        <v>0.88172043010752676</v>
      </c>
      <c r="Y54" s="29">
        <f t="shared" si="17"/>
        <v>0.84946236559139787</v>
      </c>
      <c r="Z54" s="29">
        <f t="shared" si="18"/>
        <v>0.82258064516129026</v>
      </c>
      <c r="AA54" s="29">
        <f t="shared" si="19"/>
        <v>0.78494623655913975</v>
      </c>
      <c r="AB54" s="29">
        <f t="shared" si="20"/>
        <v>0.76881720430107525</v>
      </c>
      <c r="AC54" s="29">
        <f t="shared" si="21"/>
        <v>0.74193548387096775</v>
      </c>
      <c r="AD54" s="29">
        <f t="shared" si="22"/>
        <v>0.72043010752688164</v>
      </c>
      <c r="AE54" s="29">
        <f t="shared" si="23"/>
        <v>0.69354838709677413</v>
      </c>
      <c r="AF54" s="32">
        <f t="shared" si="25"/>
        <v>0.66129032258064513</v>
      </c>
      <c r="AH54" s="51">
        <f t="shared" si="26"/>
        <v>12.192311800800001</v>
      </c>
      <c r="AI54" s="51">
        <f t="shared" si="27"/>
        <v>-0.10768819920000006</v>
      </c>
      <c r="AJ54" s="37">
        <f t="shared" si="28"/>
        <v>0.65550063445161288</v>
      </c>
      <c r="AK54" s="52">
        <f t="shared" si="31"/>
        <v>-5.7896881290322444E-3</v>
      </c>
      <c r="AL54" s="37">
        <f t="shared" si="29"/>
        <v>18.581543293724287</v>
      </c>
      <c r="AM54" s="37">
        <f t="shared" si="30"/>
        <v>12.130849057999999</v>
      </c>
      <c r="AN54" s="37">
        <f t="shared" si="32"/>
        <v>0.65284400042794399</v>
      </c>
    </row>
    <row r="55" spans="1:47" x14ac:dyDescent="0.25">
      <c r="A55" s="53">
        <v>27</v>
      </c>
      <c r="B55" s="43">
        <v>18.899999999999999</v>
      </c>
      <c r="C55" s="43">
        <v>18.5</v>
      </c>
      <c r="D55" s="43">
        <v>18</v>
      </c>
      <c r="E55" s="43">
        <v>17.399999999999999</v>
      </c>
      <c r="F55" s="43">
        <v>16.600000000000001</v>
      </c>
      <c r="G55" s="43">
        <v>16.100000000000001</v>
      </c>
      <c r="H55" s="49">
        <v>15.5</v>
      </c>
      <c r="I55" s="43">
        <v>14.8</v>
      </c>
      <c r="J55" s="43">
        <v>14.6</v>
      </c>
      <c r="K55" s="43">
        <v>14</v>
      </c>
      <c r="L55" s="43">
        <v>13.6</v>
      </c>
      <c r="M55" s="43">
        <v>13.1</v>
      </c>
      <c r="N55" s="43">
        <v>12.4</v>
      </c>
      <c r="O55" s="37">
        <f t="shared" si="10"/>
        <v>18.861412663599012</v>
      </c>
      <c r="P55" s="37">
        <f t="shared" si="11"/>
        <v>21.249000000000002</v>
      </c>
      <c r="Q55" s="37">
        <f t="shared" si="12"/>
        <v>11.652319324468682</v>
      </c>
      <c r="R55" s="37">
        <f t="shared" si="24"/>
        <v>-0.74768067553131878</v>
      </c>
      <c r="S55" s="27">
        <f t="shared" si="13"/>
        <v>18.899999999999999</v>
      </c>
      <c r="T55" s="28">
        <f t="shared" si="33"/>
        <v>1</v>
      </c>
      <c r="U55" s="29">
        <f t="shared" si="34"/>
        <v>0.97883597883597895</v>
      </c>
      <c r="V55" s="29">
        <f t="shared" si="35"/>
        <v>0.95238095238095244</v>
      </c>
      <c r="W55" s="29">
        <f t="shared" ref="W55:W86" si="36">E55/$B55</f>
        <v>0.92063492063492058</v>
      </c>
      <c r="X55" s="29">
        <f t="shared" si="16"/>
        <v>0.87830687830687848</v>
      </c>
      <c r="Y55" s="29">
        <f t="shared" si="17"/>
        <v>0.85185185185185197</v>
      </c>
      <c r="Z55" s="29">
        <f t="shared" si="18"/>
        <v>0.82010582010582012</v>
      </c>
      <c r="AA55" s="29">
        <f t="shared" si="19"/>
        <v>0.78306878306878314</v>
      </c>
      <c r="AB55" s="29">
        <f t="shared" si="20"/>
        <v>0.77248677248677255</v>
      </c>
      <c r="AC55" s="29">
        <f t="shared" si="21"/>
        <v>0.74074074074074081</v>
      </c>
      <c r="AD55" s="29">
        <f t="shared" si="22"/>
        <v>0.71957671957671965</v>
      </c>
      <c r="AE55" s="29">
        <f t="shared" si="23"/>
        <v>0.69312169312169314</v>
      </c>
      <c r="AF55" s="32">
        <f t="shared" si="25"/>
        <v>0.65608465608465616</v>
      </c>
      <c r="AH55" s="51">
        <f t="shared" si="26"/>
        <v>12.3490504518</v>
      </c>
      <c r="AI55" s="51">
        <f t="shared" si="27"/>
        <v>-5.0949548200000194E-2</v>
      </c>
      <c r="AJ55" s="37">
        <f t="shared" si="28"/>
        <v>0.65338891279365086</v>
      </c>
      <c r="AK55" s="52">
        <f t="shared" si="31"/>
        <v>-2.6957432910053036E-3</v>
      </c>
      <c r="AL55" s="37">
        <f t="shared" si="29"/>
        <v>18.861412663599012</v>
      </c>
      <c r="AM55" s="37">
        <f t="shared" si="30"/>
        <v>12.278748149999998</v>
      </c>
      <c r="AN55" s="37">
        <f t="shared" si="32"/>
        <v>0.6509983302415614</v>
      </c>
    </row>
    <row r="56" spans="1:47" x14ac:dyDescent="0.25">
      <c r="A56" s="53">
        <v>27.2</v>
      </c>
      <c r="B56" s="43">
        <v>19.100000000000001</v>
      </c>
      <c r="C56" s="43">
        <v>18.7</v>
      </c>
      <c r="D56" s="43">
        <v>18.100000000000001</v>
      </c>
      <c r="E56" s="43">
        <v>17.600000000000001</v>
      </c>
      <c r="F56" s="43">
        <v>16.8</v>
      </c>
      <c r="G56" s="43">
        <v>16.2</v>
      </c>
      <c r="H56" s="49">
        <v>15.7</v>
      </c>
      <c r="I56" s="43">
        <v>15</v>
      </c>
      <c r="J56" s="43">
        <v>14.7</v>
      </c>
      <c r="K56" s="43">
        <v>14.1</v>
      </c>
      <c r="L56" s="43">
        <v>13.8</v>
      </c>
      <c r="M56" s="43">
        <v>13.3</v>
      </c>
      <c r="N56" s="43">
        <v>12.6</v>
      </c>
      <c r="O56" s="37">
        <f t="shared" si="10"/>
        <v>19.143385159213981</v>
      </c>
      <c r="P56" s="37">
        <f t="shared" si="11"/>
        <v>21.406400000000001</v>
      </c>
      <c r="Q56" s="37">
        <f t="shared" si="12"/>
        <v>11.826518024121967</v>
      </c>
      <c r="R56" s="37">
        <f t="shared" si="24"/>
        <v>-0.77348197587803291</v>
      </c>
      <c r="S56" s="27">
        <f t="shared" si="13"/>
        <v>19.100000000000001</v>
      </c>
      <c r="T56" s="28">
        <f t="shared" si="33"/>
        <v>1</v>
      </c>
      <c r="U56" s="29">
        <f t="shared" si="34"/>
        <v>0.97905759162303652</v>
      </c>
      <c r="V56" s="29">
        <f t="shared" si="35"/>
        <v>0.94764397905759168</v>
      </c>
      <c r="W56" s="29">
        <f t="shared" si="36"/>
        <v>0.92146596858638741</v>
      </c>
      <c r="X56" s="29">
        <f t="shared" si="16"/>
        <v>0.87958115183246066</v>
      </c>
      <c r="Y56" s="29">
        <f t="shared" si="17"/>
        <v>0.8481675392670156</v>
      </c>
      <c r="Z56" s="29">
        <f t="shared" si="18"/>
        <v>0.82198952879581144</v>
      </c>
      <c r="AA56" s="29">
        <f t="shared" si="19"/>
        <v>0.78534031413612559</v>
      </c>
      <c r="AB56" s="29">
        <f t="shared" si="20"/>
        <v>0.76963350785340301</v>
      </c>
      <c r="AC56" s="29">
        <f t="shared" si="21"/>
        <v>0.73821989528795806</v>
      </c>
      <c r="AD56" s="29">
        <f t="shared" si="22"/>
        <v>0.72251308900523559</v>
      </c>
      <c r="AE56" s="29">
        <f t="shared" si="23"/>
        <v>0.69633507853403143</v>
      </c>
      <c r="AF56" s="32">
        <f t="shared" si="25"/>
        <v>0.65968586387434547</v>
      </c>
      <c r="AH56" s="51">
        <f t="shared" si="26"/>
        <v>12.453679313800002</v>
      </c>
      <c r="AI56" s="51">
        <f t="shared" si="27"/>
        <v>-0.1463206861999975</v>
      </c>
      <c r="AJ56" s="37">
        <f t="shared" si="28"/>
        <v>0.65202509496335082</v>
      </c>
      <c r="AK56" s="52">
        <f t="shared" si="31"/>
        <v>-7.6607689109946531E-3</v>
      </c>
      <c r="AL56" s="37">
        <f t="shared" si="29"/>
        <v>19.143385159213981</v>
      </c>
      <c r="AM56" s="37">
        <f t="shared" si="30"/>
        <v>12.428098409999997</v>
      </c>
      <c r="AN56" s="37">
        <f t="shared" si="32"/>
        <v>0.64921111426409228</v>
      </c>
    </row>
    <row r="57" spans="1:47" x14ac:dyDescent="0.25">
      <c r="A57" s="53">
        <v>27.4</v>
      </c>
      <c r="B57" s="43">
        <v>19.399999999999999</v>
      </c>
      <c r="C57" s="43">
        <v>19</v>
      </c>
      <c r="D57" s="43">
        <v>18.399999999999999</v>
      </c>
      <c r="E57" s="43">
        <v>17.8</v>
      </c>
      <c r="F57" s="43">
        <v>17</v>
      </c>
      <c r="G57" s="43">
        <v>16.399999999999999</v>
      </c>
      <c r="H57" s="49">
        <v>15.9</v>
      </c>
      <c r="I57" s="43">
        <v>15.2</v>
      </c>
      <c r="J57" s="43">
        <v>14.9</v>
      </c>
      <c r="K57" s="43">
        <v>14.3</v>
      </c>
      <c r="L57" s="43">
        <v>14</v>
      </c>
      <c r="M57" s="43">
        <v>13.4</v>
      </c>
      <c r="N57" s="43">
        <v>12.7</v>
      </c>
      <c r="O57" s="37">
        <f t="shared" si="10"/>
        <v>19.427460946391513</v>
      </c>
      <c r="P57" s="37">
        <f t="shared" si="11"/>
        <v>21.563800000000001</v>
      </c>
      <c r="Q57" s="37">
        <f t="shared" si="12"/>
        <v>12.002016108150992</v>
      </c>
      <c r="R57" s="37">
        <f t="shared" si="24"/>
        <v>-0.69798389184900778</v>
      </c>
      <c r="S57" s="27">
        <f t="shared" si="13"/>
        <v>19.399999999999999</v>
      </c>
      <c r="T57" s="28">
        <f t="shared" si="33"/>
        <v>1</v>
      </c>
      <c r="U57" s="29">
        <f t="shared" si="34"/>
        <v>0.97938144329896915</v>
      </c>
      <c r="V57" s="29">
        <f t="shared" si="35"/>
        <v>0.94845360824742264</v>
      </c>
      <c r="W57" s="29">
        <f t="shared" si="36"/>
        <v>0.91752577319587636</v>
      </c>
      <c r="X57" s="29">
        <f t="shared" ref="X57:X88" si="37">F57/$B57</f>
        <v>0.87628865979381454</v>
      </c>
      <c r="Y57" s="29">
        <f t="shared" si="17"/>
        <v>0.84536082474226804</v>
      </c>
      <c r="Z57" s="29">
        <f t="shared" si="18"/>
        <v>0.81958762886597947</v>
      </c>
      <c r="AA57" s="29">
        <f t="shared" si="19"/>
        <v>0.78350515463917525</v>
      </c>
      <c r="AB57" s="29">
        <f t="shared" si="20"/>
        <v>0.76804123711340211</v>
      </c>
      <c r="AC57" s="29">
        <f t="shared" si="21"/>
        <v>0.73711340206185572</v>
      </c>
      <c r="AD57" s="29">
        <f t="shared" si="22"/>
        <v>0.72164948453608257</v>
      </c>
      <c r="AE57" s="29">
        <f t="shared" si="23"/>
        <v>0.69072164948453618</v>
      </c>
      <c r="AF57" s="32">
        <f t="shared" si="25"/>
        <v>0.65463917525773196</v>
      </c>
      <c r="AH57" s="51">
        <f t="shared" si="26"/>
        <v>12.6108272488</v>
      </c>
      <c r="AI57" s="51">
        <f t="shared" si="27"/>
        <v>-8.9172751199999567E-2</v>
      </c>
      <c r="AJ57" s="37">
        <f t="shared" si="28"/>
        <v>0.65004264169072168</v>
      </c>
      <c r="AK57" s="52">
        <f t="shared" si="31"/>
        <v>-4.5965335670102858E-3</v>
      </c>
      <c r="AL57" s="37">
        <f t="shared" si="29"/>
        <v>19.427460946391513</v>
      </c>
      <c r="AM57" s="37">
        <f t="shared" si="30"/>
        <v>12.578899837999996</v>
      </c>
      <c r="AN57" s="37">
        <f t="shared" si="32"/>
        <v>0.64748038216164427</v>
      </c>
    </row>
    <row r="58" spans="1:47" x14ac:dyDescent="0.25">
      <c r="A58" s="53">
        <v>27.6</v>
      </c>
      <c r="B58" s="43">
        <v>19.7</v>
      </c>
      <c r="C58" s="43">
        <v>19.3</v>
      </c>
      <c r="D58" s="43">
        <v>18.7</v>
      </c>
      <c r="E58" s="43">
        <v>18</v>
      </c>
      <c r="F58" s="43">
        <v>17.2</v>
      </c>
      <c r="G58" s="43">
        <v>16.600000000000001</v>
      </c>
      <c r="H58" s="49">
        <v>16.100000000000001</v>
      </c>
      <c r="I58" s="43">
        <v>15.4</v>
      </c>
      <c r="J58" s="43">
        <v>15.1</v>
      </c>
      <c r="K58" s="43">
        <v>14.5</v>
      </c>
      <c r="L58" s="43">
        <v>14.1</v>
      </c>
      <c r="M58" s="43">
        <v>13.6</v>
      </c>
      <c r="N58" s="43">
        <v>12.9</v>
      </c>
      <c r="O58" s="37">
        <f t="shared" si="10"/>
        <v>19.713640189752002</v>
      </c>
      <c r="P58" s="37">
        <f t="shared" si="11"/>
        <v>21.721200000000003</v>
      </c>
      <c r="Q58" s="37">
        <f t="shared" si="12"/>
        <v>12.178813678255942</v>
      </c>
      <c r="R58" s="37">
        <f t="shared" si="24"/>
        <v>-0.72118632174405839</v>
      </c>
      <c r="S58" s="27">
        <f t="shared" si="13"/>
        <v>19.7</v>
      </c>
      <c r="T58" s="28">
        <f t="shared" si="33"/>
        <v>1</v>
      </c>
      <c r="U58" s="29">
        <f t="shared" si="34"/>
        <v>0.97969543147208127</v>
      </c>
      <c r="V58" s="29">
        <f t="shared" si="35"/>
        <v>0.949238578680203</v>
      </c>
      <c r="W58" s="29">
        <f t="shared" si="36"/>
        <v>0.91370558375634525</v>
      </c>
      <c r="X58" s="29">
        <f t="shared" si="37"/>
        <v>0.87309644670050757</v>
      </c>
      <c r="Y58" s="29">
        <f t="shared" si="17"/>
        <v>0.84263959390862953</v>
      </c>
      <c r="Z58" s="29">
        <f t="shared" si="18"/>
        <v>0.81725888324873108</v>
      </c>
      <c r="AA58" s="29">
        <f t="shared" si="19"/>
        <v>0.78172588832487311</v>
      </c>
      <c r="AB58" s="29">
        <f t="shared" si="20"/>
        <v>0.76649746192893398</v>
      </c>
      <c r="AC58" s="29">
        <f t="shared" si="21"/>
        <v>0.73604060913705582</v>
      </c>
      <c r="AD58" s="29">
        <f t="shared" si="22"/>
        <v>0.71573604060913709</v>
      </c>
      <c r="AE58" s="29">
        <f t="shared" si="23"/>
        <v>0.69035532994923854</v>
      </c>
      <c r="AF58" s="32">
        <f t="shared" si="25"/>
        <v>0.65482233502538079</v>
      </c>
      <c r="AH58" s="51">
        <f t="shared" si="26"/>
        <v>12.7682207542</v>
      </c>
      <c r="AI58" s="51">
        <f t="shared" si="27"/>
        <v>-0.13177924580000067</v>
      </c>
      <c r="AJ58" s="37">
        <f t="shared" si="28"/>
        <v>0.64813303320812188</v>
      </c>
      <c r="AK58" s="52">
        <f t="shared" si="31"/>
        <v>-6.689301817258908E-3</v>
      </c>
      <c r="AL58" s="37">
        <f t="shared" si="29"/>
        <v>19.713640189752002</v>
      </c>
      <c r="AM58" s="37">
        <f t="shared" si="30"/>
        <v>12.731152434</v>
      </c>
      <c r="AN58" s="37">
        <f t="shared" si="32"/>
        <v>0.64580424069108255</v>
      </c>
    </row>
    <row r="59" spans="1:47" x14ac:dyDescent="0.25">
      <c r="A59" s="53">
        <v>27.8</v>
      </c>
      <c r="B59" s="43">
        <v>20</v>
      </c>
      <c r="C59" s="43">
        <v>19.600000000000001</v>
      </c>
      <c r="D59" s="43">
        <v>19</v>
      </c>
      <c r="E59" s="43">
        <v>18.2</v>
      </c>
      <c r="F59" s="43">
        <v>17.399999999999999</v>
      </c>
      <c r="G59" s="43">
        <v>16.8</v>
      </c>
      <c r="H59" s="49">
        <v>16.3</v>
      </c>
      <c r="I59" s="43">
        <v>15.6</v>
      </c>
      <c r="J59" s="43">
        <v>15.3</v>
      </c>
      <c r="K59" s="43">
        <v>14.7</v>
      </c>
      <c r="L59" s="43">
        <v>14.2</v>
      </c>
      <c r="M59" s="43">
        <v>13.7</v>
      </c>
      <c r="N59" s="43">
        <v>13</v>
      </c>
      <c r="O59" s="37">
        <f t="shared" si="10"/>
        <v>20.001923052731293</v>
      </c>
      <c r="P59" s="37">
        <f t="shared" si="11"/>
        <v>21.878600000000002</v>
      </c>
      <c r="Q59" s="37">
        <f t="shared" si="12"/>
        <v>12.35691083540525</v>
      </c>
      <c r="R59" s="37">
        <f t="shared" si="24"/>
        <v>-0.64308916459475007</v>
      </c>
      <c r="S59" s="27">
        <f t="shared" si="13"/>
        <v>20</v>
      </c>
      <c r="T59" s="28">
        <f t="shared" si="33"/>
        <v>1</v>
      </c>
      <c r="U59" s="29">
        <f t="shared" si="34"/>
        <v>0.98000000000000009</v>
      </c>
      <c r="V59" s="29">
        <f t="shared" si="35"/>
        <v>0.95</v>
      </c>
      <c r="W59" s="29">
        <f t="shared" si="36"/>
        <v>0.90999999999999992</v>
      </c>
      <c r="X59" s="29">
        <f t="shared" si="37"/>
        <v>0.86999999999999988</v>
      </c>
      <c r="Y59" s="29">
        <f t="shared" ref="Y59:Y90" si="38">G59/$B59</f>
        <v>0.84000000000000008</v>
      </c>
      <c r="Z59" s="29">
        <f t="shared" si="18"/>
        <v>0.81500000000000006</v>
      </c>
      <c r="AA59" s="29">
        <f t="shared" si="19"/>
        <v>0.78</v>
      </c>
      <c r="AB59" s="29">
        <f t="shared" si="20"/>
        <v>0.76500000000000001</v>
      </c>
      <c r="AC59" s="29">
        <f t="shared" si="21"/>
        <v>0.73499999999999999</v>
      </c>
      <c r="AD59" s="29">
        <f t="shared" si="22"/>
        <v>0.71</v>
      </c>
      <c r="AE59" s="29">
        <f t="shared" si="23"/>
        <v>0.68499999999999994</v>
      </c>
      <c r="AF59" s="32">
        <f t="shared" si="25"/>
        <v>0.65</v>
      </c>
      <c r="AH59" s="51">
        <f t="shared" si="26"/>
        <v>12.92585983</v>
      </c>
      <c r="AI59" s="51">
        <f t="shared" si="27"/>
        <v>-7.4140169999999728E-2</v>
      </c>
      <c r="AJ59" s="37">
        <f t="shared" si="28"/>
        <v>0.64629299149999997</v>
      </c>
      <c r="AK59" s="52">
        <f t="shared" si="31"/>
        <v>-3.707008500000053E-3</v>
      </c>
      <c r="AL59" s="37">
        <f t="shared" si="29"/>
        <v>20.001923052731293</v>
      </c>
      <c r="AM59" s="37">
        <f t="shared" si="30"/>
        <v>12.884856197999998</v>
      </c>
      <c r="AN59" s="37">
        <f t="shared" si="32"/>
        <v>0.64418087021090464</v>
      </c>
    </row>
    <row r="60" spans="1:47" x14ac:dyDescent="0.25">
      <c r="A60" s="54">
        <v>28</v>
      </c>
      <c r="B60" s="43">
        <v>20.3</v>
      </c>
      <c r="C60" s="43">
        <v>19.7</v>
      </c>
      <c r="D60" s="43">
        <v>19.2</v>
      </c>
      <c r="E60" s="43">
        <v>18.399999999999999</v>
      </c>
      <c r="F60" s="43">
        <v>17.600000000000001</v>
      </c>
      <c r="G60" s="43">
        <v>17</v>
      </c>
      <c r="H60" s="49">
        <v>16.5</v>
      </c>
      <c r="I60" s="43">
        <v>15.8</v>
      </c>
      <c r="J60" s="43">
        <v>15.4</v>
      </c>
      <c r="K60" s="43">
        <v>14.8</v>
      </c>
      <c r="L60" s="43">
        <v>14.4</v>
      </c>
      <c r="M60" s="43">
        <v>13.9</v>
      </c>
      <c r="N60" s="43">
        <v>13.2</v>
      </c>
      <c r="O60" s="37">
        <f t="shared" si="10"/>
        <v>20.292309697597776</v>
      </c>
      <c r="P60" s="37">
        <f t="shared" si="11"/>
        <v>22.036000000000001</v>
      </c>
      <c r="Q60" s="37">
        <f t="shared" si="12"/>
        <v>12.536307679846047</v>
      </c>
      <c r="R60" s="37">
        <f t="shared" si="24"/>
        <v>-0.66369232015395241</v>
      </c>
      <c r="S60" s="27">
        <f t="shared" si="13"/>
        <v>20.3</v>
      </c>
      <c r="T60" s="28">
        <f t="shared" si="33"/>
        <v>1</v>
      </c>
      <c r="U60" s="29">
        <f t="shared" si="34"/>
        <v>0.97044334975369451</v>
      </c>
      <c r="V60" s="29">
        <f t="shared" si="35"/>
        <v>0.94581280788177335</v>
      </c>
      <c r="W60" s="29">
        <f t="shared" si="36"/>
        <v>0.9064039408866994</v>
      </c>
      <c r="X60" s="29">
        <f t="shared" si="37"/>
        <v>0.86699507389162567</v>
      </c>
      <c r="Y60" s="29">
        <f t="shared" si="38"/>
        <v>0.83743842364532017</v>
      </c>
      <c r="Z60" s="29">
        <f t="shared" si="18"/>
        <v>0.81280788177339902</v>
      </c>
      <c r="AA60" s="29">
        <f t="shared" si="19"/>
        <v>0.77832512315270941</v>
      </c>
      <c r="AB60" s="29">
        <f t="shared" si="20"/>
        <v>0.75862068965517238</v>
      </c>
      <c r="AC60" s="29">
        <f t="shared" si="21"/>
        <v>0.72906403940886699</v>
      </c>
      <c r="AD60" s="29">
        <f t="shared" si="22"/>
        <v>0.70935960591133007</v>
      </c>
      <c r="AE60" s="29">
        <f t="shared" si="23"/>
        <v>0.68472906403940881</v>
      </c>
      <c r="AF60" s="32">
        <f t="shared" si="25"/>
        <v>0.65024630541871919</v>
      </c>
      <c r="AH60" s="51">
        <f t="shared" si="26"/>
        <v>13.0837444762</v>
      </c>
      <c r="AI60" s="51">
        <f t="shared" si="27"/>
        <v>-0.11625552379999959</v>
      </c>
      <c r="AJ60" s="37">
        <f t="shared" si="28"/>
        <v>0.6445194323251231</v>
      </c>
      <c r="AK60" s="52">
        <f t="shared" si="31"/>
        <v>-5.7268730935960965E-3</v>
      </c>
      <c r="AL60" s="37">
        <f t="shared" si="29"/>
        <v>20.292309697597776</v>
      </c>
      <c r="AM60" s="37">
        <f t="shared" si="30"/>
        <v>13.04001113</v>
      </c>
      <c r="AN60" s="37">
        <f t="shared" si="32"/>
        <v>0.64260852137219693</v>
      </c>
    </row>
    <row r="61" spans="1:47" x14ac:dyDescent="0.25">
      <c r="A61" s="53">
        <v>28.2</v>
      </c>
      <c r="B61" s="43">
        <v>20.6</v>
      </c>
      <c r="C61" s="43">
        <v>20</v>
      </c>
      <c r="D61" s="43">
        <v>19.5</v>
      </c>
      <c r="E61" s="43">
        <v>18.600000000000001</v>
      </c>
      <c r="F61" s="43">
        <v>17.8</v>
      </c>
      <c r="G61" s="43">
        <v>17.2</v>
      </c>
      <c r="H61" s="49">
        <v>16.7</v>
      </c>
      <c r="I61" s="43">
        <v>16</v>
      </c>
      <c r="J61" s="43">
        <v>15.6</v>
      </c>
      <c r="K61" s="43">
        <v>15</v>
      </c>
      <c r="L61" s="43">
        <v>14.6</v>
      </c>
      <c r="M61" s="43">
        <v>14</v>
      </c>
      <c r="N61" s="43">
        <v>13.3</v>
      </c>
      <c r="O61" s="37">
        <f t="shared" si="10"/>
        <v>20.584800285468972</v>
      </c>
      <c r="P61" s="37">
        <f t="shared" si="11"/>
        <v>22.1934</v>
      </c>
      <c r="Q61" s="37">
        <f t="shared" si="12"/>
        <v>12.717004311114513</v>
      </c>
      <c r="R61" s="37">
        <f t="shared" si="24"/>
        <v>-0.5829956888854877</v>
      </c>
      <c r="S61" s="27">
        <f t="shared" si="13"/>
        <v>20.6</v>
      </c>
      <c r="T61" s="28">
        <f t="shared" si="33"/>
        <v>1</v>
      </c>
      <c r="U61" s="29">
        <f t="shared" si="34"/>
        <v>0.97087378640776689</v>
      </c>
      <c r="V61" s="29">
        <f t="shared" si="35"/>
        <v>0.94660194174757273</v>
      </c>
      <c r="W61" s="29">
        <f t="shared" si="36"/>
        <v>0.90291262135922334</v>
      </c>
      <c r="X61" s="29">
        <f t="shared" si="37"/>
        <v>0.86407766990291257</v>
      </c>
      <c r="Y61" s="29">
        <f t="shared" si="38"/>
        <v>0.83495145631067957</v>
      </c>
      <c r="Z61" s="29">
        <f t="shared" ref="Z61:Z92" si="39">H61/$B61</f>
        <v>0.8106796116504853</v>
      </c>
      <c r="AA61" s="29">
        <f t="shared" si="19"/>
        <v>0.77669902912621358</v>
      </c>
      <c r="AB61" s="29">
        <f t="shared" si="20"/>
        <v>0.75728155339805814</v>
      </c>
      <c r="AC61" s="29">
        <f t="shared" si="21"/>
        <v>0.72815533980582514</v>
      </c>
      <c r="AD61" s="29">
        <f t="shared" si="22"/>
        <v>0.70873786407766981</v>
      </c>
      <c r="AE61" s="29">
        <f t="shared" si="23"/>
        <v>0.67961165048543681</v>
      </c>
      <c r="AF61" s="32">
        <f t="shared" si="25"/>
        <v>0.64563106796116498</v>
      </c>
      <c r="AH61" s="51">
        <f t="shared" si="26"/>
        <v>13.241874692800002</v>
      </c>
      <c r="AI61" s="51">
        <f t="shared" si="27"/>
        <v>-5.8125307199999199E-2</v>
      </c>
      <c r="AJ61" s="37">
        <f t="shared" si="28"/>
        <v>0.6428094511067961</v>
      </c>
      <c r="AK61" s="52">
        <f t="shared" si="31"/>
        <v>-2.8216168543688802E-3</v>
      </c>
      <c r="AL61" s="37">
        <f t="shared" si="29"/>
        <v>20.584800285468972</v>
      </c>
      <c r="AM61" s="37">
        <f t="shared" si="30"/>
        <v>13.196617229999999</v>
      </c>
      <c r="AN61" s="37">
        <f t="shared" si="32"/>
        <v>0.64108551197922625</v>
      </c>
    </row>
    <row r="62" spans="1:47" x14ac:dyDescent="0.25">
      <c r="A62" s="53">
        <v>28.4</v>
      </c>
      <c r="B62" s="43">
        <v>20.9</v>
      </c>
      <c r="C62" s="43">
        <v>20.3</v>
      </c>
      <c r="D62" s="43">
        <v>19.7</v>
      </c>
      <c r="E62" s="43">
        <v>18.8</v>
      </c>
      <c r="F62" s="43">
        <v>18</v>
      </c>
      <c r="G62" s="43">
        <v>17.399999999999999</v>
      </c>
      <c r="H62" s="49">
        <v>16.899999999999999</v>
      </c>
      <c r="I62" s="43">
        <v>16.2</v>
      </c>
      <c r="J62" s="43">
        <v>15.8</v>
      </c>
      <c r="K62" s="43">
        <v>15.2</v>
      </c>
      <c r="L62" s="43">
        <v>14.8</v>
      </c>
      <c r="M62" s="43">
        <v>14.2</v>
      </c>
      <c r="N62" s="43">
        <v>13.5</v>
      </c>
      <c r="O62" s="37">
        <f t="shared" si="10"/>
        <v>20.879394976327784</v>
      </c>
      <c r="P62" s="37">
        <f t="shared" si="11"/>
        <v>22.3508</v>
      </c>
      <c r="Q62" s="37">
        <f t="shared" si="12"/>
        <v>12.899000828045871</v>
      </c>
      <c r="R62" s="37">
        <f t="shared" si="24"/>
        <v>-0.600999171954129</v>
      </c>
      <c r="S62" s="27">
        <f t="shared" si="13"/>
        <v>20.9</v>
      </c>
      <c r="T62" s="28">
        <f t="shared" si="33"/>
        <v>1</v>
      </c>
      <c r="U62" s="29">
        <f t="shared" si="34"/>
        <v>0.97129186602870821</v>
      </c>
      <c r="V62" s="29">
        <f t="shared" si="35"/>
        <v>0.9425837320574163</v>
      </c>
      <c r="W62" s="29">
        <f t="shared" si="36"/>
        <v>0.89952153110047861</v>
      </c>
      <c r="X62" s="29">
        <f t="shared" si="37"/>
        <v>0.86124401913875603</v>
      </c>
      <c r="Y62" s="29">
        <f t="shared" si="38"/>
        <v>0.83253588516746413</v>
      </c>
      <c r="Z62" s="29">
        <f t="shared" si="39"/>
        <v>0.80861244019138756</v>
      </c>
      <c r="AA62" s="29">
        <f t="shared" si="19"/>
        <v>0.77511961722488043</v>
      </c>
      <c r="AB62" s="29">
        <f t="shared" si="20"/>
        <v>0.7559808612440192</v>
      </c>
      <c r="AC62" s="29">
        <f t="shared" si="21"/>
        <v>0.72727272727272729</v>
      </c>
      <c r="AD62" s="29">
        <f t="shared" si="22"/>
        <v>0.70813397129186606</v>
      </c>
      <c r="AE62" s="29">
        <f t="shared" si="23"/>
        <v>0.67942583732057416</v>
      </c>
      <c r="AF62" s="32">
        <f t="shared" si="25"/>
        <v>0.64593301435406703</v>
      </c>
      <c r="AH62" s="51">
        <f t="shared" si="26"/>
        <v>13.4002504798</v>
      </c>
      <c r="AI62" s="51">
        <f t="shared" si="27"/>
        <v>-9.9749520199999608E-2</v>
      </c>
      <c r="AJ62" s="37">
        <f t="shared" si="28"/>
        <v>0.64116031003827756</v>
      </c>
      <c r="AK62" s="52">
        <f t="shared" si="31"/>
        <v>-4.7727043157894666E-3</v>
      </c>
      <c r="AL62" s="37">
        <f t="shared" si="29"/>
        <v>20.879394976327784</v>
      </c>
      <c r="AM62" s="37">
        <f t="shared" si="30"/>
        <v>13.354674497999998</v>
      </c>
      <c r="AN62" s="37">
        <f t="shared" si="32"/>
        <v>0.63961022400989054</v>
      </c>
    </row>
    <row r="63" spans="1:47" x14ac:dyDescent="0.25">
      <c r="A63" s="40">
        <v>28.6</v>
      </c>
      <c r="B63" s="43">
        <v>21.2</v>
      </c>
      <c r="C63" s="43">
        <v>20.6</v>
      </c>
      <c r="D63" s="43">
        <v>20</v>
      </c>
      <c r="E63" s="43">
        <v>19.100000000000001</v>
      </c>
      <c r="F63" s="43">
        <v>18.2</v>
      </c>
      <c r="G63" s="43">
        <v>17.600000000000001</v>
      </c>
      <c r="H63" s="49">
        <v>17.100000000000001</v>
      </c>
      <c r="I63" s="43">
        <v>16.399999999999999</v>
      </c>
      <c r="J63" s="43">
        <v>16</v>
      </c>
      <c r="K63" s="43">
        <v>15.4</v>
      </c>
      <c r="L63" s="43">
        <v>15</v>
      </c>
      <c r="M63" s="43">
        <v>14.3</v>
      </c>
      <c r="N63" s="43">
        <v>13.6</v>
      </c>
      <c r="O63" s="37">
        <f t="shared" si="10"/>
        <v>21.176093929038544</v>
      </c>
      <c r="P63" s="37">
        <f t="shared" si="11"/>
        <v>22.508200000000002</v>
      </c>
      <c r="Q63" s="37">
        <f t="shared" si="12"/>
        <v>13.0822973287843</v>
      </c>
      <c r="R63" s="37">
        <f t="shared" si="24"/>
        <v>-0.51770267121569979</v>
      </c>
      <c r="S63" s="27">
        <f t="shared" si="13"/>
        <v>21.2</v>
      </c>
      <c r="T63" s="28">
        <f t="shared" si="33"/>
        <v>1</v>
      </c>
      <c r="U63" s="29">
        <f t="shared" si="34"/>
        <v>0.97169811320754729</v>
      </c>
      <c r="V63" s="29">
        <f t="shared" si="35"/>
        <v>0.94339622641509435</v>
      </c>
      <c r="W63" s="29">
        <f t="shared" si="36"/>
        <v>0.90094339622641517</v>
      </c>
      <c r="X63" s="29">
        <f t="shared" si="37"/>
        <v>0.85849056603773588</v>
      </c>
      <c r="Y63" s="29">
        <f t="shared" si="38"/>
        <v>0.83018867924528317</v>
      </c>
      <c r="Z63" s="29">
        <f t="shared" si="39"/>
        <v>0.80660377358490576</v>
      </c>
      <c r="AA63" s="29">
        <f t="shared" ref="AA63:AA94" si="40">I63/$B63</f>
        <v>0.7735849056603773</v>
      </c>
      <c r="AB63" s="29">
        <f t="shared" si="20"/>
        <v>0.75471698113207553</v>
      </c>
      <c r="AC63" s="29">
        <f t="shared" si="21"/>
        <v>0.7264150943396227</v>
      </c>
      <c r="AD63" s="29">
        <f t="shared" si="22"/>
        <v>0.70754716981132082</v>
      </c>
      <c r="AE63" s="29">
        <f t="shared" si="23"/>
        <v>0.67452830188679247</v>
      </c>
      <c r="AF63" s="32">
        <f t="shared" si="25"/>
        <v>0.64150943396226412</v>
      </c>
      <c r="AH63" s="51">
        <f t="shared" si="26"/>
        <v>13.5588718372</v>
      </c>
      <c r="AI63" s="51">
        <f t="shared" si="27"/>
        <v>-4.1128162799999757E-2</v>
      </c>
      <c r="AJ63" s="37">
        <f t="shared" si="28"/>
        <v>0.63956942628301894</v>
      </c>
      <c r="AK63" s="52">
        <f t="shared" si="31"/>
        <v>-1.9400076792451815E-3</v>
      </c>
      <c r="AL63" s="37">
        <f t="shared" si="29"/>
        <v>21.176093929038544</v>
      </c>
      <c r="AM63" s="37">
        <f t="shared" si="30"/>
        <v>13.514182934000001</v>
      </c>
      <c r="AN63" s="37">
        <f t="shared" si="32"/>
        <v>0.63818110078687129</v>
      </c>
    </row>
    <row r="64" spans="1:47" x14ac:dyDescent="0.25">
      <c r="A64" s="40">
        <v>28.8</v>
      </c>
      <c r="B64" s="43">
        <v>21.5</v>
      </c>
      <c r="C64" s="43">
        <v>20.9</v>
      </c>
      <c r="D64" s="43">
        <v>20</v>
      </c>
      <c r="E64" s="43">
        <v>19.399999999999999</v>
      </c>
      <c r="F64" s="43">
        <v>18.5</v>
      </c>
      <c r="G64" s="43">
        <v>17.8</v>
      </c>
      <c r="H64" s="49">
        <v>17.3</v>
      </c>
      <c r="I64" s="43">
        <v>16.600000000000001</v>
      </c>
      <c r="J64" s="43">
        <v>16.2</v>
      </c>
      <c r="K64" s="43">
        <v>15.6</v>
      </c>
      <c r="L64" s="43">
        <v>15.2</v>
      </c>
      <c r="M64" s="43">
        <v>14.5</v>
      </c>
      <c r="N64" s="43">
        <v>13.8</v>
      </c>
      <c r="O64" s="37">
        <f t="shared" si="10"/>
        <v>21.474897301362571</v>
      </c>
      <c r="P64" s="37">
        <f t="shared" si="11"/>
        <v>22.665600000000001</v>
      </c>
      <c r="Q64" s="37">
        <f t="shared" si="12"/>
        <v>13.266893910792561</v>
      </c>
      <c r="R64" s="37">
        <f t="shared" si="24"/>
        <v>-0.53310608920743974</v>
      </c>
      <c r="S64" s="27">
        <f t="shared" si="13"/>
        <v>21.5</v>
      </c>
      <c r="T64" s="28">
        <f t="shared" si="33"/>
        <v>1</v>
      </c>
      <c r="U64" s="29">
        <f t="shared" si="34"/>
        <v>0.97209302325581393</v>
      </c>
      <c r="V64" s="29">
        <f t="shared" si="35"/>
        <v>0.93023255813953487</v>
      </c>
      <c r="W64" s="29">
        <f t="shared" si="36"/>
        <v>0.9023255813953488</v>
      </c>
      <c r="X64" s="29">
        <f t="shared" si="37"/>
        <v>0.86046511627906974</v>
      </c>
      <c r="Y64" s="29">
        <f t="shared" si="38"/>
        <v>0.82790697674418612</v>
      </c>
      <c r="Z64" s="29">
        <f t="shared" si="39"/>
        <v>0.8046511627906977</v>
      </c>
      <c r="AA64" s="29">
        <f t="shared" si="40"/>
        <v>0.77209302325581397</v>
      </c>
      <c r="AB64" s="29">
        <f t="shared" ref="AB64:AB95" si="41">J64/$B64</f>
        <v>0.75348837209302322</v>
      </c>
      <c r="AC64" s="29">
        <f t="shared" si="21"/>
        <v>0.72558139534883714</v>
      </c>
      <c r="AD64" s="29">
        <f t="shared" si="22"/>
        <v>0.7069767441860465</v>
      </c>
      <c r="AE64" s="29">
        <f t="shared" si="23"/>
        <v>0.67441860465116277</v>
      </c>
      <c r="AF64" s="32">
        <f t="shared" si="25"/>
        <v>0.64186046511627914</v>
      </c>
      <c r="AH64" s="51">
        <f t="shared" si="26"/>
        <v>13.717738765</v>
      </c>
      <c r="AI64" s="51">
        <f t="shared" si="27"/>
        <v>-8.226123500000071E-2</v>
      </c>
      <c r="AJ64" s="37">
        <f t="shared" si="28"/>
        <v>0.63803436116279066</v>
      </c>
      <c r="AK64" s="52">
        <f t="shared" si="31"/>
        <v>-3.82610395348848E-3</v>
      </c>
      <c r="AL64" s="37">
        <f t="shared" si="29"/>
        <v>21.474897301362571</v>
      </c>
      <c r="AM64" s="37">
        <f t="shared" si="30"/>
        <v>13.675142537999999</v>
      </c>
      <c r="AN64" s="37">
        <f t="shared" si="32"/>
        <v>0.63679664429092842</v>
      </c>
    </row>
    <row r="65" spans="1:91" x14ac:dyDescent="0.25">
      <c r="A65" s="40">
        <v>29</v>
      </c>
      <c r="B65" s="43">
        <v>21.8</v>
      </c>
      <c r="C65" s="43">
        <v>21.1</v>
      </c>
      <c r="D65" s="43">
        <v>20.5</v>
      </c>
      <c r="E65" s="43">
        <v>19.600000000000001</v>
      </c>
      <c r="F65" s="43">
        <v>18.7</v>
      </c>
      <c r="G65" s="43">
        <v>18.100000000000001</v>
      </c>
      <c r="H65" s="49">
        <v>17.5</v>
      </c>
      <c r="I65" s="43">
        <v>16.8</v>
      </c>
      <c r="J65" s="43">
        <v>16.399999999999999</v>
      </c>
      <c r="K65" s="43">
        <v>15.8</v>
      </c>
      <c r="L65" s="43">
        <v>15.4</v>
      </c>
      <c r="M65" s="43">
        <v>14.6</v>
      </c>
      <c r="N65" s="43">
        <v>13.9</v>
      </c>
      <c r="O65" s="37">
        <f t="shared" si="10"/>
        <v>21.775805249973494</v>
      </c>
      <c r="P65" s="37">
        <f t="shared" si="11"/>
        <v>22.823</v>
      </c>
      <c r="Q65" s="37">
        <f t="shared" si="12"/>
        <v>13.452790670861434</v>
      </c>
      <c r="R65" s="37">
        <f t="shared" si="24"/>
        <v>-0.44720932913856615</v>
      </c>
      <c r="S65" s="27">
        <f t="shared" si="13"/>
        <v>21.8</v>
      </c>
      <c r="T65" s="28">
        <f t="shared" si="33"/>
        <v>1</v>
      </c>
      <c r="U65" s="29">
        <f t="shared" si="34"/>
        <v>0.96788990825688082</v>
      </c>
      <c r="V65" s="29">
        <f t="shared" si="35"/>
        <v>0.94036697247706424</v>
      </c>
      <c r="W65" s="29">
        <f t="shared" si="36"/>
        <v>0.8990825688073395</v>
      </c>
      <c r="X65" s="29">
        <f t="shared" si="37"/>
        <v>0.85779816513761464</v>
      </c>
      <c r="Y65" s="29">
        <f t="shared" si="38"/>
        <v>0.83027522935779818</v>
      </c>
      <c r="Z65" s="29">
        <f t="shared" si="39"/>
        <v>0.80275229357798161</v>
      </c>
      <c r="AA65" s="29">
        <f t="shared" si="40"/>
        <v>0.77064220183486243</v>
      </c>
      <c r="AB65" s="29">
        <f t="shared" si="41"/>
        <v>0.75229357798165131</v>
      </c>
      <c r="AC65" s="29">
        <f t="shared" si="21"/>
        <v>0.72477064220183485</v>
      </c>
      <c r="AD65" s="29">
        <f t="shared" si="22"/>
        <v>0.70642201834862384</v>
      </c>
      <c r="AE65" s="29">
        <f t="shared" si="23"/>
        <v>0.66972477064220182</v>
      </c>
      <c r="AF65" s="32">
        <f t="shared" si="25"/>
        <v>0.63761467889908252</v>
      </c>
      <c r="AH65" s="51">
        <f t="shared" si="26"/>
        <v>13.876851263200001</v>
      </c>
      <c r="AI65" s="51">
        <f t="shared" si="27"/>
        <v>-2.3148736799999625E-2</v>
      </c>
      <c r="AJ65" s="37">
        <f t="shared" si="28"/>
        <v>0.63655281023853216</v>
      </c>
      <c r="AK65" s="52">
        <f t="shared" si="31"/>
        <v>-1.061868660550358E-3</v>
      </c>
      <c r="AL65" s="37">
        <f t="shared" si="29"/>
        <v>21.775805249973494</v>
      </c>
      <c r="AM65" s="37">
        <f t="shared" si="30"/>
        <v>13.837553309999999</v>
      </c>
      <c r="AN65" s="37">
        <f t="shared" si="32"/>
        <v>0.63545541260830485</v>
      </c>
    </row>
    <row r="66" spans="1:91" x14ac:dyDescent="0.25">
      <c r="A66" s="40">
        <v>29.2</v>
      </c>
      <c r="B66" s="43">
        <v>22.1</v>
      </c>
      <c r="C66" s="43">
        <v>21.4</v>
      </c>
      <c r="D66" s="43">
        <v>20.8</v>
      </c>
      <c r="E66" s="43">
        <v>19.899999999999999</v>
      </c>
      <c r="F66" s="43">
        <v>19</v>
      </c>
      <c r="G66" s="43">
        <v>18.3</v>
      </c>
      <c r="H66" s="49">
        <v>17.7</v>
      </c>
      <c r="I66" s="43">
        <v>17</v>
      </c>
      <c r="J66" s="43">
        <v>16.600000000000001</v>
      </c>
      <c r="K66" s="43">
        <v>16</v>
      </c>
      <c r="L66" s="43">
        <v>15.6</v>
      </c>
      <c r="M66" s="43">
        <v>14.8</v>
      </c>
      <c r="N66" s="43">
        <v>14.1</v>
      </c>
      <c r="O66" s="37">
        <f t="shared" si="10"/>
        <v>22.078817930472187</v>
      </c>
      <c r="P66" s="37">
        <f t="shared" si="11"/>
        <v>22.980399999999999</v>
      </c>
      <c r="Q66" s="37">
        <f t="shared" si="12"/>
        <v>13.639987705119017</v>
      </c>
      <c r="R66" s="37">
        <f t="shared" si="24"/>
        <v>-0.46001229488098261</v>
      </c>
      <c r="S66" s="27">
        <f t="shared" si="13"/>
        <v>22.1</v>
      </c>
      <c r="T66" s="28">
        <f t="shared" si="33"/>
        <v>1</v>
      </c>
      <c r="U66" s="29">
        <f t="shared" si="34"/>
        <v>0.96832579185520351</v>
      </c>
      <c r="V66" s="29">
        <f t="shared" si="35"/>
        <v>0.94117647058823528</v>
      </c>
      <c r="W66" s="29">
        <f t="shared" si="36"/>
        <v>0.90045248868778272</v>
      </c>
      <c r="X66" s="29">
        <f t="shared" si="37"/>
        <v>0.85972850678733026</v>
      </c>
      <c r="Y66" s="29">
        <f t="shared" si="38"/>
        <v>0.82805429864253388</v>
      </c>
      <c r="Z66" s="29">
        <f t="shared" si="39"/>
        <v>0.80090497737556554</v>
      </c>
      <c r="AA66" s="29">
        <f t="shared" si="40"/>
        <v>0.76923076923076916</v>
      </c>
      <c r="AB66" s="29">
        <f t="shared" si="41"/>
        <v>0.75113122171945701</v>
      </c>
      <c r="AC66" s="29">
        <f t="shared" si="21"/>
        <v>0.72398190045248867</v>
      </c>
      <c r="AD66" s="29">
        <f t="shared" si="22"/>
        <v>0.70588235294117641</v>
      </c>
      <c r="AE66" s="29">
        <f t="shared" si="23"/>
        <v>0.66968325791855199</v>
      </c>
      <c r="AF66" s="32">
        <f t="shared" si="25"/>
        <v>0.63800904977375561</v>
      </c>
      <c r="AH66" s="51">
        <f t="shared" si="26"/>
        <v>14.0362093318</v>
      </c>
      <c r="AI66" s="51">
        <f t="shared" si="27"/>
        <v>-6.3790668199999345E-2</v>
      </c>
      <c r="AJ66" s="37">
        <f t="shared" si="28"/>
        <v>0.635122594199095</v>
      </c>
      <c r="AK66" s="52">
        <f t="shared" si="31"/>
        <v>-2.8864555746606069E-3</v>
      </c>
      <c r="AL66" s="37">
        <f t="shared" si="29"/>
        <v>22.078817930472187</v>
      </c>
      <c r="AM66" s="37">
        <f t="shared" si="30"/>
        <v>14.001415249999997</v>
      </c>
      <c r="AN66" s="37">
        <f t="shared" si="32"/>
        <v>0.63415601750471784</v>
      </c>
      <c r="CM66" s="66"/>
    </row>
    <row r="67" spans="1:91" x14ac:dyDescent="0.25">
      <c r="A67" s="40">
        <v>29.4</v>
      </c>
      <c r="B67" s="43">
        <v>22.4</v>
      </c>
      <c r="C67" s="43">
        <v>21.7</v>
      </c>
      <c r="D67" s="43">
        <v>21.1</v>
      </c>
      <c r="E67" s="43">
        <v>20.2</v>
      </c>
      <c r="F67" s="43">
        <v>19.3</v>
      </c>
      <c r="G67" s="43">
        <v>18.600000000000001</v>
      </c>
      <c r="H67" s="49">
        <v>17.899999999999999</v>
      </c>
      <c r="I67" s="43">
        <v>17.2</v>
      </c>
      <c r="J67" s="43">
        <v>16.8</v>
      </c>
      <c r="K67" s="43">
        <v>16.2</v>
      </c>
      <c r="L67" s="43">
        <v>15.8</v>
      </c>
      <c r="M67" s="43">
        <v>15</v>
      </c>
      <c r="N67" s="43">
        <v>14.2</v>
      </c>
      <c r="O67" s="37">
        <f t="shared" si="10"/>
        <v>22.383935497401545</v>
      </c>
      <c r="P67" s="37">
        <f t="shared" si="11"/>
        <v>23.137799999999999</v>
      </c>
      <c r="Q67" s="37">
        <f t="shared" si="12"/>
        <v>13.828485109039713</v>
      </c>
      <c r="R67" s="37">
        <f t="shared" si="24"/>
        <v>-0.37151489096028634</v>
      </c>
      <c r="S67" s="27">
        <f t="shared" si="13"/>
        <v>22.4</v>
      </c>
      <c r="T67" s="28">
        <f t="shared" si="33"/>
        <v>1</v>
      </c>
      <c r="U67" s="29">
        <f t="shared" si="34"/>
        <v>0.96875</v>
      </c>
      <c r="V67" s="29">
        <f t="shared" si="35"/>
        <v>0.94196428571428581</v>
      </c>
      <c r="W67" s="29">
        <f t="shared" si="36"/>
        <v>0.9017857142857143</v>
      </c>
      <c r="X67" s="29">
        <f t="shared" si="37"/>
        <v>0.8616071428571429</v>
      </c>
      <c r="Y67" s="29">
        <f t="shared" si="38"/>
        <v>0.83035714285714302</v>
      </c>
      <c r="Z67" s="29">
        <f t="shared" si="39"/>
        <v>0.79910714285714279</v>
      </c>
      <c r="AA67" s="29">
        <f t="shared" si="40"/>
        <v>0.7678571428571429</v>
      </c>
      <c r="AB67" s="29">
        <f t="shared" si="41"/>
        <v>0.75000000000000011</v>
      </c>
      <c r="AC67" s="29">
        <f t="shared" ref="AC67:AC98" si="42">K67/$B67</f>
        <v>0.7232142857142857</v>
      </c>
      <c r="AD67" s="29">
        <f t="shared" si="22"/>
        <v>0.7053571428571429</v>
      </c>
      <c r="AE67" s="29">
        <f t="shared" si="23"/>
        <v>0.66964285714285721</v>
      </c>
      <c r="AF67" s="32">
        <f t="shared" si="25"/>
        <v>0.6339285714285714</v>
      </c>
      <c r="AH67" s="51">
        <f t="shared" si="26"/>
        <v>14.1958129708</v>
      </c>
      <c r="AI67" s="51">
        <f t="shared" si="27"/>
        <v>-4.1870291999988041E-3</v>
      </c>
      <c r="AJ67" s="37">
        <f t="shared" si="28"/>
        <v>0.63374165048214293</v>
      </c>
      <c r="AK67" s="52">
        <f t="shared" si="31"/>
        <v>-1.8692094642847046E-4</v>
      </c>
      <c r="AL67" s="37">
        <f t="shared" si="29"/>
        <v>22.383935497401545</v>
      </c>
      <c r="AM67" s="37">
        <f t="shared" si="30"/>
        <v>14.166728357999997</v>
      </c>
      <c r="AN67" s="37">
        <f t="shared" si="32"/>
        <v>0.63289712211887639</v>
      </c>
      <c r="CM67" s="66"/>
    </row>
    <row r="68" spans="1:91" x14ac:dyDescent="0.25">
      <c r="A68" s="40">
        <v>29.6</v>
      </c>
      <c r="B68" s="43">
        <v>22.7</v>
      </c>
      <c r="C68" s="43">
        <v>22</v>
      </c>
      <c r="D68" s="43">
        <v>21.3</v>
      </c>
      <c r="E68" s="43">
        <v>20.399999999999999</v>
      </c>
      <c r="F68" s="43">
        <v>19.5</v>
      </c>
      <c r="G68" s="43">
        <v>18.8</v>
      </c>
      <c r="H68" s="49">
        <v>18.2</v>
      </c>
      <c r="I68" s="43">
        <v>17.5</v>
      </c>
      <c r="J68" s="43">
        <v>17</v>
      </c>
      <c r="K68" s="43">
        <v>16.399999999999999</v>
      </c>
      <c r="L68" s="43">
        <v>16</v>
      </c>
      <c r="M68" s="43">
        <v>15.1</v>
      </c>
      <c r="N68" s="43">
        <v>14.4</v>
      </c>
      <c r="O68" s="37">
        <f t="shared" si="10"/>
        <v>22.691158104260619</v>
      </c>
      <c r="P68" s="37">
        <f t="shared" si="11"/>
        <v>23.295200000000001</v>
      </c>
      <c r="Q68" s="37">
        <f t="shared" si="12"/>
        <v>14.018282977453195</v>
      </c>
      <c r="R68" s="37">
        <f t="shared" si="24"/>
        <v>-0.3817170225468054</v>
      </c>
      <c r="S68" s="27">
        <f t="shared" si="13"/>
        <v>22.7</v>
      </c>
      <c r="T68" s="28">
        <f t="shared" si="33"/>
        <v>1</v>
      </c>
      <c r="U68" s="29">
        <f t="shared" si="34"/>
        <v>0.96916299559471364</v>
      </c>
      <c r="V68" s="29">
        <f t="shared" si="35"/>
        <v>0.93832599118942739</v>
      </c>
      <c r="W68" s="29">
        <f t="shared" si="36"/>
        <v>0.89867841409691629</v>
      </c>
      <c r="X68" s="29">
        <f t="shared" si="37"/>
        <v>0.8590308370044053</v>
      </c>
      <c r="Y68" s="29">
        <f t="shared" si="38"/>
        <v>0.82819383259911905</v>
      </c>
      <c r="Z68" s="29">
        <f t="shared" si="39"/>
        <v>0.80176211453744495</v>
      </c>
      <c r="AA68" s="29">
        <f t="shared" si="40"/>
        <v>0.77092511013215859</v>
      </c>
      <c r="AB68" s="29">
        <f t="shared" si="41"/>
        <v>0.74889867841409696</v>
      </c>
      <c r="AC68" s="29">
        <f t="shared" si="42"/>
        <v>0.72246696035242286</v>
      </c>
      <c r="AD68" s="29">
        <f t="shared" ref="AD68:AD99" si="43">L68/$B68</f>
        <v>0.70484581497797361</v>
      </c>
      <c r="AE68" s="29">
        <f t="shared" si="23"/>
        <v>0.66519823788546251</v>
      </c>
      <c r="AF68" s="32">
        <f t="shared" si="25"/>
        <v>0.63436123348017626</v>
      </c>
      <c r="AH68" s="51">
        <f t="shared" si="26"/>
        <v>14.355662180200001</v>
      </c>
      <c r="AI68" s="51">
        <f t="shared" si="27"/>
        <v>-4.4337819799999068E-2</v>
      </c>
      <c r="AJ68" s="37">
        <f t="shared" si="28"/>
        <v>0.6324080255594714</v>
      </c>
      <c r="AK68" s="52">
        <f t="shared" si="31"/>
        <v>-1.953207920704858E-3</v>
      </c>
      <c r="AL68" s="37">
        <f t="shared" si="29"/>
        <v>22.691158104260619</v>
      </c>
      <c r="AM68" s="37">
        <f t="shared" si="30"/>
        <v>14.333492634000001</v>
      </c>
      <c r="AN68" s="37">
        <f t="shared" si="32"/>
        <v>0.63167743876892135</v>
      </c>
    </row>
    <row r="69" spans="1:91" x14ac:dyDescent="0.25">
      <c r="A69" s="40">
        <v>29.8</v>
      </c>
      <c r="B69" s="43">
        <v>23</v>
      </c>
      <c r="C69" s="43">
        <v>22.3</v>
      </c>
      <c r="D69" s="43">
        <v>21.6</v>
      </c>
      <c r="E69" s="43">
        <v>20.7</v>
      </c>
      <c r="F69" s="43">
        <v>19.8</v>
      </c>
      <c r="G69" s="43">
        <v>19.100000000000001</v>
      </c>
      <c r="H69" s="49">
        <v>18.399999999999999</v>
      </c>
      <c r="I69" s="43">
        <v>17.7</v>
      </c>
      <c r="J69" s="43">
        <v>17.2</v>
      </c>
      <c r="K69" s="43">
        <v>16.600000000000001</v>
      </c>
      <c r="L69" s="43">
        <v>16.2</v>
      </c>
      <c r="M69" s="43">
        <v>15.3</v>
      </c>
      <c r="N69" s="43">
        <v>14.5</v>
      </c>
      <c r="O69" s="37">
        <f t="shared" si="10"/>
        <v>23.000485903518985</v>
      </c>
      <c r="P69" s="37">
        <f t="shared" si="11"/>
        <v>23.4526</v>
      </c>
      <c r="Q69" s="37">
        <f t="shared" si="12"/>
        <v>14.209381404552975</v>
      </c>
      <c r="R69" s="37">
        <f t="shared" si="24"/>
        <v>-0.29061859544702529</v>
      </c>
      <c r="S69" s="27">
        <f t="shared" si="13"/>
        <v>23</v>
      </c>
      <c r="T69" s="28">
        <f t="shared" si="33"/>
        <v>1</v>
      </c>
      <c r="U69" s="29">
        <f t="shared" si="34"/>
        <v>0.96956521739130441</v>
      </c>
      <c r="V69" s="29">
        <f t="shared" si="35"/>
        <v>0.93913043478260871</v>
      </c>
      <c r="W69" s="29">
        <f t="shared" si="36"/>
        <v>0.9</v>
      </c>
      <c r="X69" s="29">
        <f t="shared" si="37"/>
        <v>0.86086956521739133</v>
      </c>
      <c r="Y69" s="29">
        <f t="shared" si="38"/>
        <v>0.83043478260869574</v>
      </c>
      <c r="Z69" s="29">
        <f t="shared" si="39"/>
        <v>0.79999999999999993</v>
      </c>
      <c r="AA69" s="29">
        <f t="shared" si="40"/>
        <v>0.76956521739130435</v>
      </c>
      <c r="AB69" s="29">
        <f t="shared" si="41"/>
        <v>0.74782608695652175</v>
      </c>
      <c r="AC69" s="29">
        <f t="shared" si="42"/>
        <v>0.72173913043478266</v>
      </c>
      <c r="AD69" s="29">
        <f t="shared" si="43"/>
        <v>0.70434782608695645</v>
      </c>
      <c r="AE69" s="29">
        <f t="shared" si="23"/>
        <v>0.66521739130434787</v>
      </c>
      <c r="AF69" s="32">
        <f t="shared" si="25"/>
        <v>0.63043478260869568</v>
      </c>
      <c r="AH69" s="51">
        <f t="shared" si="26"/>
        <v>14.515756960000001</v>
      </c>
      <c r="AI69" s="51">
        <f t="shared" si="27"/>
        <v>1.575696000000093E-2</v>
      </c>
      <c r="AJ69" s="37">
        <f t="shared" si="28"/>
        <v>0.63111986782608698</v>
      </c>
      <c r="AK69" s="52">
        <f t="shared" si="31"/>
        <v>6.8508521739130135E-4</v>
      </c>
      <c r="AL69" s="37">
        <f t="shared" si="29"/>
        <v>23.000485903518985</v>
      </c>
      <c r="AM69" s="37">
        <f t="shared" si="30"/>
        <v>14.501708077999998</v>
      </c>
      <c r="AN69" s="37">
        <f t="shared" si="32"/>
        <v>0.63049572686554822</v>
      </c>
    </row>
    <row r="70" spans="1:91" x14ac:dyDescent="0.25">
      <c r="A70" s="40">
        <v>30</v>
      </c>
      <c r="B70" s="43">
        <v>23.3</v>
      </c>
      <c r="C70" s="43">
        <v>22.6</v>
      </c>
      <c r="D70" s="43">
        <v>21.9</v>
      </c>
      <c r="E70" s="43">
        <v>21</v>
      </c>
      <c r="F70" s="43">
        <v>20</v>
      </c>
      <c r="G70" s="43">
        <v>19.3</v>
      </c>
      <c r="H70" s="49">
        <v>18.600000000000001</v>
      </c>
      <c r="I70" s="43">
        <v>17.899999999999999</v>
      </c>
      <c r="J70" s="43">
        <v>17.399999999999999</v>
      </c>
      <c r="K70" s="43">
        <v>16.8</v>
      </c>
      <c r="L70" s="43">
        <v>16.399999999999999</v>
      </c>
      <c r="M70" s="43">
        <v>15.4</v>
      </c>
      <c r="N70" s="43">
        <v>14.7</v>
      </c>
      <c r="O70" s="37">
        <f t="shared" si="10"/>
        <v>23.311919046630344</v>
      </c>
      <c r="P70" s="37">
        <f t="shared" si="11"/>
        <v>23.61</v>
      </c>
      <c r="Q70" s="37">
        <f t="shared" si="12"/>
        <v>14.401780483905048</v>
      </c>
      <c r="R70" s="37">
        <f t="shared" si="24"/>
        <v>-0.29821951609495123</v>
      </c>
      <c r="S70" s="27">
        <f t="shared" si="13"/>
        <v>23.3</v>
      </c>
      <c r="T70" s="28">
        <f t="shared" si="33"/>
        <v>1</v>
      </c>
      <c r="U70" s="29">
        <f t="shared" si="34"/>
        <v>0.96995708154506444</v>
      </c>
      <c r="V70" s="29">
        <f t="shared" si="35"/>
        <v>0.93991416309012865</v>
      </c>
      <c r="W70" s="29">
        <f t="shared" si="36"/>
        <v>0.90128755364806867</v>
      </c>
      <c r="X70" s="29">
        <f t="shared" si="37"/>
        <v>0.85836909871244638</v>
      </c>
      <c r="Y70" s="29">
        <f t="shared" si="38"/>
        <v>0.8283261802575107</v>
      </c>
      <c r="Z70" s="29">
        <f t="shared" si="39"/>
        <v>0.79828326180257514</v>
      </c>
      <c r="AA70" s="29">
        <f t="shared" si="40"/>
        <v>0.76824034334763935</v>
      </c>
      <c r="AB70" s="29">
        <f t="shared" si="41"/>
        <v>0.74678111587982821</v>
      </c>
      <c r="AC70" s="29">
        <f t="shared" si="42"/>
        <v>0.72103004291845496</v>
      </c>
      <c r="AD70" s="29">
        <f t="shared" si="43"/>
        <v>0.70386266094420591</v>
      </c>
      <c r="AE70" s="29">
        <f t="shared" ref="AE70:AE101" si="44">M70/$B70</f>
        <v>0.66094420600858372</v>
      </c>
      <c r="AF70" s="32">
        <f t="shared" si="25"/>
        <v>0.63090128755364805</v>
      </c>
      <c r="AH70" s="51">
        <f t="shared" si="26"/>
        <v>14.676097310200001</v>
      </c>
      <c r="AI70" s="51">
        <f t="shared" si="27"/>
        <v>-2.39026897999981E-2</v>
      </c>
      <c r="AJ70" s="37">
        <f t="shared" si="28"/>
        <v>0.62987542103862659</v>
      </c>
      <c r="AK70" s="52">
        <f t="shared" si="31"/>
        <v>-1.0258665150214563E-3</v>
      </c>
      <c r="AL70" s="37">
        <f t="shared" si="29"/>
        <v>23.311919046630344</v>
      </c>
      <c r="AM70" s="37">
        <f t="shared" si="30"/>
        <v>14.67137469</v>
      </c>
      <c r="AN70" s="37">
        <f t="shared" si="32"/>
        <v>0.62935079092601331</v>
      </c>
    </row>
    <row r="71" spans="1:91" x14ac:dyDescent="0.25">
      <c r="A71" s="40">
        <v>30.2</v>
      </c>
      <c r="B71" s="43">
        <v>23.6</v>
      </c>
      <c r="C71" s="43">
        <v>22.9</v>
      </c>
      <c r="D71" s="43">
        <v>22.2</v>
      </c>
      <c r="E71" s="43">
        <v>21.2</v>
      </c>
      <c r="F71" s="43">
        <v>20.3</v>
      </c>
      <c r="G71" s="43">
        <v>19.600000000000001</v>
      </c>
      <c r="H71" s="49">
        <v>18.899999999999999</v>
      </c>
      <c r="I71" s="43">
        <v>18.2</v>
      </c>
      <c r="J71" s="43">
        <v>17.600000000000001</v>
      </c>
      <c r="K71" s="43">
        <v>17</v>
      </c>
      <c r="L71" s="43">
        <v>16.600000000000001</v>
      </c>
      <c r="M71" s="43">
        <v>15.6</v>
      </c>
      <c r="N71" s="43">
        <v>14.9</v>
      </c>
      <c r="O71" s="37">
        <f t="shared" si="10"/>
        <v>23.625457684046044</v>
      </c>
      <c r="P71" s="37">
        <f t="shared" si="11"/>
        <v>23.767400000000002</v>
      </c>
      <c r="Q71" s="37">
        <f t="shared" si="12"/>
        <v>14.595480308456253</v>
      </c>
      <c r="R71" s="37">
        <f t="shared" si="24"/>
        <v>-0.30451969154374758</v>
      </c>
      <c r="S71" s="27">
        <f t="shared" si="13"/>
        <v>23.6</v>
      </c>
      <c r="T71" s="28">
        <f t="shared" si="33"/>
        <v>1</v>
      </c>
      <c r="U71" s="29">
        <f t="shared" si="34"/>
        <v>0.97033898305084731</v>
      </c>
      <c r="V71" s="29">
        <f t="shared" si="35"/>
        <v>0.94067796610169485</v>
      </c>
      <c r="W71" s="29">
        <f t="shared" si="36"/>
        <v>0.89830508474576265</v>
      </c>
      <c r="X71" s="29">
        <f t="shared" si="37"/>
        <v>0.86016949152542366</v>
      </c>
      <c r="Y71" s="29">
        <f t="shared" si="38"/>
        <v>0.83050847457627119</v>
      </c>
      <c r="Z71" s="29">
        <f t="shared" si="39"/>
        <v>0.80084745762711851</v>
      </c>
      <c r="AA71" s="29">
        <f t="shared" si="40"/>
        <v>0.77118644067796605</v>
      </c>
      <c r="AB71" s="29">
        <f t="shared" si="41"/>
        <v>0.74576271186440679</v>
      </c>
      <c r="AC71" s="29">
        <f t="shared" si="42"/>
        <v>0.72033898305084743</v>
      </c>
      <c r="AD71" s="29">
        <f t="shared" si="43"/>
        <v>0.70338983050847459</v>
      </c>
      <c r="AE71" s="29">
        <f t="shared" si="44"/>
        <v>0.66101694915254228</v>
      </c>
      <c r="AF71" s="32">
        <f t="shared" si="25"/>
        <v>0.63135593220338981</v>
      </c>
      <c r="AH71" s="51">
        <f t="shared" si="26"/>
        <v>14.8366832308</v>
      </c>
      <c r="AI71" s="51">
        <f t="shared" si="27"/>
        <v>-6.3316769200000067E-2</v>
      </c>
      <c r="AJ71" s="37">
        <f t="shared" si="28"/>
        <v>0.62867301825423727</v>
      </c>
      <c r="AK71" s="52">
        <f t="shared" si="31"/>
        <v>-2.6829139491525433E-3</v>
      </c>
      <c r="AL71" s="37">
        <f t="shared" si="29"/>
        <v>23.625457684046044</v>
      </c>
      <c r="AM71" s="37">
        <f t="shared" si="30"/>
        <v>14.84249247</v>
      </c>
      <c r="AN71" s="37">
        <f t="shared" si="32"/>
        <v>0.62824147868351932</v>
      </c>
      <c r="CM71" s="37" t="s">
        <v>37</v>
      </c>
    </row>
    <row r="72" spans="1:91" x14ac:dyDescent="0.25">
      <c r="A72" s="40">
        <v>30.4</v>
      </c>
      <c r="B72" s="43">
        <v>23.9</v>
      </c>
      <c r="C72" s="43">
        <v>23.2</v>
      </c>
      <c r="D72" s="43">
        <v>22.5</v>
      </c>
      <c r="E72" s="43">
        <v>21.5</v>
      </c>
      <c r="F72" s="43">
        <v>20.6</v>
      </c>
      <c r="G72" s="43">
        <v>19.8</v>
      </c>
      <c r="H72" s="49">
        <v>19.100000000000001</v>
      </c>
      <c r="I72" s="43">
        <v>18.399999999999999</v>
      </c>
      <c r="J72" s="43">
        <v>17.8</v>
      </c>
      <c r="K72" s="43">
        <v>17.2</v>
      </c>
      <c r="L72" s="43">
        <v>16.8</v>
      </c>
      <c r="M72" s="43">
        <v>15.8</v>
      </c>
      <c r="N72" s="43">
        <v>15.1</v>
      </c>
      <c r="O72" s="37">
        <f t="shared" si="10"/>
        <v>23.941101965228491</v>
      </c>
      <c r="P72" s="37">
        <f t="shared" si="11"/>
        <v>23.924800000000001</v>
      </c>
      <c r="Q72" s="37">
        <f t="shared" si="12"/>
        <v>14.790480970542315</v>
      </c>
      <c r="R72" s="37">
        <f t="shared" si="24"/>
        <v>-0.30951902945768417</v>
      </c>
      <c r="S72" s="27">
        <f t="shared" si="13"/>
        <v>23.9</v>
      </c>
      <c r="T72" s="28">
        <f t="shared" si="33"/>
        <v>1</v>
      </c>
      <c r="U72" s="29">
        <f t="shared" si="34"/>
        <v>0.97071129707112969</v>
      </c>
      <c r="V72" s="29">
        <f t="shared" si="35"/>
        <v>0.94142259414225948</v>
      </c>
      <c r="W72" s="29">
        <f t="shared" si="36"/>
        <v>0.89958158995815907</v>
      </c>
      <c r="X72" s="29">
        <f t="shared" si="37"/>
        <v>0.86192468619246876</v>
      </c>
      <c r="Y72" s="29">
        <f t="shared" si="38"/>
        <v>0.82845188284518834</v>
      </c>
      <c r="Z72" s="29">
        <f t="shared" si="39"/>
        <v>0.79916317991631813</v>
      </c>
      <c r="AA72" s="29">
        <f t="shared" si="40"/>
        <v>0.76987447698744771</v>
      </c>
      <c r="AB72" s="29">
        <f t="shared" si="41"/>
        <v>0.7447698744769875</v>
      </c>
      <c r="AC72" s="29">
        <f t="shared" si="42"/>
        <v>0.71966527196652719</v>
      </c>
      <c r="AD72" s="29">
        <f t="shared" si="43"/>
        <v>0.70292887029288709</v>
      </c>
      <c r="AE72" s="29">
        <f t="shared" si="44"/>
        <v>0.66108786610878667</v>
      </c>
      <c r="AF72" s="32">
        <f t="shared" ref="AF72:AF103" si="45">N72/$B72</f>
        <v>0.63179916317991636</v>
      </c>
      <c r="AH72" s="51">
        <f t="shared" ref="AH72:AH103" si="46">0.00136428*(B72)^2 + 0.47130167*(B72) + 2.95411443</f>
        <v>14.9975147218</v>
      </c>
      <c r="AI72" s="51">
        <f t="shared" ref="AI72:AI103" si="47">AH72-N72</f>
        <v>-0.10248527819999964</v>
      </c>
      <c r="AJ72" s="37">
        <f t="shared" ref="AJ72:AJ103" si="48">AH72/B72</f>
        <v>0.62751107622594149</v>
      </c>
      <c r="AK72" s="52">
        <f t="shared" si="31"/>
        <v>-4.2880869539748678E-3</v>
      </c>
      <c r="AL72" s="37">
        <f t="shared" ref="AL72:AL103" si="49" xml:space="preserve"> 0.02497787*A72^2.01068302</f>
        <v>23.941101965228491</v>
      </c>
      <c r="AM72" s="37">
        <f t="shared" ref="AM72:AM103" si="50" xml:space="preserve"> 0.0181396*A72^2 - 0.23641502*A72 + 5.43818529</f>
        <v>15.015061417999998</v>
      </c>
      <c r="AN72" s="37">
        <f t="shared" si="32"/>
        <v>0.62716667928684033</v>
      </c>
    </row>
    <row r="73" spans="1:91" x14ac:dyDescent="0.25">
      <c r="A73" s="40">
        <v>30.6</v>
      </c>
      <c r="B73" s="43">
        <v>24.3</v>
      </c>
      <c r="C73" s="43">
        <v>23.6</v>
      </c>
      <c r="D73" s="43">
        <v>22.8</v>
      </c>
      <c r="E73" s="43">
        <v>21.9</v>
      </c>
      <c r="F73" s="43">
        <v>20.9</v>
      </c>
      <c r="G73" s="43">
        <v>20.2</v>
      </c>
      <c r="H73" s="49">
        <v>19.399999999999999</v>
      </c>
      <c r="I73" s="43">
        <v>18.7</v>
      </c>
      <c r="J73" s="43">
        <v>18</v>
      </c>
      <c r="K73" s="43">
        <v>17.5</v>
      </c>
      <c r="L73" s="43">
        <v>17</v>
      </c>
      <c r="M73" s="43">
        <v>16</v>
      </c>
      <c r="N73" s="43">
        <v>15.2</v>
      </c>
      <c r="O73" s="37">
        <f t="shared" si="10"/>
        <v>24.258852038663953</v>
      </c>
      <c r="P73" s="37">
        <f t="shared" si="11"/>
        <v>24.082200000000004</v>
      </c>
      <c r="Q73" s="37">
        <f t="shared" si="12"/>
        <v>14.986782561896021</v>
      </c>
      <c r="R73" s="37">
        <f t="shared" si="24"/>
        <v>-0.2132174381039782</v>
      </c>
      <c r="S73" s="27">
        <f t="shared" si="13"/>
        <v>24.3</v>
      </c>
      <c r="T73" s="28">
        <f t="shared" si="33"/>
        <v>1</v>
      </c>
      <c r="U73" s="29">
        <f t="shared" si="34"/>
        <v>0.9711934156378601</v>
      </c>
      <c r="V73" s="29">
        <f t="shared" si="35"/>
        <v>0.93827160493827155</v>
      </c>
      <c r="W73" s="29">
        <f t="shared" si="36"/>
        <v>0.90123456790123446</v>
      </c>
      <c r="X73" s="29">
        <f t="shared" si="37"/>
        <v>0.86008230452674894</v>
      </c>
      <c r="Y73" s="29">
        <f t="shared" si="38"/>
        <v>0.83127572016460904</v>
      </c>
      <c r="Z73" s="29">
        <f t="shared" si="39"/>
        <v>0.79835390946502049</v>
      </c>
      <c r="AA73" s="29">
        <f t="shared" si="40"/>
        <v>0.7695473251028806</v>
      </c>
      <c r="AB73" s="29">
        <f t="shared" si="41"/>
        <v>0.7407407407407407</v>
      </c>
      <c r="AC73" s="29">
        <f t="shared" si="42"/>
        <v>0.72016460905349788</v>
      </c>
      <c r="AD73" s="29">
        <f t="shared" si="43"/>
        <v>0.69958847736625507</v>
      </c>
      <c r="AE73" s="29">
        <f t="shared" si="44"/>
        <v>0.65843621399176955</v>
      </c>
      <c r="AF73" s="32">
        <f t="shared" si="45"/>
        <v>0.625514403292181</v>
      </c>
      <c r="AH73" s="51">
        <f t="shared" si="46"/>
        <v>15.212338708200003</v>
      </c>
      <c r="AI73" s="51">
        <f t="shared" si="47"/>
        <v>1.2338708200003268E-2</v>
      </c>
      <c r="AJ73" s="37">
        <f t="shared" si="48"/>
        <v>0.62602216906172847</v>
      </c>
      <c r="AK73" s="52">
        <f t="shared" si="31"/>
        <v>5.0776576954747465E-4</v>
      </c>
      <c r="AL73" s="37">
        <f t="shared" si="49"/>
        <v>24.258852038663953</v>
      </c>
      <c r="AM73" s="37">
        <f t="shared" si="50"/>
        <v>15.189081534</v>
      </c>
      <c r="AN73" s="37">
        <f t="shared" si="32"/>
        <v>0.6261253215853545</v>
      </c>
    </row>
    <row r="74" spans="1:91" x14ac:dyDescent="0.25">
      <c r="A74" s="40">
        <v>30.8</v>
      </c>
      <c r="B74" s="43">
        <v>24.6</v>
      </c>
      <c r="C74" s="43">
        <v>23.9</v>
      </c>
      <c r="D74" s="43">
        <v>23.1</v>
      </c>
      <c r="E74" s="43">
        <v>22.1</v>
      </c>
      <c r="F74" s="43">
        <v>21.2</v>
      </c>
      <c r="G74" s="43">
        <v>20.399999999999999</v>
      </c>
      <c r="H74" s="49">
        <v>19.7</v>
      </c>
      <c r="I74" s="43">
        <v>18.899999999999999</v>
      </c>
      <c r="J74" s="43">
        <v>18.2</v>
      </c>
      <c r="K74" s="43">
        <v>17.7</v>
      </c>
      <c r="L74" s="43">
        <v>17.2</v>
      </c>
      <c r="M74" s="43">
        <v>16.2</v>
      </c>
      <c r="N74" s="43">
        <v>15.4</v>
      </c>
      <c r="O74" s="37">
        <f t="shared" si="10"/>
        <v>24.578708051875349</v>
      </c>
      <c r="P74" s="37">
        <f t="shared" si="11"/>
        <v>24.239600000000003</v>
      </c>
      <c r="Q74" s="37">
        <f t="shared" si="12"/>
        <v>15.184385173654965</v>
      </c>
      <c r="R74" s="37">
        <f t="shared" si="24"/>
        <v>-0.21561482634503548</v>
      </c>
      <c r="S74" s="27">
        <f t="shared" si="13"/>
        <v>24.6</v>
      </c>
      <c r="T74" s="28">
        <f t="shared" si="33"/>
        <v>1</v>
      </c>
      <c r="U74" s="29">
        <f t="shared" si="34"/>
        <v>0.97154471544715437</v>
      </c>
      <c r="V74" s="29">
        <f t="shared" si="35"/>
        <v>0.9390243902439025</v>
      </c>
      <c r="W74" s="29">
        <f t="shared" si="36"/>
        <v>0.89837398373983746</v>
      </c>
      <c r="X74" s="29">
        <f t="shared" si="37"/>
        <v>0.86178861788617878</v>
      </c>
      <c r="Y74" s="29">
        <f t="shared" si="38"/>
        <v>0.82926829268292668</v>
      </c>
      <c r="Z74" s="29">
        <f t="shared" si="39"/>
        <v>0.80081300813008127</v>
      </c>
      <c r="AA74" s="29">
        <f t="shared" si="40"/>
        <v>0.76829268292682917</v>
      </c>
      <c r="AB74" s="29">
        <f t="shared" si="41"/>
        <v>0.73983739837398366</v>
      </c>
      <c r="AC74" s="29">
        <f t="shared" si="42"/>
        <v>0.71951219512195119</v>
      </c>
      <c r="AD74" s="29">
        <f t="shared" si="43"/>
        <v>0.69918699186991862</v>
      </c>
      <c r="AE74" s="29">
        <f t="shared" si="44"/>
        <v>0.65853658536585358</v>
      </c>
      <c r="AF74" s="32">
        <f t="shared" si="45"/>
        <v>0.62601626016260159</v>
      </c>
      <c r="AH74" s="51">
        <f t="shared" si="46"/>
        <v>15.373743196800001</v>
      </c>
      <c r="AI74" s="51">
        <f t="shared" si="47"/>
        <v>-2.6256803199999013E-2</v>
      </c>
      <c r="AJ74" s="37">
        <f t="shared" si="48"/>
        <v>0.62494891043902445</v>
      </c>
      <c r="AK74" s="52">
        <f t="shared" si="31"/>
        <v>-1.0673497235771379E-3</v>
      </c>
      <c r="AL74" s="37">
        <f t="shared" si="49"/>
        <v>24.578708051875349</v>
      </c>
      <c r="AM74" s="37">
        <f t="shared" si="50"/>
        <v>15.364552818</v>
      </c>
      <c r="AN74" s="37">
        <f t="shared" si="32"/>
        <v>0.62511637249492003</v>
      </c>
    </row>
    <row r="75" spans="1:91" ht="13.8" thickBot="1" x14ac:dyDescent="0.3">
      <c r="A75" s="40">
        <v>31</v>
      </c>
      <c r="B75" s="43">
        <v>24.9</v>
      </c>
      <c r="C75" s="43">
        <v>24.2</v>
      </c>
      <c r="D75" s="43">
        <v>23.4</v>
      </c>
      <c r="E75" s="43">
        <v>22.4</v>
      </c>
      <c r="F75" s="43">
        <v>21.4</v>
      </c>
      <c r="G75" s="43">
        <v>20.7</v>
      </c>
      <c r="H75" s="49">
        <v>19.899999999999999</v>
      </c>
      <c r="I75" s="43">
        <v>19.2</v>
      </c>
      <c r="J75" s="43">
        <v>18.399999999999999</v>
      </c>
      <c r="K75" s="43">
        <v>17.899999999999999</v>
      </c>
      <c r="L75" s="43">
        <v>17.399999999999999</v>
      </c>
      <c r="M75" s="43">
        <v>16.399999999999999</v>
      </c>
      <c r="N75" s="43">
        <v>15.5</v>
      </c>
      <c r="O75" s="37">
        <f t="shared" si="10"/>
        <v>24.90067015143476</v>
      </c>
      <c r="P75" s="37">
        <f t="shared" si="11"/>
        <v>24.397000000000002</v>
      </c>
      <c r="Q75" s="37">
        <f t="shared" si="12"/>
        <v>15.383288896369391</v>
      </c>
      <c r="R75" s="37">
        <f t="shared" si="24"/>
        <v>-0.11671110363060855</v>
      </c>
      <c r="S75" s="27">
        <f t="shared" si="13"/>
        <v>24.9</v>
      </c>
      <c r="T75" s="28">
        <f t="shared" si="33"/>
        <v>1</v>
      </c>
      <c r="U75" s="29">
        <f t="shared" si="34"/>
        <v>0.9718875502008032</v>
      </c>
      <c r="V75" s="29">
        <f t="shared" si="35"/>
        <v>0.93975903614457834</v>
      </c>
      <c r="W75" s="29">
        <f t="shared" si="36"/>
        <v>0.89959839357429716</v>
      </c>
      <c r="X75" s="29">
        <f t="shared" si="37"/>
        <v>0.85943775100401609</v>
      </c>
      <c r="Y75" s="29">
        <f t="shared" si="38"/>
        <v>0.83132530120481929</v>
      </c>
      <c r="Z75" s="29">
        <f t="shared" si="39"/>
        <v>0.79919678714859432</v>
      </c>
      <c r="AA75" s="29">
        <f t="shared" si="40"/>
        <v>0.77108433734939763</v>
      </c>
      <c r="AB75" s="29">
        <f t="shared" si="41"/>
        <v>0.73895582329317266</v>
      </c>
      <c r="AC75" s="29">
        <f t="shared" si="42"/>
        <v>0.71887550200803207</v>
      </c>
      <c r="AD75" s="29">
        <f t="shared" si="43"/>
        <v>0.6987951807228916</v>
      </c>
      <c r="AE75" s="29">
        <f t="shared" si="44"/>
        <v>0.65863453815261042</v>
      </c>
      <c r="AF75" s="32">
        <f t="shared" si="45"/>
        <v>0.62248995983935751</v>
      </c>
      <c r="AH75" s="51">
        <f t="shared" si="46"/>
        <v>15.535393255800001</v>
      </c>
      <c r="AI75" s="51">
        <f t="shared" si="47"/>
        <v>3.5393255800000745E-2</v>
      </c>
      <c r="AJ75" s="37">
        <f t="shared" si="48"/>
        <v>0.62391137573493982</v>
      </c>
      <c r="AK75" s="52">
        <f t="shared" si="31"/>
        <v>1.421415895582312E-3</v>
      </c>
      <c r="AL75" s="37">
        <f t="shared" si="49"/>
        <v>24.90067015143476</v>
      </c>
      <c r="AM75" s="37">
        <f t="shared" si="50"/>
        <v>15.541475269999998</v>
      </c>
      <c r="AN75" s="37">
        <f t="shared" si="32"/>
        <v>0.62413883544031878</v>
      </c>
    </row>
    <row r="76" spans="1:91" ht="13.8" thickBot="1" x14ac:dyDescent="0.3">
      <c r="A76" s="40">
        <v>31.2</v>
      </c>
      <c r="B76" s="43">
        <v>25.2</v>
      </c>
      <c r="C76" s="43">
        <v>24.4</v>
      </c>
      <c r="D76" s="43">
        <v>23.7</v>
      </c>
      <c r="E76" s="43">
        <v>22.7</v>
      </c>
      <c r="F76" s="43">
        <v>21.7</v>
      </c>
      <c r="G76" s="43">
        <v>20.9</v>
      </c>
      <c r="H76" s="49">
        <v>20.2</v>
      </c>
      <c r="I76" s="43">
        <v>19.399999999999999</v>
      </c>
      <c r="J76" s="43">
        <v>18.600000000000001</v>
      </c>
      <c r="K76" s="55">
        <v>18.100000000000001</v>
      </c>
      <c r="L76" s="43">
        <v>17.600000000000001</v>
      </c>
      <c r="M76" s="43">
        <v>16.600000000000001</v>
      </c>
      <c r="N76" s="43">
        <v>15.7</v>
      </c>
      <c r="O76" s="37">
        <f t="shared" si="10"/>
        <v>25.224738482975699</v>
      </c>
      <c r="P76" s="37">
        <f t="shared" si="11"/>
        <v>24.554400000000001</v>
      </c>
      <c r="Q76" s="37">
        <f t="shared" si="12"/>
        <v>15.583493820009629</v>
      </c>
      <c r="R76" s="37">
        <f t="shared" si="24"/>
        <v>-0.11650617999037038</v>
      </c>
      <c r="S76" s="27">
        <f t="shared" si="13"/>
        <v>25.2</v>
      </c>
      <c r="T76" s="28">
        <f t="shared" si="33"/>
        <v>1</v>
      </c>
      <c r="U76" s="29">
        <f t="shared" si="34"/>
        <v>0.96825396825396826</v>
      </c>
      <c r="V76" s="29">
        <f t="shared" si="35"/>
        <v>0.94047619047619047</v>
      </c>
      <c r="W76" s="29">
        <f t="shared" si="36"/>
        <v>0.90079365079365081</v>
      </c>
      <c r="X76" s="29">
        <f t="shared" si="37"/>
        <v>0.86111111111111116</v>
      </c>
      <c r="Y76" s="29">
        <f t="shared" si="38"/>
        <v>0.82936507936507931</v>
      </c>
      <c r="Z76" s="29">
        <f t="shared" si="39"/>
        <v>0.80158730158730163</v>
      </c>
      <c r="AA76" s="29">
        <f t="shared" si="40"/>
        <v>0.76984126984126977</v>
      </c>
      <c r="AB76" s="29">
        <f t="shared" si="41"/>
        <v>0.73809523809523814</v>
      </c>
      <c r="AC76" s="29">
        <f t="shared" si="42"/>
        <v>0.71825396825396837</v>
      </c>
      <c r="AD76" s="29">
        <f t="shared" si="43"/>
        <v>0.69841269841269848</v>
      </c>
      <c r="AE76" s="29">
        <f t="shared" si="44"/>
        <v>0.65873015873015883</v>
      </c>
      <c r="AF76" s="32">
        <f t="shared" si="45"/>
        <v>0.62301587301587302</v>
      </c>
      <c r="AH76" s="51">
        <f t="shared" si="46"/>
        <v>15.697288885200001</v>
      </c>
      <c r="AI76" s="51">
        <f t="shared" si="47"/>
        <v>-2.7111147999985263E-3</v>
      </c>
      <c r="AJ76" s="37">
        <f t="shared" si="48"/>
        <v>0.6229082890952381</v>
      </c>
      <c r="AK76" s="52">
        <f t="shared" si="31"/>
        <v>-1.0758392063492384E-4</v>
      </c>
      <c r="AL76" s="37">
        <f t="shared" si="49"/>
        <v>25.224738482975699</v>
      </c>
      <c r="AM76" s="37">
        <f t="shared" si="50"/>
        <v>15.719848889999998</v>
      </c>
      <c r="AN76" s="37">
        <f t="shared" si="32"/>
        <v>0.62319174887023709</v>
      </c>
    </row>
    <row r="77" spans="1:91" x14ac:dyDescent="0.25">
      <c r="A77" s="40">
        <v>31.4</v>
      </c>
      <c r="B77" s="43">
        <v>25.6</v>
      </c>
      <c r="C77" s="43">
        <v>24.8</v>
      </c>
      <c r="D77" s="43">
        <v>24.1</v>
      </c>
      <c r="E77" s="43">
        <v>23</v>
      </c>
      <c r="F77" s="43">
        <v>22</v>
      </c>
      <c r="G77" s="43">
        <v>21.2</v>
      </c>
      <c r="H77" s="49">
        <v>20.5</v>
      </c>
      <c r="I77" s="43">
        <v>19.7</v>
      </c>
      <c r="J77" s="43">
        <v>18.899999999999999</v>
      </c>
      <c r="K77" s="43">
        <v>18.399999999999999</v>
      </c>
      <c r="L77" s="43">
        <v>17.8</v>
      </c>
      <c r="M77" s="43">
        <v>16.899999999999999</v>
      </c>
      <c r="N77" s="43">
        <v>15.8</v>
      </c>
      <c r="O77" s="37">
        <f t="shared" si="10"/>
        <v>25.55091319120509</v>
      </c>
      <c r="P77" s="37">
        <f t="shared" si="11"/>
        <v>24.7118</v>
      </c>
      <c r="Q77" s="37">
        <f t="shared" si="12"/>
        <v>15.785000033973617</v>
      </c>
      <c r="R77" s="37">
        <f t="shared" si="24"/>
        <v>-1.499996602638376E-2</v>
      </c>
      <c r="S77" s="27">
        <f t="shared" si="13"/>
        <v>25.6</v>
      </c>
      <c r="T77" s="28">
        <f t="shared" si="33"/>
        <v>1</v>
      </c>
      <c r="U77" s="29">
        <f t="shared" si="34"/>
        <v>0.96875</v>
      </c>
      <c r="V77" s="29">
        <f t="shared" si="35"/>
        <v>0.94140625</v>
      </c>
      <c r="W77" s="29">
        <f t="shared" si="36"/>
        <v>0.8984375</v>
      </c>
      <c r="X77" s="29">
        <f t="shared" si="37"/>
        <v>0.859375</v>
      </c>
      <c r="Y77" s="29">
        <f t="shared" si="38"/>
        <v>0.82812499999999989</v>
      </c>
      <c r="Z77" s="29">
        <f t="shared" si="39"/>
        <v>0.80078125</v>
      </c>
      <c r="AA77" s="29">
        <f t="shared" si="40"/>
        <v>0.76953124999999989</v>
      </c>
      <c r="AB77" s="29">
        <f t="shared" si="41"/>
        <v>0.73828124999999989</v>
      </c>
      <c r="AC77" s="29">
        <f t="shared" si="42"/>
        <v>0.71874999999999989</v>
      </c>
      <c r="AD77" s="29">
        <f t="shared" si="43"/>
        <v>0.6953125</v>
      </c>
      <c r="AE77" s="29">
        <f t="shared" si="44"/>
        <v>0.66015624999999989</v>
      </c>
      <c r="AF77" s="32">
        <f t="shared" si="45"/>
        <v>0.6171875</v>
      </c>
      <c r="AH77" s="51">
        <f t="shared" si="46"/>
        <v>15.9135317228</v>
      </c>
      <c r="AI77" s="51">
        <f t="shared" si="47"/>
        <v>0.11353172279999946</v>
      </c>
      <c r="AJ77" s="37">
        <f t="shared" si="48"/>
        <v>0.62162233292187496</v>
      </c>
      <c r="AK77" s="52">
        <f t="shared" si="31"/>
        <v>4.4348329218749649E-3</v>
      </c>
      <c r="AL77" s="37">
        <f t="shared" si="49"/>
        <v>25.55091319120509</v>
      </c>
      <c r="AM77" s="37">
        <f t="shared" si="50"/>
        <v>15.899673677999999</v>
      </c>
      <c r="AN77" s="37">
        <f t="shared" si="32"/>
        <v>0.62227418484098818</v>
      </c>
    </row>
    <row r="78" spans="1:91" x14ac:dyDescent="0.25">
      <c r="A78" s="40">
        <v>31.6</v>
      </c>
      <c r="B78" s="43">
        <v>25.9</v>
      </c>
      <c r="C78" s="43">
        <v>25.1</v>
      </c>
      <c r="D78" s="43">
        <v>24.3</v>
      </c>
      <c r="E78" s="43">
        <v>23.3</v>
      </c>
      <c r="F78" s="43">
        <v>22.3</v>
      </c>
      <c r="G78" s="43">
        <v>21.5</v>
      </c>
      <c r="H78" s="49">
        <v>20.7</v>
      </c>
      <c r="I78" s="43">
        <v>19.899999999999999</v>
      </c>
      <c r="J78" s="43">
        <v>19.2</v>
      </c>
      <c r="K78" s="43">
        <v>18.600000000000001</v>
      </c>
      <c r="L78" s="43">
        <v>18</v>
      </c>
      <c r="M78" s="43">
        <v>17.100000000000001</v>
      </c>
      <c r="N78" s="43">
        <v>16</v>
      </c>
      <c r="O78" s="37">
        <f t="shared" si="10"/>
        <v>25.879194419914974</v>
      </c>
      <c r="P78" s="37">
        <f t="shared" si="11"/>
        <v>24.869200000000003</v>
      </c>
      <c r="Q78" s="37">
        <f t="shared" si="12"/>
        <v>15.987807627094087</v>
      </c>
      <c r="R78" s="37">
        <f t="shared" si="24"/>
        <v>-1.2192372905913018E-2</v>
      </c>
      <c r="S78" s="27">
        <f t="shared" si="13"/>
        <v>25.9</v>
      </c>
      <c r="T78" s="28">
        <f t="shared" si="33"/>
        <v>1</v>
      </c>
      <c r="U78" s="29">
        <f t="shared" si="34"/>
        <v>0.96911196911196917</v>
      </c>
      <c r="V78" s="29">
        <f t="shared" si="35"/>
        <v>0.93822393822393835</v>
      </c>
      <c r="W78" s="29">
        <f t="shared" si="36"/>
        <v>0.8996138996138997</v>
      </c>
      <c r="X78" s="29">
        <f t="shared" si="37"/>
        <v>0.86100386100386106</v>
      </c>
      <c r="Y78" s="29">
        <f t="shared" si="38"/>
        <v>0.83011583011583012</v>
      </c>
      <c r="Z78" s="29">
        <f t="shared" si="39"/>
        <v>0.7992277992277993</v>
      </c>
      <c r="AA78" s="29">
        <f t="shared" si="40"/>
        <v>0.76833976833976836</v>
      </c>
      <c r="AB78" s="29">
        <f t="shared" si="41"/>
        <v>0.74131274131274127</v>
      </c>
      <c r="AC78" s="29">
        <f t="shared" si="42"/>
        <v>0.71814671814671827</v>
      </c>
      <c r="AD78" s="29">
        <f t="shared" si="43"/>
        <v>0.69498069498069504</v>
      </c>
      <c r="AE78" s="29">
        <f t="shared" si="44"/>
        <v>0.66023166023166036</v>
      </c>
      <c r="AF78" s="32">
        <f t="shared" si="45"/>
        <v>0.61776061776061775</v>
      </c>
      <c r="AH78" s="51">
        <f t="shared" si="46"/>
        <v>16.076000349800001</v>
      </c>
      <c r="AI78" s="51">
        <f t="shared" si="47"/>
        <v>7.6000349800001032E-2</v>
      </c>
      <c r="AJ78" s="37">
        <f t="shared" si="48"/>
        <v>0.62069499420077223</v>
      </c>
      <c r="AK78" s="52">
        <f t="shared" si="31"/>
        <v>2.9343764401544847E-3</v>
      </c>
      <c r="AL78" s="37">
        <f t="shared" si="49"/>
        <v>25.879194419914974</v>
      </c>
      <c r="AM78" s="37">
        <f t="shared" si="50"/>
        <v>16.080949634</v>
      </c>
      <c r="AN78" s="37">
        <f t="shared" si="32"/>
        <v>0.62138524766540371</v>
      </c>
    </row>
    <row r="79" spans="1:91" x14ac:dyDescent="0.25">
      <c r="A79" s="40">
        <v>31.8</v>
      </c>
      <c r="B79" s="43">
        <v>26.2</v>
      </c>
      <c r="C79" s="43">
        <v>25.4</v>
      </c>
      <c r="D79" s="43">
        <v>24.6</v>
      </c>
      <c r="E79" s="43">
        <v>23.6</v>
      </c>
      <c r="F79" s="43">
        <v>22.5</v>
      </c>
      <c r="G79" s="43">
        <v>21.7</v>
      </c>
      <c r="H79" s="49">
        <v>21</v>
      </c>
      <c r="I79" s="43">
        <v>20.2</v>
      </c>
      <c r="J79" s="43">
        <v>19.399999999999999</v>
      </c>
      <c r="K79" s="43">
        <v>18.899999999999999</v>
      </c>
      <c r="L79" s="43">
        <v>18.2</v>
      </c>
      <c r="M79" s="43">
        <v>17.3</v>
      </c>
      <c r="N79" s="43">
        <v>16.2</v>
      </c>
      <c r="O79" s="37">
        <f t="shared" si="10"/>
        <v>26.209582311994168</v>
      </c>
      <c r="P79" s="37">
        <f t="shared" si="11"/>
        <v>25.026600000000002</v>
      </c>
      <c r="Q79" s="37">
        <f t="shared" si="12"/>
        <v>16.191916687645776</v>
      </c>
      <c r="R79" s="37">
        <f t="shared" si="24"/>
        <v>-8.0833123542234375E-3</v>
      </c>
      <c r="S79" s="27">
        <f t="shared" si="13"/>
        <v>26.2</v>
      </c>
      <c r="T79" s="28">
        <f t="shared" si="33"/>
        <v>1</v>
      </c>
      <c r="U79" s="29">
        <f t="shared" si="34"/>
        <v>0.96946564885496178</v>
      </c>
      <c r="V79" s="29">
        <f t="shared" si="35"/>
        <v>0.93893129770992378</v>
      </c>
      <c r="W79" s="29">
        <f t="shared" si="36"/>
        <v>0.90076335877862601</v>
      </c>
      <c r="X79" s="29">
        <f t="shared" si="37"/>
        <v>0.85877862595419852</v>
      </c>
      <c r="Y79" s="29">
        <f t="shared" si="38"/>
        <v>0.8282442748091603</v>
      </c>
      <c r="Z79" s="29">
        <f t="shared" si="39"/>
        <v>0.80152671755725191</v>
      </c>
      <c r="AA79" s="29">
        <f t="shared" si="40"/>
        <v>0.77099236641221369</v>
      </c>
      <c r="AB79" s="29">
        <f t="shared" si="41"/>
        <v>0.74045801526717558</v>
      </c>
      <c r="AC79" s="29">
        <f t="shared" si="42"/>
        <v>0.72137404580152664</v>
      </c>
      <c r="AD79" s="29">
        <f t="shared" si="43"/>
        <v>0.69465648854961837</v>
      </c>
      <c r="AE79" s="29">
        <f t="shared" si="44"/>
        <v>0.66030534351145043</v>
      </c>
      <c r="AF79" s="32">
        <f t="shared" si="45"/>
        <v>0.61832061068702293</v>
      </c>
      <c r="AH79" s="51">
        <f t="shared" si="46"/>
        <v>16.238714547200001</v>
      </c>
      <c r="AI79" s="51">
        <f t="shared" si="47"/>
        <v>3.8714547200001448E-2</v>
      </c>
      <c r="AJ79" s="37">
        <f t="shared" si="48"/>
        <v>0.61979826516030534</v>
      </c>
      <c r="AK79" s="52">
        <f t="shared" si="31"/>
        <v>1.4776544732824082E-3</v>
      </c>
      <c r="AL79" s="37">
        <f t="shared" si="49"/>
        <v>26.209582311994168</v>
      </c>
      <c r="AM79" s="37">
        <f t="shared" si="50"/>
        <v>16.263676757999999</v>
      </c>
      <c r="AN79" s="37">
        <f t="shared" si="32"/>
        <v>0.62052407262352016</v>
      </c>
    </row>
    <row r="80" spans="1:91" x14ac:dyDescent="0.25">
      <c r="A80" s="40">
        <v>32</v>
      </c>
      <c r="B80" s="43">
        <v>26.5</v>
      </c>
      <c r="C80" s="43">
        <v>25.7</v>
      </c>
      <c r="D80" s="43">
        <v>24.9</v>
      </c>
      <c r="E80" s="43">
        <v>23.9</v>
      </c>
      <c r="F80" s="43">
        <v>22.8</v>
      </c>
      <c r="G80" s="43">
        <v>22</v>
      </c>
      <c r="H80" s="49">
        <v>21.2</v>
      </c>
      <c r="I80" s="43">
        <v>20.399999999999999</v>
      </c>
      <c r="J80" s="43">
        <v>19.600000000000001</v>
      </c>
      <c r="K80" s="43">
        <v>19.100000000000001</v>
      </c>
      <c r="L80" s="43">
        <v>18.399999999999999</v>
      </c>
      <c r="M80" s="43">
        <v>17.5</v>
      </c>
      <c r="N80" s="43">
        <v>16.399999999999999</v>
      </c>
      <c r="O80" s="37">
        <f t="shared" si="10"/>
        <v>26.542077009439595</v>
      </c>
      <c r="P80" s="37">
        <f t="shared" si="11"/>
        <v>25.184000000000001</v>
      </c>
      <c r="Q80" s="37">
        <f t="shared" si="12"/>
        <v>16.397327303352405</v>
      </c>
      <c r="R80" s="37">
        <f t="shared" si="24"/>
        <v>-2.6726966475933978E-3</v>
      </c>
      <c r="S80" s="27">
        <f t="shared" si="13"/>
        <v>26.5</v>
      </c>
      <c r="T80" s="28">
        <f t="shared" si="33"/>
        <v>1</v>
      </c>
      <c r="U80" s="29">
        <f t="shared" si="34"/>
        <v>0.96981132075471699</v>
      </c>
      <c r="V80" s="29">
        <f t="shared" si="35"/>
        <v>0.93962264150943386</v>
      </c>
      <c r="W80" s="29">
        <f t="shared" si="36"/>
        <v>0.9018867924528301</v>
      </c>
      <c r="X80" s="29">
        <f t="shared" si="37"/>
        <v>0.86037735849056607</v>
      </c>
      <c r="Y80" s="29">
        <f t="shared" si="38"/>
        <v>0.83018867924528306</v>
      </c>
      <c r="Z80" s="29">
        <f t="shared" si="39"/>
        <v>0.79999999999999993</v>
      </c>
      <c r="AA80" s="29">
        <f t="shared" si="40"/>
        <v>0.76981132075471692</v>
      </c>
      <c r="AB80" s="29">
        <f t="shared" si="41"/>
        <v>0.73962264150943402</v>
      </c>
      <c r="AC80" s="29">
        <f t="shared" si="42"/>
        <v>0.72075471698113214</v>
      </c>
      <c r="AD80" s="29">
        <f t="shared" si="43"/>
        <v>0.69433962264150939</v>
      </c>
      <c r="AE80" s="29">
        <f t="shared" si="44"/>
        <v>0.660377358490566</v>
      </c>
      <c r="AF80" s="32">
        <f t="shared" si="45"/>
        <v>0.61886792452830186</v>
      </c>
      <c r="AH80" s="51">
        <f t="shared" si="46"/>
        <v>16.401674315000001</v>
      </c>
      <c r="AI80" s="51">
        <f t="shared" si="47"/>
        <v>1.6743150000024798E-3</v>
      </c>
      <c r="AJ80" s="37">
        <f t="shared" si="48"/>
        <v>0.61893110622641512</v>
      </c>
      <c r="AK80" s="52">
        <f t="shared" si="31"/>
        <v>6.3181698113257134E-5</v>
      </c>
      <c r="AL80" s="37">
        <f t="shared" si="49"/>
        <v>26.542077009439595</v>
      </c>
      <c r="AM80" s="37">
        <f t="shared" si="50"/>
        <v>16.447855049999998</v>
      </c>
      <c r="AN80" s="37">
        <f t="shared" si="32"/>
        <v>0.61968982473189183</v>
      </c>
    </row>
    <row r="81" spans="1:40" x14ac:dyDescent="0.25">
      <c r="A81" s="40">
        <v>32.200000000000003</v>
      </c>
      <c r="B81" s="43">
        <v>26.9</v>
      </c>
      <c r="C81" s="43">
        <v>26.1</v>
      </c>
      <c r="D81" s="43">
        <v>25.3</v>
      </c>
      <c r="E81" s="43">
        <v>24.2</v>
      </c>
      <c r="F81" s="43">
        <v>23.1</v>
      </c>
      <c r="G81" s="43">
        <v>22.3</v>
      </c>
      <c r="H81" s="49">
        <v>21.5</v>
      </c>
      <c r="I81" s="43">
        <v>20.7</v>
      </c>
      <c r="J81" s="43">
        <v>19.899999999999999</v>
      </c>
      <c r="K81" s="43">
        <v>19.399999999999999</v>
      </c>
      <c r="L81" s="43">
        <v>18.600000000000001</v>
      </c>
      <c r="M81" s="43">
        <v>17.7</v>
      </c>
      <c r="N81" s="43">
        <v>16.600000000000001</v>
      </c>
      <c r="O81" s="37">
        <f t="shared" si="10"/>
        <v>26.876678653367332</v>
      </c>
      <c r="P81" s="37">
        <f t="shared" si="11"/>
        <v>25.341400000000004</v>
      </c>
      <c r="Q81" s="37">
        <f t="shared" si="12"/>
        <v>16.604039561393538</v>
      </c>
      <c r="R81" s="37">
        <f t="shared" si="24"/>
        <v>4.0395613935366725E-3</v>
      </c>
      <c r="S81" s="27">
        <f t="shared" si="13"/>
        <v>26.9</v>
      </c>
      <c r="T81" s="28">
        <f t="shared" si="33"/>
        <v>1</v>
      </c>
      <c r="U81" s="29">
        <f t="shared" si="34"/>
        <v>0.97026022304832726</v>
      </c>
      <c r="V81" s="29">
        <f t="shared" si="35"/>
        <v>0.94052044609665431</v>
      </c>
      <c r="W81" s="29">
        <f t="shared" si="36"/>
        <v>0.8996282527881041</v>
      </c>
      <c r="X81" s="29">
        <f t="shared" si="37"/>
        <v>0.858736059479554</v>
      </c>
      <c r="Y81" s="29">
        <f t="shared" si="38"/>
        <v>0.82899628252788116</v>
      </c>
      <c r="Z81" s="29">
        <f t="shared" si="39"/>
        <v>0.7992565055762082</v>
      </c>
      <c r="AA81" s="29">
        <f t="shared" si="40"/>
        <v>0.76951672862453535</v>
      </c>
      <c r="AB81" s="29">
        <f t="shared" si="41"/>
        <v>0.73977695167286239</v>
      </c>
      <c r="AC81" s="29">
        <f t="shared" si="42"/>
        <v>0.72118959107806691</v>
      </c>
      <c r="AD81" s="29">
        <f t="shared" si="43"/>
        <v>0.69144981412639417</v>
      </c>
      <c r="AE81" s="29">
        <f t="shared" si="44"/>
        <v>0.65799256505576209</v>
      </c>
      <c r="AF81" s="32">
        <f t="shared" si="45"/>
        <v>0.617100371747212</v>
      </c>
      <c r="AH81" s="51">
        <f t="shared" si="46"/>
        <v>16.619336003799997</v>
      </c>
      <c r="AI81" s="51">
        <f t="shared" si="47"/>
        <v>1.9336003799995893E-2</v>
      </c>
      <c r="AJ81" s="37">
        <f t="shared" si="48"/>
        <v>0.61781918229739774</v>
      </c>
      <c r="AK81" s="52">
        <f t="shared" si="31"/>
        <v>7.1881055018574447E-4</v>
      </c>
      <c r="AL81" s="37">
        <f t="shared" si="49"/>
        <v>26.876678653367332</v>
      </c>
      <c r="AM81" s="37">
        <f t="shared" si="50"/>
        <v>16.633484509999999</v>
      </c>
      <c r="AN81" s="37">
        <f t="shared" si="32"/>
        <v>0.61888169756853562</v>
      </c>
    </row>
    <row r="82" spans="1:40" x14ac:dyDescent="0.25">
      <c r="A82" s="40">
        <v>32.4</v>
      </c>
      <c r="B82" s="43">
        <v>27.2</v>
      </c>
      <c r="C82" s="43">
        <v>26.4</v>
      </c>
      <c r="D82" s="43">
        <v>25.6</v>
      </c>
      <c r="E82" s="43">
        <v>24.5</v>
      </c>
      <c r="F82" s="43">
        <v>23.4</v>
      </c>
      <c r="G82" s="43">
        <v>22.6</v>
      </c>
      <c r="H82" s="49">
        <v>21.8</v>
      </c>
      <c r="I82" s="43">
        <v>20.9</v>
      </c>
      <c r="J82" s="43">
        <v>20.100000000000001</v>
      </c>
      <c r="K82" s="43">
        <v>19.600000000000001</v>
      </c>
      <c r="L82" s="43">
        <v>18.8</v>
      </c>
      <c r="M82" s="43">
        <v>17.899999999999999</v>
      </c>
      <c r="N82" s="43">
        <v>16.8</v>
      </c>
      <c r="O82" s="37">
        <f t="shared" si="10"/>
        <v>27.21338738402358</v>
      </c>
      <c r="P82" s="37">
        <f t="shared" si="11"/>
        <v>25.498799999999999</v>
      </c>
      <c r="Q82" s="37">
        <f t="shared" si="12"/>
        <v>16.812053548411328</v>
      </c>
      <c r="R82" s="37">
        <f t="shared" si="24"/>
        <v>1.2053548411326886E-2</v>
      </c>
      <c r="S82" s="27">
        <f t="shared" si="13"/>
        <v>27.2</v>
      </c>
      <c r="T82" s="28">
        <f t="shared" si="33"/>
        <v>1</v>
      </c>
      <c r="U82" s="29">
        <f t="shared" si="34"/>
        <v>0.97058823529411764</v>
      </c>
      <c r="V82" s="29">
        <f t="shared" si="35"/>
        <v>0.94117647058823539</v>
      </c>
      <c r="W82" s="29">
        <f t="shared" si="36"/>
        <v>0.90073529411764708</v>
      </c>
      <c r="X82" s="29">
        <f t="shared" si="37"/>
        <v>0.86029411764705876</v>
      </c>
      <c r="Y82" s="29">
        <f t="shared" si="38"/>
        <v>0.83088235294117652</v>
      </c>
      <c r="Z82" s="29">
        <f t="shared" si="39"/>
        <v>0.80147058823529416</v>
      </c>
      <c r="AA82" s="29">
        <f t="shared" si="40"/>
        <v>0.76838235294117641</v>
      </c>
      <c r="AB82" s="29">
        <f t="shared" si="41"/>
        <v>0.73897058823529416</v>
      </c>
      <c r="AC82" s="29">
        <f t="shared" si="42"/>
        <v>0.72058823529411775</v>
      </c>
      <c r="AD82" s="29">
        <f t="shared" si="43"/>
        <v>0.69117647058823539</v>
      </c>
      <c r="AE82" s="29">
        <f t="shared" si="44"/>
        <v>0.65808823529411764</v>
      </c>
      <c r="AF82" s="32">
        <f t="shared" si="45"/>
        <v>0.61764705882352944</v>
      </c>
      <c r="AH82" s="51">
        <f t="shared" si="46"/>
        <v>16.7828687692</v>
      </c>
      <c r="AI82" s="51">
        <f t="shared" si="47"/>
        <v>-1.7131230800000452E-2</v>
      </c>
      <c r="AJ82" s="37">
        <f t="shared" si="48"/>
        <v>0.61701723416176468</v>
      </c>
      <c r="AK82" s="52">
        <f t="shared" si="31"/>
        <v>-6.2982466176475516E-4</v>
      </c>
      <c r="AL82" s="37">
        <f t="shared" si="49"/>
        <v>27.21338738402358</v>
      </c>
      <c r="AM82" s="37">
        <f t="shared" si="50"/>
        <v>16.820565137999999</v>
      </c>
      <c r="AN82" s="37">
        <f t="shared" si="32"/>
        <v>0.61809891215067947</v>
      </c>
    </row>
    <row r="83" spans="1:40" x14ac:dyDescent="0.25">
      <c r="A83" s="40">
        <v>32.6</v>
      </c>
      <c r="B83" s="43">
        <v>27.6</v>
      </c>
      <c r="C83" s="43">
        <v>26.8</v>
      </c>
      <c r="D83" s="43">
        <v>25.9</v>
      </c>
      <c r="E83" s="43">
        <v>24.8</v>
      </c>
      <c r="F83" s="43">
        <v>23.7</v>
      </c>
      <c r="G83" s="43">
        <v>22.9</v>
      </c>
      <c r="H83" s="49">
        <v>22.1</v>
      </c>
      <c r="I83" s="43">
        <v>21.3</v>
      </c>
      <c r="J83" s="43">
        <v>20.399999999999999</v>
      </c>
      <c r="K83" s="43">
        <v>19.899999999999999</v>
      </c>
      <c r="L83" s="43">
        <v>19</v>
      </c>
      <c r="M83" s="43">
        <v>18.100000000000001</v>
      </c>
      <c r="N83" s="43">
        <v>17</v>
      </c>
      <c r="O83" s="37">
        <f t="shared" si="10"/>
        <v>27.552203340795412</v>
      </c>
      <c r="P83" s="37">
        <f t="shared" si="11"/>
        <v>25.656200000000002</v>
      </c>
      <c r="Q83" s="37">
        <f t="shared" si="12"/>
        <v>17.021369350517183</v>
      </c>
      <c r="R83" s="37">
        <f t="shared" si="24"/>
        <v>2.136935051718325E-2</v>
      </c>
      <c r="S83" s="27">
        <f t="shared" si="13"/>
        <v>27.6</v>
      </c>
      <c r="T83" s="28">
        <f t="shared" si="33"/>
        <v>1</v>
      </c>
      <c r="U83" s="29">
        <f t="shared" si="34"/>
        <v>0.97101449275362317</v>
      </c>
      <c r="V83" s="29">
        <f t="shared" si="35"/>
        <v>0.93840579710144922</v>
      </c>
      <c r="W83" s="29">
        <f t="shared" si="36"/>
        <v>0.89855072463768115</v>
      </c>
      <c r="X83" s="29">
        <f t="shared" si="37"/>
        <v>0.85869565217391297</v>
      </c>
      <c r="Y83" s="29">
        <f t="shared" si="38"/>
        <v>0.82971014492753614</v>
      </c>
      <c r="Z83" s="29">
        <f t="shared" si="39"/>
        <v>0.80072463768115942</v>
      </c>
      <c r="AA83" s="29">
        <f t="shared" si="40"/>
        <v>0.77173913043478259</v>
      </c>
      <c r="AB83" s="29">
        <f t="shared" si="41"/>
        <v>0.73913043478260865</v>
      </c>
      <c r="AC83" s="29">
        <f t="shared" si="42"/>
        <v>0.72101449275362306</v>
      </c>
      <c r="AD83" s="29">
        <f t="shared" si="43"/>
        <v>0.68840579710144922</v>
      </c>
      <c r="AE83" s="29">
        <f t="shared" si="44"/>
        <v>0.65579710144927539</v>
      </c>
      <c r="AF83" s="32">
        <f t="shared" si="45"/>
        <v>0.61594202898550721</v>
      </c>
      <c r="AH83" s="51">
        <f t="shared" si="46"/>
        <v>17.0012944548</v>
      </c>
      <c r="AI83" s="51">
        <f t="shared" si="47"/>
        <v>1.2944548000000111E-3</v>
      </c>
      <c r="AJ83" s="37">
        <f t="shared" si="48"/>
        <v>0.61598892952173911</v>
      </c>
      <c r="AK83" s="52">
        <f t="shared" si="31"/>
        <v>4.6900536231908596E-5</v>
      </c>
      <c r="AL83" s="37">
        <f t="shared" si="49"/>
        <v>27.552203340795412</v>
      </c>
      <c r="AM83" s="37">
        <f t="shared" si="50"/>
        <v>17.009096933999999</v>
      </c>
      <c r="AN83" s="37">
        <f t="shared" si="32"/>
        <v>0.61734071586265227</v>
      </c>
    </row>
    <row r="84" spans="1:40" x14ac:dyDescent="0.25">
      <c r="A84" s="40">
        <v>32.799999999999997</v>
      </c>
      <c r="B84" s="43">
        <v>27.9</v>
      </c>
      <c r="C84" s="43">
        <v>27.1</v>
      </c>
      <c r="D84" s="43">
        <v>26.2</v>
      </c>
      <c r="E84" s="43">
        <v>25.1</v>
      </c>
      <c r="F84" s="43">
        <v>24</v>
      </c>
      <c r="G84" s="43">
        <v>23.2</v>
      </c>
      <c r="H84" s="49">
        <v>22.3</v>
      </c>
      <c r="I84" s="43">
        <v>21.5</v>
      </c>
      <c r="J84" s="43">
        <v>20.6</v>
      </c>
      <c r="K84" s="43">
        <v>20.100000000000001</v>
      </c>
      <c r="L84" s="43">
        <v>19.2</v>
      </c>
      <c r="M84" s="43">
        <v>18.3</v>
      </c>
      <c r="N84" s="43">
        <v>17.2</v>
      </c>
      <c r="O84" s="37">
        <f t="shared" si="10"/>
        <v>27.893126662221221</v>
      </c>
      <c r="P84" s="37">
        <f t="shared" si="11"/>
        <v>25.813599999999997</v>
      </c>
      <c r="Q84" s="37">
        <f t="shared" si="12"/>
        <v>17.231987053298198</v>
      </c>
      <c r="R84" s="37">
        <f t="shared" si="24"/>
        <v>3.1987053298198731E-2</v>
      </c>
      <c r="S84" s="27">
        <f t="shared" si="13"/>
        <v>27.9</v>
      </c>
      <c r="T84" s="28">
        <f t="shared" ref="T84:T115" si="51">B84/$B84</f>
        <v>1</v>
      </c>
      <c r="U84" s="29">
        <f t="shared" ref="U84:U115" si="52">C84/$B84</f>
        <v>0.97132616487455203</v>
      </c>
      <c r="V84" s="29">
        <f t="shared" si="35"/>
        <v>0.93906810035842292</v>
      </c>
      <c r="W84" s="29">
        <f t="shared" si="36"/>
        <v>0.89964157706093195</v>
      </c>
      <c r="X84" s="29">
        <f t="shared" si="37"/>
        <v>0.86021505376344087</v>
      </c>
      <c r="Y84" s="29">
        <f t="shared" si="38"/>
        <v>0.8315412186379928</v>
      </c>
      <c r="Z84" s="29">
        <f t="shared" si="39"/>
        <v>0.7992831541218639</v>
      </c>
      <c r="AA84" s="29">
        <f t="shared" si="40"/>
        <v>0.77060931899641583</v>
      </c>
      <c r="AB84" s="29">
        <f t="shared" si="41"/>
        <v>0.73835125448028682</v>
      </c>
      <c r="AC84" s="29">
        <f t="shared" si="42"/>
        <v>0.72043010752688186</v>
      </c>
      <c r="AD84" s="29">
        <f t="shared" si="43"/>
        <v>0.68817204301075274</v>
      </c>
      <c r="AE84" s="29">
        <f t="shared" si="44"/>
        <v>0.65591397849462374</v>
      </c>
      <c r="AF84" s="32">
        <f t="shared" si="45"/>
        <v>0.61648745519713266</v>
      </c>
      <c r="AH84" s="51">
        <f t="shared" si="46"/>
        <v>17.165400217799998</v>
      </c>
      <c r="AI84" s="51">
        <f t="shared" si="47"/>
        <v>-3.4599782200000817E-2</v>
      </c>
      <c r="AJ84" s="37">
        <f t="shared" si="48"/>
        <v>0.6152473196344086</v>
      </c>
      <c r="AK84" s="52">
        <f t="shared" si="31"/>
        <v>-1.2401355627240651E-3</v>
      </c>
      <c r="AL84" s="37">
        <f t="shared" si="49"/>
        <v>27.893126662221221</v>
      </c>
      <c r="AM84" s="37">
        <f t="shared" si="50"/>
        <v>17.199079897999997</v>
      </c>
      <c r="AN84" s="37">
        <f t="shared" si="32"/>
        <v>0.61660638143140234</v>
      </c>
    </row>
    <row r="85" spans="1:40" x14ac:dyDescent="0.25">
      <c r="A85" s="40">
        <v>33</v>
      </c>
      <c r="B85" s="43">
        <v>28.2</v>
      </c>
      <c r="C85" s="43">
        <v>27.4</v>
      </c>
      <c r="D85" s="43">
        <v>26.5</v>
      </c>
      <c r="E85" s="43">
        <v>25.4</v>
      </c>
      <c r="F85" s="43">
        <v>24.3</v>
      </c>
      <c r="G85" s="43">
        <v>23.4</v>
      </c>
      <c r="H85" s="49">
        <v>22.6</v>
      </c>
      <c r="I85" s="43">
        <v>21.7</v>
      </c>
      <c r="J85" s="43">
        <v>20.9</v>
      </c>
      <c r="K85" s="43">
        <v>20.3</v>
      </c>
      <c r="L85" s="43">
        <v>19.399999999999999</v>
      </c>
      <c r="M85" s="43">
        <v>18.5</v>
      </c>
      <c r="N85" s="43">
        <v>17.399999999999999</v>
      </c>
      <c r="O85" s="37">
        <f t="shared" ref="O85:O148" si="53">0.02497787*A85^2.01068302</f>
        <v>28.236157486001119</v>
      </c>
      <c r="P85" s="37">
        <f t="shared" ref="P85:P148" si="54">A85*(1-$P$18*$P$19)</f>
        <v>25.971</v>
      </c>
      <c r="Q85" s="37">
        <f t="shared" ref="Q85:Q148" si="55">0.02497787*P85^2.01068302</f>
        <v>17.4439067418236</v>
      </c>
      <c r="R85" s="37">
        <f t="shared" si="24"/>
        <v>4.3906741823601436E-2</v>
      </c>
      <c r="S85" s="27">
        <f t="shared" ref="S85:S148" si="56">B85</f>
        <v>28.2</v>
      </c>
      <c r="T85" s="28">
        <f t="shared" si="51"/>
        <v>1</v>
      </c>
      <c r="U85" s="29">
        <f t="shared" si="52"/>
        <v>0.97163120567375882</v>
      </c>
      <c r="V85" s="29">
        <f t="shared" ref="V85:V116" si="57">D85/$B85</f>
        <v>0.93971631205673756</v>
      </c>
      <c r="W85" s="29">
        <f t="shared" si="36"/>
        <v>0.900709219858156</v>
      </c>
      <c r="X85" s="29">
        <f t="shared" si="37"/>
        <v>0.86170212765957455</v>
      </c>
      <c r="Y85" s="29">
        <f t="shared" si="38"/>
        <v>0.82978723404255317</v>
      </c>
      <c r="Z85" s="29">
        <f t="shared" si="39"/>
        <v>0.8014184397163121</v>
      </c>
      <c r="AA85" s="29">
        <f t="shared" si="40"/>
        <v>0.76950354609929073</v>
      </c>
      <c r="AB85" s="29">
        <f t="shared" si="41"/>
        <v>0.74113475177304966</v>
      </c>
      <c r="AC85" s="29">
        <f t="shared" si="42"/>
        <v>0.71985815602836889</v>
      </c>
      <c r="AD85" s="29">
        <f t="shared" si="43"/>
        <v>0.68794326241134751</v>
      </c>
      <c r="AE85" s="29">
        <f t="shared" si="44"/>
        <v>0.65602836879432624</v>
      </c>
      <c r="AF85" s="32">
        <f t="shared" si="45"/>
        <v>0.61702127659574468</v>
      </c>
      <c r="AH85" s="51">
        <f t="shared" si="46"/>
        <v>17.329751551200001</v>
      </c>
      <c r="AI85" s="51">
        <f t="shared" si="47"/>
        <v>-7.0248448799997476E-2</v>
      </c>
      <c r="AJ85" s="37">
        <f t="shared" si="48"/>
        <v>0.61453019685106391</v>
      </c>
      <c r="AK85" s="52">
        <f t="shared" si="31"/>
        <v>-2.4910797446807686E-3</v>
      </c>
      <c r="AL85" s="37">
        <f t="shared" si="49"/>
        <v>28.236157486001119</v>
      </c>
      <c r="AM85" s="37">
        <f t="shared" si="50"/>
        <v>17.390514029999999</v>
      </c>
      <c r="AN85" s="37">
        <f t="shared" si="32"/>
        <v>0.61589520594726255</v>
      </c>
    </row>
    <row r="86" spans="1:40" x14ac:dyDescent="0.25">
      <c r="A86" s="40">
        <v>33.200000000000003</v>
      </c>
      <c r="B86" s="43">
        <v>28.6</v>
      </c>
      <c r="C86" s="43">
        <v>27.7</v>
      </c>
      <c r="D86" s="43">
        <v>26.8</v>
      </c>
      <c r="E86" s="43">
        <v>25.7</v>
      </c>
      <c r="F86" s="43">
        <v>24.6</v>
      </c>
      <c r="G86" s="43">
        <v>23.7</v>
      </c>
      <c r="H86" s="49">
        <v>22.9</v>
      </c>
      <c r="I86" s="43">
        <v>22</v>
      </c>
      <c r="J86" s="43">
        <v>21.2</v>
      </c>
      <c r="K86" s="43">
        <v>20.5</v>
      </c>
      <c r="L86" s="43">
        <v>19.600000000000001</v>
      </c>
      <c r="M86" s="43">
        <v>18.7</v>
      </c>
      <c r="N86" s="43">
        <v>17.600000000000001</v>
      </c>
      <c r="O86" s="37">
        <f t="shared" si="53"/>
        <v>28.581295949006964</v>
      </c>
      <c r="P86" s="37">
        <f t="shared" si="54"/>
        <v>26.128400000000003</v>
      </c>
      <c r="Q86" s="37">
        <f t="shared" si="55"/>
        <v>17.657128500650906</v>
      </c>
      <c r="R86" s="37">
        <f t="shared" si="24"/>
        <v>5.7128500650904357E-2</v>
      </c>
      <c r="S86" s="27">
        <f t="shared" si="56"/>
        <v>28.6</v>
      </c>
      <c r="T86" s="28">
        <f t="shared" si="51"/>
        <v>1</v>
      </c>
      <c r="U86" s="29">
        <f t="shared" si="52"/>
        <v>0.96853146853146843</v>
      </c>
      <c r="V86" s="29">
        <f t="shared" si="57"/>
        <v>0.93706293706293708</v>
      </c>
      <c r="W86" s="29">
        <f t="shared" si="36"/>
        <v>0.89860139860139854</v>
      </c>
      <c r="X86" s="29">
        <f t="shared" si="37"/>
        <v>0.8601398601398601</v>
      </c>
      <c r="Y86" s="29">
        <f t="shared" si="38"/>
        <v>0.82867132867132864</v>
      </c>
      <c r="Z86" s="29">
        <f t="shared" si="39"/>
        <v>0.80069930069930062</v>
      </c>
      <c r="AA86" s="29">
        <f t="shared" si="40"/>
        <v>0.76923076923076916</v>
      </c>
      <c r="AB86" s="29">
        <f t="shared" si="41"/>
        <v>0.74125874125874125</v>
      </c>
      <c r="AC86" s="29">
        <f t="shared" si="42"/>
        <v>0.71678321678321677</v>
      </c>
      <c r="AD86" s="29">
        <f t="shared" si="43"/>
        <v>0.68531468531468531</v>
      </c>
      <c r="AE86" s="29">
        <f t="shared" si="44"/>
        <v>0.65384615384615374</v>
      </c>
      <c r="AF86" s="32">
        <f t="shared" si="45"/>
        <v>0.61538461538461542</v>
      </c>
      <c r="AH86" s="51">
        <f t="shared" si="46"/>
        <v>17.549268660799999</v>
      </c>
      <c r="AI86" s="51">
        <f t="shared" si="47"/>
        <v>-5.0731339200002168E-2</v>
      </c>
      <c r="AJ86" s="37">
        <f t="shared" si="48"/>
        <v>0.61361079233566429</v>
      </c>
      <c r="AK86" s="52">
        <f t="shared" si="31"/>
        <v>-1.7738230489511286E-3</v>
      </c>
      <c r="AL86" s="37">
        <f t="shared" si="49"/>
        <v>28.581295949006964</v>
      </c>
      <c r="AM86" s="37">
        <f t="shared" si="50"/>
        <v>17.583399330000002</v>
      </c>
      <c r="AN86" s="37">
        <f t="shared" si="32"/>
        <v>0.61520650992772508</v>
      </c>
    </row>
    <row r="87" spans="1:40" x14ac:dyDescent="0.25">
      <c r="A87" s="40">
        <v>33.4</v>
      </c>
      <c r="B87" s="43">
        <v>28.9</v>
      </c>
      <c r="C87" s="43">
        <v>28</v>
      </c>
      <c r="D87" s="43">
        <v>27.1</v>
      </c>
      <c r="E87" s="43">
        <v>26</v>
      </c>
      <c r="F87" s="43">
        <v>24.9</v>
      </c>
      <c r="G87" s="43">
        <v>24</v>
      </c>
      <c r="H87" s="49">
        <v>23.1</v>
      </c>
      <c r="I87" s="43">
        <v>22.3</v>
      </c>
      <c r="J87" s="43">
        <v>21.4</v>
      </c>
      <c r="K87" s="43">
        <v>20.7</v>
      </c>
      <c r="L87" s="43">
        <v>19.8</v>
      </c>
      <c r="M87" s="43">
        <v>18.899999999999999</v>
      </c>
      <c r="N87" s="43">
        <v>17.8</v>
      </c>
      <c r="O87" s="37">
        <f t="shared" si="53"/>
        <v>28.928542187292404</v>
      </c>
      <c r="P87" s="37">
        <f t="shared" si="54"/>
        <v>26.285799999999998</v>
      </c>
      <c r="Q87" s="37">
        <f t="shared" si="55"/>
        <v>17.871652413832198</v>
      </c>
      <c r="R87" s="37">
        <f t="shared" si="24"/>
        <v>7.1652413832197226E-2</v>
      </c>
      <c r="S87" s="27">
        <f t="shared" si="56"/>
        <v>28.9</v>
      </c>
      <c r="T87" s="28">
        <f t="shared" si="51"/>
        <v>1</v>
      </c>
      <c r="U87" s="29">
        <f t="shared" si="52"/>
        <v>0.96885813148788935</v>
      </c>
      <c r="V87" s="29">
        <f t="shared" si="57"/>
        <v>0.93771626297577859</v>
      </c>
      <c r="W87" s="29">
        <f t="shared" ref="W87:W118" si="58">E87/$B87</f>
        <v>0.89965397923875434</v>
      </c>
      <c r="X87" s="29">
        <f t="shared" si="37"/>
        <v>0.86159169550173009</v>
      </c>
      <c r="Y87" s="29">
        <f t="shared" si="38"/>
        <v>0.83044982698961944</v>
      </c>
      <c r="Z87" s="29">
        <f t="shared" si="39"/>
        <v>0.79930795847750868</v>
      </c>
      <c r="AA87" s="29">
        <f t="shared" si="40"/>
        <v>0.77162629757785473</v>
      </c>
      <c r="AB87" s="29">
        <f t="shared" si="41"/>
        <v>0.74048442906574397</v>
      </c>
      <c r="AC87" s="29">
        <f t="shared" si="42"/>
        <v>0.7162629757785467</v>
      </c>
      <c r="AD87" s="29">
        <f t="shared" si="43"/>
        <v>0.68512110726643605</v>
      </c>
      <c r="AE87" s="29">
        <f t="shared" si="44"/>
        <v>0.65397923875432529</v>
      </c>
      <c r="AF87" s="32">
        <f t="shared" si="45"/>
        <v>0.61591695501730104</v>
      </c>
      <c r="AH87" s="51">
        <f t="shared" si="46"/>
        <v>17.714192991799997</v>
      </c>
      <c r="AI87" s="51">
        <f t="shared" si="47"/>
        <v>-8.580700820000331E-2</v>
      </c>
      <c r="AJ87" s="37">
        <f t="shared" si="48"/>
        <v>0.61294785438754318</v>
      </c>
      <c r="AK87" s="52">
        <f t="shared" si="31"/>
        <v>-2.9691006297578593E-3</v>
      </c>
      <c r="AL87" s="37">
        <f t="shared" si="49"/>
        <v>28.928542187292404</v>
      </c>
      <c r="AM87" s="37">
        <f t="shared" si="50"/>
        <v>17.777735797999995</v>
      </c>
      <c r="AN87" s="37">
        <f t="shared" si="32"/>
        <v>0.61453963642209786</v>
      </c>
    </row>
    <row r="88" spans="1:40" x14ac:dyDescent="0.25">
      <c r="A88" s="40">
        <v>33.6</v>
      </c>
      <c r="B88" s="43">
        <v>29.3</v>
      </c>
      <c r="C88" s="43">
        <v>28.4</v>
      </c>
      <c r="D88" s="43">
        <v>27.4</v>
      </c>
      <c r="E88" s="43">
        <v>26.4</v>
      </c>
      <c r="F88" s="43">
        <v>25.2</v>
      </c>
      <c r="G88" s="43">
        <v>24.2</v>
      </c>
      <c r="H88" s="49">
        <v>23.3</v>
      </c>
      <c r="I88" s="43">
        <v>22.6</v>
      </c>
      <c r="J88" s="43">
        <v>21.7</v>
      </c>
      <c r="K88" s="43">
        <v>20.9</v>
      </c>
      <c r="L88" s="43">
        <v>20</v>
      </c>
      <c r="M88" s="43">
        <v>19.100000000000001</v>
      </c>
      <c r="N88" s="43">
        <v>18</v>
      </c>
      <c r="O88" s="37">
        <f t="shared" si="53"/>
        <v>29.277896336102728</v>
      </c>
      <c r="P88" s="37">
        <f t="shared" si="54"/>
        <v>26.443200000000001</v>
      </c>
      <c r="Q88" s="37">
        <f t="shared" si="55"/>
        <v>18.087478564920136</v>
      </c>
      <c r="R88" s="37">
        <f t="shared" si="24"/>
        <v>8.7478564920136392E-2</v>
      </c>
      <c r="S88" s="27">
        <f t="shared" si="56"/>
        <v>29.3</v>
      </c>
      <c r="T88" s="28">
        <f t="shared" si="51"/>
        <v>1</v>
      </c>
      <c r="U88" s="29">
        <f t="shared" si="52"/>
        <v>0.96928327645051182</v>
      </c>
      <c r="V88" s="29">
        <f t="shared" si="57"/>
        <v>0.93515358361774736</v>
      </c>
      <c r="W88" s="29">
        <f t="shared" si="58"/>
        <v>0.90102389078498291</v>
      </c>
      <c r="X88" s="29">
        <f t="shared" si="37"/>
        <v>0.86006825938566545</v>
      </c>
      <c r="Y88" s="29">
        <f t="shared" si="38"/>
        <v>0.82593856655290099</v>
      </c>
      <c r="Z88" s="29">
        <f t="shared" si="39"/>
        <v>0.79522184300341292</v>
      </c>
      <c r="AA88" s="29">
        <f t="shared" si="40"/>
        <v>0.77133105802047786</v>
      </c>
      <c r="AB88" s="29">
        <f t="shared" si="41"/>
        <v>0.74061433447098968</v>
      </c>
      <c r="AC88" s="29">
        <f t="shared" si="42"/>
        <v>0.71331058020477811</v>
      </c>
      <c r="AD88" s="29">
        <f t="shared" si="43"/>
        <v>0.68259385665529004</v>
      </c>
      <c r="AE88" s="29">
        <f t="shared" si="44"/>
        <v>0.65187713310580209</v>
      </c>
      <c r="AF88" s="32">
        <f t="shared" si="45"/>
        <v>0.61433447098976113</v>
      </c>
      <c r="AH88" s="51">
        <f t="shared" si="46"/>
        <v>17.934474098199999</v>
      </c>
      <c r="AI88" s="51">
        <f t="shared" si="47"/>
        <v>-6.5525901800000952E-2</v>
      </c>
      <c r="AJ88" s="37">
        <f t="shared" si="48"/>
        <v>0.61209809208873711</v>
      </c>
      <c r="AK88" s="52">
        <f t="shared" si="31"/>
        <v>-2.2363789010240165E-3</v>
      </c>
      <c r="AL88" s="37">
        <f t="shared" si="49"/>
        <v>29.277896336102728</v>
      </c>
      <c r="AM88" s="37">
        <f t="shared" si="50"/>
        <v>17.973523433999997</v>
      </c>
      <c r="AN88" s="37">
        <f t="shared" si="32"/>
        <v>0.61389395015504411</v>
      </c>
    </row>
    <row r="89" spans="1:40" x14ac:dyDescent="0.25">
      <c r="A89" s="40">
        <v>33.799999999999997</v>
      </c>
      <c r="B89" s="43">
        <v>29.6</v>
      </c>
      <c r="C89" s="43">
        <v>28.7</v>
      </c>
      <c r="D89" s="43">
        <v>27.7</v>
      </c>
      <c r="E89" s="43">
        <v>26.6</v>
      </c>
      <c r="F89" s="43">
        <v>25.4</v>
      </c>
      <c r="G89" s="43">
        <v>24.4</v>
      </c>
      <c r="H89" s="49">
        <v>23.5</v>
      </c>
      <c r="I89" s="43">
        <v>22.8</v>
      </c>
      <c r="J89" s="43">
        <v>21.9</v>
      </c>
      <c r="K89" s="43">
        <v>21.1</v>
      </c>
      <c r="L89" s="43">
        <v>20.2</v>
      </c>
      <c r="M89" s="43">
        <v>19.3</v>
      </c>
      <c r="N89" s="43">
        <v>18.2</v>
      </c>
      <c r="O89" s="37">
        <f t="shared" si="53"/>
        <v>29.629358529884268</v>
      </c>
      <c r="P89" s="37">
        <f t="shared" si="54"/>
        <v>26.6006</v>
      </c>
      <c r="Q89" s="37">
        <f t="shared" si="55"/>
        <v>18.304607036973806</v>
      </c>
      <c r="R89" s="37">
        <f t="shared" si="24"/>
        <v>0.1046070369738068</v>
      </c>
      <c r="S89" s="27">
        <f t="shared" si="56"/>
        <v>29.6</v>
      </c>
      <c r="T89" s="28">
        <f t="shared" si="51"/>
        <v>1</v>
      </c>
      <c r="U89" s="29">
        <f t="shared" si="52"/>
        <v>0.96959459459459452</v>
      </c>
      <c r="V89" s="29">
        <f t="shared" si="57"/>
        <v>0.93581081081081074</v>
      </c>
      <c r="W89" s="29">
        <f t="shared" si="58"/>
        <v>0.89864864864864868</v>
      </c>
      <c r="X89" s="29">
        <f t="shared" ref="X89:X120" si="59">F89/$B89</f>
        <v>0.858108108108108</v>
      </c>
      <c r="Y89" s="29">
        <f t="shared" si="38"/>
        <v>0.82432432432432423</v>
      </c>
      <c r="Z89" s="29">
        <f t="shared" si="39"/>
        <v>0.79391891891891886</v>
      </c>
      <c r="AA89" s="29">
        <f t="shared" si="40"/>
        <v>0.77027027027027029</v>
      </c>
      <c r="AB89" s="29">
        <f t="shared" si="41"/>
        <v>0.7398648648648648</v>
      </c>
      <c r="AC89" s="29">
        <f t="shared" si="42"/>
        <v>0.71283783783783783</v>
      </c>
      <c r="AD89" s="29">
        <f t="shared" si="43"/>
        <v>0.68243243243243235</v>
      </c>
      <c r="AE89" s="29">
        <f t="shared" si="44"/>
        <v>0.65202702702702697</v>
      </c>
      <c r="AF89" s="32">
        <f t="shared" si="45"/>
        <v>0.6148648648648648</v>
      </c>
      <c r="AH89" s="51">
        <f t="shared" si="46"/>
        <v>18.0999714268</v>
      </c>
      <c r="AI89" s="51">
        <f t="shared" si="47"/>
        <v>-0.10002857319999947</v>
      </c>
      <c r="AJ89" s="37">
        <f t="shared" si="48"/>
        <v>0.61148552117567567</v>
      </c>
      <c r="AK89" s="52">
        <f t="shared" si="31"/>
        <v>-3.3793436891891293E-3</v>
      </c>
      <c r="AL89" s="37">
        <f t="shared" si="49"/>
        <v>29.629358529884268</v>
      </c>
      <c r="AM89" s="37">
        <f t="shared" si="50"/>
        <v>18.170762237999998</v>
      </c>
      <c r="AN89" s="37">
        <f t="shared" si="32"/>
        <v>0.61326883670710952</v>
      </c>
    </row>
    <row r="90" spans="1:40" x14ac:dyDescent="0.25">
      <c r="A90" s="45">
        <v>34</v>
      </c>
      <c r="B90" s="43">
        <v>30</v>
      </c>
      <c r="C90" s="43">
        <v>29.1</v>
      </c>
      <c r="D90" s="43">
        <v>28</v>
      </c>
      <c r="E90" s="43">
        <v>26.8</v>
      </c>
      <c r="F90" s="43">
        <v>25.6</v>
      </c>
      <c r="G90" s="43">
        <v>24.6</v>
      </c>
      <c r="H90" s="49">
        <v>23.7</v>
      </c>
      <c r="I90" s="43">
        <v>23</v>
      </c>
      <c r="J90" s="43">
        <v>22.1</v>
      </c>
      <c r="K90" s="43">
        <v>21.3</v>
      </c>
      <c r="L90" s="43">
        <v>20.399999999999999</v>
      </c>
      <c r="M90" s="43">
        <v>19.5</v>
      </c>
      <c r="N90" s="43">
        <v>18.3</v>
      </c>
      <c r="O90" s="37">
        <f t="shared" si="53"/>
        <v>29.982928902294006</v>
      </c>
      <c r="P90" s="37">
        <f t="shared" si="54"/>
        <v>26.758000000000003</v>
      </c>
      <c r="Q90" s="37">
        <f t="shared" si="55"/>
        <v>18.523037912564622</v>
      </c>
      <c r="R90" s="37">
        <f t="shared" si="24"/>
        <v>0.22303791256462091</v>
      </c>
      <c r="S90" s="27">
        <f t="shared" si="56"/>
        <v>30</v>
      </c>
      <c r="T90" s="28">
        <f t="shared" si="51"/>
        <v>1</v>
      </c>
      <c r="U90" s="29">
        <f t="shared" si="52"/>
        <v>0.97000000000000008</v>
      </c>
      <c r="V90" s="29">
        <f t="shared" si="57"/>
        <v>0.93333333333333335</v>
      </c>
      <c r="W90" s="29">
        <f t="shared" si="58"/>
        <v>0.89333333333333331</v>
      </c>
      <c r="X90" s="29">
        <f t="shared" si="59"/>
        <v>0.85333333333333339</v>
      </c>
      <c r="Y90" s="29">
        <f t="shared" si="38"/>
        <v>0.82000000000000006</v>
      </c>
      <c r="Z90" s="29">
        <f t="shared" si="39"/>
        <v>0.78999999999999992</v>
      </c>
      <c r="AA90" s="29">
        <f t="shared" si="40"/>
        <v>0.76666666666666672</v>
      </c>
      <c r="AB90" s="29">
        <f t="shared" si="41"/>
        <v>0.73666666666666669</v>
      </c>
      <c r="AC90" s="29">
        <f t="shared" si="42"/>
        <v>0.71000000000000008</v>
      </c>
      <c r="AD90" s="29">
        <f t="shared" si="43"/>
        <v>0.67999999999999994</v>
      </c>
      <c r="AE90" s="29">
        <f t="shared" si="44"/>
        <v>0.65</v>
      </c>
      <c r="AF90" s="32">
        <f t="shared" si="45"/>
        <v>0.61</v>
      </c>
      <c r="AH90" s="51">
        <f t="shared" si="46"/>
        <v>18.321016530000001</v>
      </c>
      <c r="AI90" s="51">
        <f t="shared" si="47"/>
        <v>2.1016530000000699E-2</v>
      </c>
      <c r="AJ90" s="37">
        <f t="shared" si="48"/>
        <v>0.61070055100000009</v>
      </c>
      <c r="AK90" s="52">
        <f t="shared" si="31"/>
        <v>7.0055100000010473E-4</v>
      </c>
      <c r="AL90" s="37">
        <f t="shared" si="49"/>
        <v>29.982928902294006</v>
      </c>
      <c r="AM90" s="37">
        <f t="shared" si="50"/>
        <v>18.369452209999999</v>
      </c>
      <c r="AN90" s="37">
        <f t="shared" si="32"/>
        <v>0.61266370173043849</v>
      </c>
    </row>
    <row r="91" spans="1:40" x14ac:dyDescent="0.25">
      <c r="A91" s="40">
        <v>34.200000000000003</v>
      </c>
      <c r="B91" s="43">
        <v>30.3</v>
      </c>
      <c r="C91" s="43">
        <v>29.4</v>
      </c>
      <c r="D91" s="43">
        <v>28.3</v>
      </c>
      <c r="E91" s="43">
        <v>27</v>
      </c>
      <c r="F91" s="43">
        <v>25.8</v>
      </c>
      <c r="G91" s="43">
        <v>24.8</v>
      </c>
      <c r="H91" s="49">
        <v>23.9</v>
      </c>
      <c r="I91" s="43">
        <v>23.2</v>
      </c>
      <c r="J91" s="43">
        <v>22.3</v>
      </c>
      <c r="K91" s="43">
        <v>21.5</v>
      </c>
      <c r="L91" s="43">
        <v>20.6</v>
      </c>
      <c r="M91" s="43">
        <v>19.7</v>
      </c>
      <c r="N91" s="43">
        <v>18.399999999999999</v>
      </c>
      <c r="O91" s="37">
        <f t="shared" si="53"/>
        <v>30.338607586208749</v>
      </c>
      <c r="P91" s="37">
        <f t="shared" si="54"/>
        <v>26.915400000000002</v>
      </c>
      <c r="Q91" s="37">
        <f t="shared" si="55"/>
        <v>18.742771273782004</v>
      </c>
      <c r="R91" s="37">
        <f t="shared" si="24"/>
        <v>0.34277127378200589</v>
      </c>
      <c r="S91" s="27">
        <f t="shared" si="56"/>
        <v>30.3</v>
      </c>
      <c r="T91" s="28">
        <f t="shared" si="51"/>
        <v>1</v>
      </c>
      <c r="U91" s="29">
        <f t="shared" si="52"/>
        <v>0.97029702970297027</v>
      </c>
      <c r="V91" s="29">
        <f t="shared" si="57"/>
        <v>0.93399339933993397</v>
      </c>
      <c r="W91" s="29">
        <f t="shared" si="58"/>
        <v>0.8910891089108911</v>
      </c>
      <c r="X91" s="29">
        <f t="shared" si="59"/>
        <v>0.85148514851485146</v>
      </c>
      <c r="Y91" s="29">
        <f t="shared" ref="Y91:Y122" si="60">G91/$B91</f>
        <v>0.81848184818481851</v>
      </c>
      <c r="Z91" s="29">
        <f t="shared" si="39"/>
        <v>0.78877887788778867</v>
      </c>
      <c r="AA91" s="29">
        <f t="shared" si="40"/>
        <v>0.76567656765676562</v>
      </c>
      <c r="AB91" s="29">
        <f t="shared" si="41"/>
        <v>0.735973597359736</v>
      </c>
      <c r="AC91" s="29">
        <f t="shared" si="42"/>
        <v>0.70957095709570961</v>
      </c>
      <c r="AD91" s="29">
        <f t="shared" si="43"/>
        <v>0.67986798679867988</v>
      </c>
      <c r="AE91" s="29">
        <f t="shared" si="44"/>
        <v>0.65016501650165015</v>
      </c>
      <c r="AF91" s="32">
        <f t="shared" si="45"/>
        <v>0.60726072607260717</v>
      </c>
      <c r="AH91" s="51">
        <f t="shared" si="46"/>
        <v>18.487086856200001</v>
      </c>
      <c r="AI91" s="51">
        <f t="shared" si="47"/>
        <v>8.7086856200002671E-2</v>
      </c>
      <c r="AJ91" s="37">
        <f t="shared" si="48"/>
        <v>0.6101348797425743</v>
      </c>
      <c r="AK91" s="52">
        <f t="shared" si="31"/>
        <v>2.8741536699671277E-3</v>
      </c>
      <c r="AL91" s="37">
        <f t="shared" si="49"/>
        <v>30.338607586208749</v>
      </c>
      <c r="AM91" s="37">
        <f t="shared" si="50"/>
        <v>18.569593349999998</v>
      </c>
      <c r="AN91" s="37">
        <f t="shared" si="32"/>
        <v>0.61207797019799015</v>
      </c>
    </row>
    <row r="92" spans="1:40" x14ac:dyDescent="0.25">
      <c r="A92" s="40">
        <v>34.4</v>
      </c>
      <c r="B92" s="43">
        <v>30.7</v>
      </c>
      <c r="C92" s="43">
        <v>29.8</v>
      </c>
      <c r="D92" s="43">
        <v>28.6</v>
      </c>
      <c r="E92" s="43">
        <v>27.2</v>
      </c>
      <c r="F92" s="43">
        <v>26</v>
      </c>
      <c r="G92" s="43">
        <v>25</v>
      </c>
      <c r="H92" s="49">
        <v>24.1</v>
      </c>
      <c r="I92" s="43">
        <v>23.4</v>
      </c>
      <c r="J92" s="43">
        <v>22.5</v>
      </c>
      <c r="K92" s="43">
        <v>21.7</v>
      </c>
      <c r="L92" s="43">
        <v>20.8</v>
      </c>
      <c r="M92" s="43">
        <v>19.8</v>
      </c>
      <c r="N92" s="43">
        <v>18.600000000000001</v>
      </c>
      <c r="O92" s="37">
        <f t="shared" si="53"/>
        <v>30.696394713734197</v>
      </c>
      <c r="P92" s="37">
        <f t="shared" si="54"/>
        <v>27.072800000000001</v>
      </c>
      <c r="Q92" s="37">
        <f t="shared" si="55"/>
        <v>18.963807202239124</v>
      </c>
      <c r="R92" s="37">
        <f t="shared" si="24"/>
        <v>0.36380720223912277</v>
      </c>
      <c r="S92" s="27">
        <f t="shared" si="56"/>
        <v>30.7</v>
      </c>
      <c r="T92" s="28">
        <f t="shared" si="51"/>
        <v>1</v>
      </c>
      <c r="U92" s="29">
        <f t="shared" si="52"/>
        <v>0.97068403908794798</v>
      </c>
      <c r="V92" s="29">
        <f t="shared" si="57"/>
        <v>0.93159609120521181</v>
      </c>
      <c r="W92" s="29">
        <f t="shared" si="58"/>
        <v>0.88599348534201949</v>
      </c>
      <c r="X92" s="29">
        <f t="shared" si="59"/>
        <v>0.84690553745928343</v>
      </c>
      <c r="Y92" s="29">
        <f t="shared" si="60"/>
        <v>0.81433224755700329</v>
      </c>
      <c r="Z92" s="29">
        <f t="shared" si="39"/>
        <v>0.78501628664495116</v>
      </c>
      <c r="AA92" s="29">
        <f t="shared" si="40"/>
        <v>0.76221498371335505</v>
      </c>
      <c r="AB92" s="29">
        <f t="shared" si="41"/>
        <v>0.73289902280130292</v>
      </c>
      <c r="AC92" s="29">
        <f t="shared" si="42"/>
        <v>0.70684039087947881</v>
      </c>
      <c r="AD92" s="29">
        <f t="shared" si="43"/>
        <v>0.67752442996742679</v>
      </c>
      <c r="AE92" s="29">
        <f t="shared" si="44"/>
        <v>0.64495114006514664</v>
      </c>
      <c r="AF92" s="32">
        <f t="shared" si="45"/>
        <v>0.60586319218241047</v>
      </c>
      <c r="AH92" s="51">
        <f t="shared" si="46"/>
        <v>18.708895956199999</v>
      </c>
      <c r="AI92" s="51">
        <f t="shared" si="47"/>
        <v>0.10889595619999781</v>
      </c>
      <c r="AJ92" s="37">
        <f t="shared" si="48"/>
        <v>0.60941029173289896</v>
      </c>
      <c r="AK92" s="52">
        <f t="shared" si="31"/>
        <v>3.5470995504884861E-3</v>
      </c>
      <c r="AL92" s="37">
        <f t="shared" si="49"/>
        <v>30.696394713734197</v>
      </c>
      <c r="AM92" s="37">
        <f t="shared" si="50"/>
        <v>18.771185657999997</v>
      </c>
      <c r="AN92" s="37">
        <f t="shared" si="32"/>
        <v>0.61151108568464496</v>
      </c>
    </row>
    <row r="93" spans="1:40" x14ac:dyDescent="0.25">
      <c r="A93" s="40">
        <v>34.6</v>
      </c>
      <c r="B93" s="43">
        <v>31.1</v>
      </c>
      <c r="C93" s="43">
        <v>30.2</v>
      </c>
      <c r="D93" s="43">
        <v>28.9</v>
      </c>
      <c r="E93" s="43">
        <v>27.4</v>
      </c>
      <c r="F93" s="43">
        <v>26.2</v>
      </c>
      <c r="G93" s="43">
        <v>25.2</v>
      </c>
      <c r="H93" s="49">
        <v>24.3</v>
      </c>
      <c r="I93" s="43">
        <v>23.6</v>
      </c>
      <c r="J93" s="43">
        <v>22.7</v>
      </c>
      <c r="K93" s="43">
        <v>21.9</v>
      </c>
      <c r="L93" s="43">
        <v>21</v>
      </c>
      <c r="M93" s="43">
        <v>20</v>
      </c>
      <c r="N93" s="43">
        <v>18.8</v>
      </c>
      <c r="O93" s="37">
        <f t="shared" si="53"/>
        <v>31.056290416214086</v>
      </c>
      <c r="P93" s="37">
        <f t="shared" si="54"/>
        <v>27.230200000000004</v>
      </c>
      <c r="Q93" s="37">
        <f t="shared" si="55"/>
        <v>19.186145779078217</v>
      </c>
      <c r="R93" s="37">
        <f t="shared" si="24"/>
        <v>0.38614577907821612</v>
      </c>
      <c r="S93" s="27">
        <f t="shared" si="56"/>
        <v>31.1</v>
      </c>
      <c r="T93" s="28">
        <f t="shared" si="51"/>
        <v>1</v>
      </c>
      <c r="U93" s="29">
        <f t="shared" si="52"/>
        <v>0.97106109324758838</v>
      </c>
      <c r="V93" s="29">
        <f t="shared" si="57"/>
        <v>0.92926045016077163</v>
      </c>
      <c r="W93" s="29">
        <f t="shared" si="58"/>
        <v>0.88102893890675238</v>
      </c>
      <c r="X93" s="29">
        <f t="shared" si="59"/>
        <v>0.84244372990353689</v>
      </c>
      <c r="Y93" s="29">
        <f t="shared" si="60"/>
        <v>0.81028938906752401</v>
      </c>
      <c r="Z93" s="29">
        <f t="shared" ref="Z93:Z124" si="61">H93/$B93</f>
        <v>0.7813504823151125</v>
      </c>
      <c r="AA93" s="29">
        <f t="shared" si="40"/>
        <v>0.7588424437299035</v>
      </c>
      <c r="AB93" s="29">
        <f t="shared" si="41"/>
        <v>0.72990353697749188</v>
      </c>
      <c r="AC93" s="29">
        <f t="shared" si="42"/>
        <v>0.70418006430868163</v>
      </c>
      <c r="AD93" s="29">
        <f t="shared" si="43"/>
        <v>0.67524115755627001</v>
      </c>
      <c r="AE93" s="29">
        <f t="shared" si="44"/>
        <v>0.64308681672025725</v>
      </c>
      <c r="AF93" s="32">
        <f t="shared" si="45"/>
        <v>0.60450160771704176</v>
      </c>
      <c r="AH93" s="51">
        <f t="shared" si="46"/>
        <v>18.931141625799999</v>
      </c>
      <c r="AI93" s="51">
        <f t="shared" si="47"/>
        <v>0.131141625799998</v>
      </c>
      <c r="AJ93" s="37">
        <f t="shared" si="48"/>
        <v>0.60871838025080383</v>
      </c>
      <c r="AK93" s="52">
        <f t="shared" si="31"/>
        <v>4.2167725337620698E-3</v>
      </c>
      <c r="AL93" s="37">
        <f t="shared" si="49"/>
        <v>31.056290416214086</v>
      </c>
      <c r="AM93" s="37">
        <f t="shared" si="50"/>
        <v>18.974229133999998</v>
      </c>
      <c r="AN93" s="37">
        <f t="shared" si="32"/>
        <v>0.61096250967867682</v>
      </c>
    </row>
    <row r="94" spans="1:40" x14ac:dyDescent="0.25">
      <c r="A94" s="40">
        <v>34.799999999999997</v>
      </c>
      <c r="B94" s="43">
        <v>31.4</v>
      </c>
      <c r="C94" s="43">
        <v>30.5</v>
      </c>
      <c r="D94" s="43">
        <v>29.2</v>
      </c>
      <c r="E94" s="43">
        <v>27.6</v>
      </c>
      <c r="F94" s="43">
        <v>26.4</v>
      </c>
      <c r="G94" s="43">
        <v>25.4</v>
      </c>
      <c r="H94" s="49">
        <v>24.5</v>
      </c>
      <c r="I94" s="43">
        <v>23.8</v>
      </c>
      <c r="J94" s="43">
        <v>22.9</v>
      </c>
      <c r="K94" s="43">
        <v>22.1</v>
      </c>
      <c r="L94" s="43">
        <v>21.2</v>
      </c>
      <c r="M94" s="43">
        <v>20.2</v>
      </c>
      <c r="N94" s="43">
        <v>19</v>
      </c>
      <c r="O94" s="37">
        <f t="shared" si="53"/>
        <v>31.4182948242387</v>
      </c>
      <c r="P94" s="37">
        <f t="shared" si="54"/>
        <v>27.387599999999999</v>
      </c>
      <c r="Q94" s="37">
        <f t="shared" si="55"/>
        <v>19.409787084976216</v>
      </c>
      <c r="R94" s="37">
        <f t="shared" ref="R94:R157" si="62">Q94-N94</f>
        <v>0.40978708497621597</v>
      </c>
      <c r="S94" s="27">
        <f t="shared" si="56"/>
        <v>31.4</v>
      </c>
      <c r="T94" s="28">
        <f t="shared" si="51"/>
        <v>1</v>
      </c>
      <c r="U94" s="29">
        <f t="shared" si="52"/>
        <v>0.9713375796178344</v>
      </c>
      <c r="V94" s="29">
        <f t="shared" si="57"/>
        <v>0.92993630573248409</v>
      </c>
      <c r="W94" s="29">
        <f t="shared" si="58"/>
        <v>0.87898089171974536</v>
      </c>
      <c r="X94" s="29">
        <f t="shared" si="59"/>
        <v>0.84076433121019112</v>
      </c>
      <c r="Y94" s="29">
        <f t="shared" si="60"/>
        <v>0.80891719745222934</v>
      </c>
      <c r="Z94" s="29">
        <f t="shared" si="61"/>
        <v>0.78025477707006374</v>
      </c>
      <c r="AA94" s="29">
        <f t="shared" si="40"/>
        <v>0.7579617834394905</v>
      </c>
      <c r="AB94" s="29">
        <f t="shared" si="41"/>
        <v>0.72929936305732479</v>
      </c>
      <c r="AC94" s="29">
        <f t="shared" si="42"/>
        <v>0.70382165605095548</v>
      </c>
      <c r="AD94" s="29">
        <f t="shared" si="43"/>
        <v>0.67515923566878977</v>
      </c>
      <c r="AE94" s="29">
        <f t="shared" si="44"/>
        <v>0.64331210191082799</v>
      </c>
      <c r="AF94" s="32">
        <f t="shared" si="45"/>
        <v>0.60509554140127386</v>
      </c>
      <c r="AH94" s="51">
        <f t="shared" si="46"/>
        <v>19.0981123768</v>
      </c>
      <c r="AI94" s="51">
        <f t="shared" si="47"/>
        <v>9.8112376799999623E-2</v>
      </c>
      <c r="AJ94" s="37">
        <f t="shared" si="48"/>
        <v>0.60822013938853503</v>
      </c>
      <c r="AK94" s="52">
        <f t="shared" si="31"/>
        <v>3.1245979872611684E-3</v>
      </c>
      <c r="AL94" s="37">
        <f t="shared" si="49"/>
        <v>31.4182948242387</v>
      </c>
      <c r="AM94" s="37">
        <f t="shared" si="50"/>
        <v>19.178723777999991</v>
      </c>
      <c r="AN94" s="37">
        <f t="shared" si="32"/>
        <v>0.61043172092216536</v>
      </c>
    </row>
    <row r="95" spans="1:40" x14ac:dyDescent="0.25">
      <c r="A95" s="40">
        <v>35</v>
      </c>
      <c r="B95" s="43">
        <v>31.8</v>
      </c>
      <c r="C95" s="43">
        <v>30.8</v>
      </c>
      <c r="D95" s="43">
        <v>29.6</v>
      </c>
      <c r="E95" s="43">
        <v>28</v>
      </c>
      <c r="F95" s="43">
        <v>26.7</v>
      </c>
      <c r="G95" s="43">
        <v>25.8</v>
      </c>
      <c r="H95" s="49">
        <v>24.8</v>
      </c>
      <c r="I95" s="43">
        <v>24</v>
      </c>
      <c r="J95" s="43">
        <v>23.2</v>
      </c>
      <c r="K95" s="43">
        <v>22.3</v>
      </c>
      <c r="L95" s="43">
        <v>21.4</v>
      </c>
      <c r="M95" s="43">
        <v>20.399999999999999</v>
      </c>
      <c r="N95" s="43">
        <v>19.2</v>
      </c>
      <c r="O95" s="37">
        <f t="shared" si="53"/>
        <v>31.782408067653737</v>
      </c>
      <c r="P95" s="37">
        <f t="shared" si="54"/>
        <v>27.545000000000002</v>
      </c>
      <c r="Q95" s="37">
        <f t="shared" si="55"/>
        <v>19.634731200149954</v>
      </c>
      <c r="R95" s="37">
        <f t="shared" si="62"/>
        <v>0.43473120014995459</v>
      </c>
      <c r="S95" s="27">
        <f t="shared" si="56"/>
        <v>31.8</v>
      </c>
      <c r="T95" s="28">
        <f t="shared" si="51"/>
        <v>1</v>
      </c>
      <c r="U95" s="29">
        <f t="shared" si="52"/>
        <v>0.96855345911949686</v>
      </c>
      <c r="V95" s="29">
        <f t="shared" si="57"/>
        <v>0.9308176100628931</v>
      </c>
      <c r="W95" s="29">
        <f t="shared" si="58"/>
        <v>0.88050314465408808</v>
      </c>
      <c r="X95" s="29">
        <f t="shared" si="59"/>
        <v>0.83962264150943389</v>
      </c>
      <c r="Y95" s="29">
        <f t="shared" si="60"/>
        <v>0.81132075471698117</v>
      </c>
      <c r="Z95" s="29">
        <f t="shared" si="61"/>
        <v>0.77987421383647804</v>
      </c>
      <c r="AA95" s="29">
        <f t="shared" ref="AA95:AA126" si="63">I95/$B95</f>
        <v>0.75471698113207542</v>
      </c>
      <c r="AB95" s="29">
        <f t="shared" si="41"/>
        <v>0.72955974842767291</v>
      </c>
      <c r="AC95" s="29">
        <f t="shared" si="42"/>
        <v>0.70125786163522008</v>
      </c>
      <c r="AD95" s="29">
        <f t="shared" si="43"/>
        <v>0.67295597484276726</v>
      </c>
      <c r="AE95" s="29">
        <f t="shared" si="44"/>
        <v>0.64150943396226412</v>
      </c>
      <c r="AF95" s="32">
        <f t="shared" si="45"/>
        <v>0.60377358490566035</v>
      </c>
      <c r="AH95" s="51">
        <f t="shared" si="46"/>
        <v>19.321122043200003</v>
      </c>
      <c r="AI95" s="51">
        <f t="shared" si="47"/>
        <v>0.1211220432000033</v>
      </c>
      <c r="AJ95" s="37">
        <f t="shared" si="48"/>
        <v>0.60758245418867929</v>
      </c>
      <c r="AK95" s="52">
        <f t="shared" si="31"/>
        <v>3.8088692830189341E-3</v>
      </c>
      <c r="AL95" s="37">
        <f t="shared" si="49"/>
        <v>31.782408067653737</v>
      </c>
      <c r="AM95" s="37">
        <f t="shared" si="50"/>
        <v>19.384669590000001</v>
      </c>
      <c r="AN95" s="37">
        <f t="shared" si="32"/>
        <v>0.60991821477896691</v>
      </c>
    </row>
    <row r="96" spans="1:40" x14ac:dyDescent="0.25">
      <c r="A96" s="40">
        <v>35.200000000000003</v>
      </c>
      <c r="B96" s="43">
        <v>32.1</v>
      </c>
      <c r="C96" s="43">
        <v>31.1</v>
      </c>
      <c r="D96" s="43">
        <v>29.9</v>
      </c>
      <c r="E96" s="43">
        <v>28.2</v>
      </c>
      <c r="F96" s="43">
        <v>27</v>
      </c>
      <c r="G96" s="43">
        <v>26</v>
      </c>
      <c r="H96" s="49">
        <v>25</v>
      </c>
      <c r="I96" s="43">
        <v>24.2</v>
      </c>
      <c r="J96" s="43">
        <v>23.4</v>
      </c>
      <c r="K96" s="43">
        <v>22.5</v>
      </c>
      <c r="L96" s="43">
        <v>21.6</v>
      </c>
      <c r="M96" s="43">
        <v>20.6</v>
      </c>
      <c r="N96" s="43">
        <v>19.399999999999999</v>
      </c>
      <c r="O96" s="37">
        <f t="shared" si="53"/>
        <v>32.148630275568664</v>
      </c>
      <c r="P96" s="37">
        <f t="shared" si="54"/>
        <v>27.702400000000004</v>
      </c>
      <c r="Q96" s="37">
        <f t="shared" si="55"/>
        <v>19.860978204361484</v>
      </c>
      <c r="R96" s="37">
        <f t="shared" si="62"/>
        <v>0.46097820436148496</v>
      </c>
      <c r="S96" s="27">
        <f t="shared" si="56"/>
        <v>32.1</v>
      </c>
      <c r="T96" s="28">
        <f t="shared" si="51"/>
        <v>1</v>
      </c>
      <c r="U96" s="29">
        <f t="shared" si="52"/>
        <v>0.96884735202492211</v>
      </c>
      <c r="V96" s="29">
        <f t="shared" si="57"/>
        <v>0.93146417445482854</v>
      </c>
      <c r="W96" s="29">
        <f t="shared" si="58"/>
        <v>0.87850467289719625</v>
      </c>
      <c r="X96" s="29">
        <f t="shared" si="59"/>
        <v>0.84112149532710279</v>
      </c>
      <c r="Y96" s="29">
        <f t="shared" si="60"/>
        <v>0.8099688473520249</v>
      </c>
      <c r="Z96" s="29">
        <f t="shared" si="61"/>
        <v>0.77881619937694702</v>
      </c>
      <c r="AA96" s="29">
        <f t="shared" si="63"/>
        <v>0.75389408099688471</v>
      </c>
      <c r="AB96" s="29">
        <f t="shared" ref="AB96:AB127" si="64">J96/$B96</f>
        <v>0.7289719626168224</v>
      </c>
      <c r="AC96" s="29">
        <f t="shared" si="42"/>
        <v>0.7009345794392523</v>
      </c>
      <c r="AD96" s="29">
        <f t="shared" si="43"/>
        <v>0.67289719626168221</v>
      </c>
      <c r="AE96" s="29">
        <f t="shared" si="44"/>
        <v>0.64174454828660443</v>
      </c>
      <c r="AF96" s="32">
        <f t="shared" si="45"/>
        <v>0.60436137071651086</v>
      </c>
      <c r="AH96" s="51">
        <f t="shared" si="46"/>
        <v>19.488665791800003</v>
      </c>
      <c r="AI96" s="51">
        <f t="shared" si="47"/>
        <v>8.8665791800004001E-2</v>
      </c>
      <c r="AJ96" s="37">
        <f t="shared" si="48"/>
        <v>0.60712354491588794</v>
      </c>
      <c r="AK96" s="52">
        <f t="shared" si="31"/>
        <v>2.7621741993770765E-3</v>
      </c>
      <c r="AL96" s="37">
        <f t="shared" si="49"/>
        <v>32.148630275568664</v>
      </c>
      <c r="AM96" s="37">
        <f t="shared" si="50"/>
        <v>19.59206657</v>
      </c>
      <c r="AN96" s="37">
        <f t="shared" si="32"/>
        <v>0.60942150262896211</v>
      </c>
    </row>
    <row r="97" spans="1:40" x14ac:dyDescent="0.25">
      <c r="A97" s="40">
        <v>35.4</v>
      </c>
      <c r="B97" s="43">
        <v>32.5</v>
      </c>
      <c r="C97" s="43">
        <v>31.5</v>
      </c>
      <c r="D97" s="43">
        <v>30.2</v>
      </c>
      <c r="E97" s="43">
        <v>28.6</v>
      </c>
      <c r="F97" s="43">
        <v>27.3</v>
      </c>
      <c r="G97" s="43">
        <v>26.3</v>
      </c>
      <c r="H97" s="49">
        <v>25.4</v>
      </c>
      <c r="I97" s="43">
        <v>24.4</v>
      </c>
      <c r="J97" s="43">
        <v>23.7</v>
      </c>
      <c r="K97" s="43">
        <v>22.8</v>
      </c>
      <c r="L97" s="43">
        <v>21.8</v>
      </c>
      <c r="M97" s="43">
        <v>20.8</v>
      </c>
      <c r="N97" s="43">
        <v>19.600000000000001</v>
      </c>
      <c r="O97" s="37">
        <f t="shared" si="53"/>
        <v>32.516961576365141</v>
      </c>
      <c r="P97" s="37">
        <f t="shared" si="54"/>
        <v>27.8598</v>
      </c>
      <c r="Q97" s="37">
        <f t="shared" si="55"/>
        <v>20.088528176923216</v>
      </c>
      <c r="R97" s="37">
        <f t="shared" si="62"/>
        <v>0.48852817692321437</v>
      </c>
      <c r="S97" s="27">
        <f t="shared" si="56"/>
        <v>32.5</v>
      </c>
      <c r="T97" s="28">
        <f t="shared" si="51"/>
        <v>1</v>
      </c>
      <c r="U97" s="29">
        <f t="shared" si="52"/>
        <v>0.96923076923076923</v>
      </c>
      <c r="V97" s="29">
        <f t="shared" si="57"/>
        <v>0.92923076923076919</v>
      </c>
      <c r="W97" s="29">
        <f t="shared" si="58"/>
        <v>0.88</v>
      </c>
      <c r="X97" s="29">
        <f t="shared" si="59"/>
        <v>0.84</v>
      </c>
      <c r="Y97" s="29">
        <f t="shared" si="60"/>
        <v>0.8092307692307692</v>
      </c>
      <c r="Z97" s="29">
        <f t="shared" si="61"/>
        <v>0.78153846153846152</v>
      </c>
      <c r="AA97" s="29">
        <f t="shared" si="63"/>
        <v>0.75076923076923074</v>
      </c>
      <c r="AB97" s="29">
        <f t="shared" si="64"/>
        <v>0.72923076923076924</v>
      </c>
      <c r="AC97" s="29">
        <f t="shared" si="42"/>
        <v>0.70153846153846156</v>
      </c>
      <c r="AD97" s="29">
        <f t="shared" si="43"/>
        <v>0.67076923076923078</v>
      </c>
      <c r="AE97" s="29">
        <f t="shared" si="44"/>
        <v>0.64</v>
      </c>
      <c r="AF97" s="32">
        <f t="shared" si="45"/>
        <v>0.60307692307692307</v>
      </c>
      <c r="AH97" s="51">
        <f t="shared" si="46"/>
        <v>19.712439455000002</v>
      </c>
      <c r="AI97" s="51">
        <f t="shared" si="47"/>
        <v>0.11243945500000052</v>
      </c>
      <c r="AJ97" s="37">
        <f t="shared" si="48"/>
        <v>0.60653659861538467</v>
      </c>
      <c r="AK97" s="52">
        <f t="shared" si="31"/>
        <v>3.459675538461604E-3</v>
      </c>
      <c r="AL97" s="37">
        <f t="shared" si="49"/>
        <v>32.516961576365141</v>
      </c>
      <c r="AM97" s="37">
        <f t="shared" si="50"/>
        <v>19.800914717999998</v>
      </c>
      <c r="AN97" s="37">
        <f t="shared" si="32"/>
        <v>0.60894111128735462</v>
      </c>
    </row>
    <row r="98" spans="1:40" x14ac:dyDescent="0.25">
      <c r="A98" s="40">
        <v>35.6</v>
      </c>
      <c r="B98" s="43">
        <v>32.9</v>
      </c>
      <c r="C98" s="43">
        <v>31.9</v>
      </c>
      <c r="D98" s="43">
        <v>30.6</v>
      </c>
      <c r="E98" s="43">
        <v>29</v>
      </c>
      <c r="F98" s="43">
        <v>27.6</v>
      </c>
      <c r="G98" s="43">
        <v>26.6</v>
      </c>
      <c r="H98" s="49">
        <v>25.7</v>
      </c>
      <c r="I98" s="43">
        <v>24.7</v>
      </c>
      <c r="J98" s="43">
        <v>24</v>
      </c>
      <c r="K98" s="43">
        <v>23</v>
      </c>
      <c r="L98" s="43">
        <v>22</v>
      </c>
      <c r="M98" s="43">
        <v>21</v>
      </c>
      <c r="N98" s="43">
        <v>19.8</v>
      </c>
      <c r="O98" s="37">
        <f t="shared" si="53"/>
        <v>32.887402097705134</v>
      </c>
      <c r="P98" s="37">
        <f t="shared" si="54"/>
        <v>28.017200000000003</v>
      </c>
      <c r="Q98" s="37">
        <f t="shared" si="55"/>
        <v>20.317381196702929</v>
      </c>
      <c r="R98" s="37">
        <f t="shared" si="62"/>
        <v>0.51738119670292804</v>
      </c>
      <c r="S98" s="27">
        <f t="shared" si="56"/>
        <v>32.9</v>
      </c>
      <c r="T98" s="28">
        <f t="shared" si="51"/>
        <v>1</v>
      </c>
      <c r="U98" s="29">
        <f t="shared" si="52"/>
        <v>0.96960486322188455</v>
      </c>
      <c r="V98" s="29">
        <f t="shared" si="57"/>
        <v>0.93009118541033442</v>
      </c>
      <c r="W98" s="29">
        <f t="shared" si="58"/>
        <v>0.88145896656534961</v>
      </c>
      <c r="X98" s="29">
        <f t="shared" si="59"/>
        <v>0.83890577507598796</v>
      </c>
      <c r="Y98" s="29">
        <f t="shared" si="60"/>
        <v>0.8085106382978724</v>
      </c>
      <c r="Z98" s="29">
        <f t="shared" si="61"/>
        <v>0.78115501519756836</v>
      </c>
      <c r="AA98" s="29">
        <f t="shared" si="63"/>
        <v>0.75075987841945291</v>
      </c>
      <c r="AB98" s="29">
        <f t="shared" si="64"/>
        <v>0.72948328267477203</v>
      </c>
      <c r="AC98" s="29">
        <f t="shared" si="42"/>
        <v>0.69908814589665658</v>
      </c>
      <c r="AD98" s="29">
        <f t="shared" si="43"/>
        <v>0.66869300911854102</v>
      </c>
      <c r="AE98" s="29">
        <f t="shared" si="44"/>
        <v>0.63829787234042556</v>
      </c>
      <c r="AF98" s="32">
        <f t="shared" si="45"/>
        <v>0.60182370820668696</v>
      </c>
      <c r="AH98" s="51">
        <f t="shared" si="46"/>
        <v>19.936649687799999</v>
      </c>
      <c r="AI98" s="51">
        <f t="shared" si="47"/>
        <v>0.13664968779999853</v>
      </c>
      <c r="AJ98" s="37">
        <f t="shared" si="48"/>
        <v>0.60597719415805473</v>
      </c>
      <c r="AK98" s="52">
        <f t="shared" si="31"/>
        <v>4.1534859513677747E-3</v>
      </c>
      <c r="AL98" s="37">
        <f t="shared" si="49"/>
        <v>32.887402097705134</v>
      </c>
      <c r="AM98" s="37">
        <f t="shared" si="50"/>
        <v>20.011214034000002</v>
      </c>
      <c r="AN98" s="37">
        <f t="shared" si="32"/>
        <v>0.60847658244785385</v>
      </c>
    </row>
    <row r="99" spans="1:40" x14ac:dyDescent="0.25">
      <c r="A99" s="40">
        <v>35.799999999999997</v>
      </c>
      <c r="B99" s="43">
        <v>33.299999999999997</v>
      </c>
      <c r="C99" s="43">
        <v>32.299999999999997</v>
      </c>
      <c r="D99" s="43">
        <v>31</v>
      </c>
      <c r="E99" s="43">
        <v>29.3</v>
      </c>
      <c r="F99" s="43">
        <v>28</v>
      </c>
      <c r="G99" s="43">
        <v>27</v>
      </c>
      <c r="H99" s="49">
        <v>26</v>
      </c>
      <c r="I99" s="43">
        <v>25</v>
      </c>
      <c r="J99" s="43">
        <v>24.3</v>
      </c>
      <c r="K99" s="43">
        <v>23.3</v>
      </c>
      <c r="L99" s="43">
        <v>22.2</v>
      </c>
      <c r="M99" s="43">
        <v>21.2</v>
      </c>
      <c r="N99" s="43">
        <v>20</v>
      </c>
      <c r="O99" s="37">
        <f t="shared" si="53"/>
        <v>33.25995196653907</v>
      </c>
      <c r="P99" s="37">
        <f t="shared" si="54"/>
        <v>28.174599999999998</v>
      </c>
      <c r="Q99" s="37">
        <f t="shared" si="55"/>
        <v>20.547537342128884</v>
      </c>
      <c r="R99" s="37">
        <f t="shared" si="62"/>
        <v>0.54753734212888361</v>
      </c>
      <c r="S99" s="27">
        <f t="shared" si="56"/>
        <v>33.299999999999997</v>
      </c>
      <c r="T99" s="28">
        <f t="shared" si="51"/>
        <v>1</v>
      </c>
      <c r="U99" s="29">
        <f t="shared" si="52"/>
        <v>0.96996996996996998</v>
      </c>
      <c r="V99" s="29">
        <f t="shared" si="57"/>
        <v>0.93093093093093104</v>
      </c>
      <c r="W99" s="29">
        <f t="shared" si="58"/>
        <v>0.87987987987987992</v>
      </c>
      <c r="X99" s="29">
        <f t="shared" si="59"/>
        <v>0.84084084084084088</v>
      </c>
      <c r="Y99" s="29">
        <f t="shared" si="60"/>
        <v>0.81081081081081086</v>
      </c>
      <c r="Z99" s="29">
        <f t="shared" si="61"/>
        <v>0.78078078078078084</v>
      </c>
      <c r="AA99" s="29">
        <f t="shared" si="63"/>
        <v>0.75075075075075082</v>
      </c>
      <c r="AB99" s="29">
        <f t="shared" si="64"/>
        <v>0.72972972972972983</v>
      </c>
      <c r="AC99" s="29">
        <f t="shared" ref="AC99:AC130" si="65">K99/$B99</f>
        <v>0.69969969969969981</v>
      </c>
      <c r="AD99" s="29">
        <f t="shared" si="43"/>
        <v>0.66666666666666674</v>
      </c>
      <c r="AE99" s="29">
        <f t="shared" si="44"/>
        <v>0.63663663663663672</v>
      </c>
      <c r="AF99" s="32">
        <f t="shared" si="45"/>
        <v>0.60060060060060061</v>
      </c>
      <c r="AH99" s="51">
        <f t="shared" si="46"/>
        <v>20.161296490199998</v>
      </c>
      <c r="AI99" s="51">
        <f t="shared" si="47"/>
        <v>0.16129649019999803</v>
      </c>
      <c r="AJ99" s="37">
        <f t="shared" si="48"/>
        <v>0.60544433904504502</v>
      </c>
      <c r="AK99" s="52">
        <f t="shared" si="31"/>
        <v>4.843738444444412E-3</v>
      </c>
      <c r="AL99" s="37">
        <f t="shared" si="49"/>
        <v>33.25995196653907</v>
      </c>
      <c r="AM99" s="37">
        <f t="shared" si="50"/>
        <v>20.222964517999994</v>
      </c>
      <c r="AN99" s="37">
        <f t="shared" si="32"/>
        <v>0.60802747214864172</v>
      </c>
    </row>
    <row r="100" spans="1:40" x14ac:dyDescent="0.25">
      <c r="A100" s="40">
        <v>36</v>
      </c>
      <c r="B100" s="43">
        <v>33.6</v>
      </c>
      <c r="C100" s="43">
        <v>32.6</v>
      </c>
      <c r="D100" s="43">
        <v>31.2</v>
      </c>
      <c r="E100" s="43">
        <v>29.6</v>
      </c>
      <c r="F100" s="43">
        <v>28.2</v>
      </c>
      <c r="G100" s="43">
        <v>27.2</v>
      </c>
      <c r="H100" s="49">
        <v>26.2</v>
      </c>
      <c r="I100" s="43">
        <v>25.2</v>
      </c>
      <c r="J100" s="43">
        <v>24.5</v>
      </c>
      <c r="K100" s="43">
        <v>23.5</v>
      </c>
      <c r="L100" s="43">
        <v>22.4</v>
      </c>
      <c r="M100" s="43">
        <v>21.4</v>
      </c>
      <c r="N100" s="43">
        <v>20.2</v>
      </c>
      <c r="O100" s="37">
        <f t="shared" si="53"/>
        <v>33.634611309113744</v>
      </c>
      <c r="P100" s="37">
        <f t="shared" si="54"/>
        <v>28.332000000000001</v>
      </c>
      <c r="Q100" s="37">
        <f t="shared" si="55"/>
        <v>20.778996691194553</v>
      </c>
      <c r="R100" s="37">
        <f t="shared" si="62"/>
        <v>0.5789966911945541</v>
      </c>
      <c r="S100" s="27">
        <f t="shared" si="56"/>
        <v>33.6</v>
      </c>
      <c r="T100" s="28">
        <f t="shared" si="51"/>
        <v>1</v>
      </c>
      <c r="U100" s="29">
        <f t="shared" si="52"/>
        <v>0.97023809523809523</v>
      </c>
      <c r="V100" s="29">
        <f t="shared" si="57"/>
        <v>0.92857142857142849</v>
      </c>
      <c r="W100" s="29">
        <f t="shared" si="58"/>
        <v>0.88095238095238093</v>
      </c>
      <c r="X100" s="29">
        <f t="shared" si="59"/>
        <v>0.83928571428571419</v>
      </c>
      <c r="Y100" s="29">
        <f t="shared" si="60"/>
        <v>0.80952380952380942</v>
      </c>
      <c r="Z100" s="29">
        <f t="shared" si="61"/>
        <v>0.77976190476190466</v>
      </c>
      <c r="AA100" s="29">
        <f t="shared" si="63"/>
        <v>0.75</v>
      </c>
      <c r="AB100" s="29">
        <f t="shared" si="64"/>
        <v>0.72916666666666663</v>
      </c>
      <c r="AC100" s="29">
        <f t="shared" si="65"/>
        <v>0.69940476190476186</v>
      </c>
      <c r="AD100" s="29">
        <f t="shared" ref="AD100:AD131" si="66">L100/$B100</f>
        <v>0.66666666666666663</v>
      </c>
      <c r="AE100" s="29">
        <f t="shared" si="44"/>
        <v>0.63690476190476186</v>
      </c>
      <c r="AF100" s="32">
        <f t="shared" si="45"/>
        <v>0.60119047619047616</v>
      </c>
      <c r="AH100" s="51">
        <f t="shared" si="46"/>
        <v>20.330068090800001</v>
      </c>
      <c r="AI100" s="51">
        <f t="shared" si="47"/>
        <v>0.13006809080000181</v>
      </c>
      <c r="AJ100" s="37">
        <f t="shared" si="48"/>
        <v>0.60506155032142861</v>
      </c>
      <c r="AK100" s="52">
        <f t="shared" si="31"/>
        <v>3.8710741309524455E-3</v>
      </c>
      <c r="AL100" s="37">
        <f t="shared" si="49"/>
        <v>33.634611309113744</v>
      </c>
      <c r="AM100" s="37">
        <f t="shared" si="50"/>
        <v>20.436166169999996</v>
      </c>
      <c r="AN100" s="37">
        <f t="shared" si="32"/>
        <v>0.60759335026007999</v>
      </c>
    </row>
    <row r="101" spans="1:40" x14ac:dyDescent="0.25">
      <c r="A101" s="40">
        <v>36.200000000000003</v>
      </c>
      <c r="B101" s="43">
        <v>34</v>
      </c>
      <c r="C101" s="43">
        <v>33</v>
      </c>
      <c r="D101" s="43">
        <v>31.6</v>
      </c>
      <c r="E101" s="43">
        <v>29.9</v>
      </c>
      <c r="F101" s="43">
        <v>28.6</v>
      </c>
      <c r="G101" s="43">
        <v>27.5</v>
      </c>
      <c r="H101" s="49">
        <v>26.5</v>
      </c>
      <c r="I101" s="43">
        <v>25.5</v>
      </c>
      <c r="J101" s="43">
        <v>24.8</v>
      </c>
      <c r="K101" s="43">
        <v>23.8</v>
      </c>
      <c r="L101" s="43">
        <v>22.6</v>
      </c>
      <c r="M101" s="43">
        <v>21.6</v>
      </c>
      <c r="N101" s="43">
        <v>20.399999999999999</v>
      </c>
      <c r="O101" s="37">
        <f t="shared" si="53"/>
        <v>34.011380250980125</v>
      </c>
      <c r="P101" s="37">
        <f t="shared" si="54"/>
        <v>28.489400000000003</v>
      </c>
      <c r="Q101" s="37">
        <f t="shared" si="55"/>
        <v>21.011759321463586</v>
      </c>
      <c r="R101" s="37">
        <f t="shared" si="62"/>
        <v>0.61175932146358747</v>
      </c>
      <c r="S101" s="27">
        <f t="shared" si="56"/>
        <v>34</v>
      </c>
      <c r="T101" s="28">
        <f t="shared" si="51"/>
        <v>1</v>
      </c>
      <c r="U101" s="29">
        <f t="shared" si="52"/>
        <v>0.97058823529411764</v>
      </c>
      <c r="V101" s="29">
        <f t="shared" si="57"/>
        <v>0.92941176470588238</v>
      </c>
      <c r="W101" s="29">
        <f t="shared" si="58"/>
        <v>0.87941176470588234</v>
      </c>
      <c r="X101" s="29">
        <f t="shared" si="59"/>
        <v>0.8411764705882353</v>
      </c>
      <c r="Y101" s="29">
        <f t="shared" si="60"/>
        <v>0.80882352941176472</v>
      </c>
      <c r="Z101" s="29">
        <f t="shared" si="61"/>
        <v>0.77941176470588236</v>
      </c>
      <c r="AA101" s="29">
        <f t="shared" si="63"/>
        <v>0.75</v>
      </c>
      <c r="AB101" s="29">
        <f t="shared" si="64"/>
        <v>0.72941176470588243</v>
      </c>
      <c r="AC101" s="29">
        <f t="shared" si="65"/>
        <v>0.70000000000000007</v>
      </c>
      <c r="AD101" s="29">
        <f t="shared" si="66"/>
        <v>0.66470588235294126</v>
      </c>
      <c r="AE101" s="29">
        <f t="shared" si="44"/>
        <v>0.6352941176470589</v>
      </c>
      <c r="AF101" s="32">
        <f t="shared" si="45"/>
        <v>0.6</v>
      </c>
      <c r="AH101" s="51">
        <f t="shared" si="46"/>
        <v>20.555478890000003</v>
      </c>
      <c r="AI101" s="51">
        <f t="shared" si="47"/>
        <v>0.15547889000000481</v>
      </c>
      <c r="AJ101" s="37">
        <f t="shared" si="48"/>
        <v>0.60457290852941181</v>
      </c>
      <c r="AK101" s="52">
        <f t="shared" si="31"/>
        <v>4.5729085294118343E-3</v>
      </c>
      <c r="AL101" s="37">
        <f t="shared" si="49"/>
        <v>34.011380250980125</v>
      </c>
      <c r="AM101" s="37">
        <f t="shared" si="50"/>
        <v>20.650818990000001</v>
      </c>
      <c r="AN101" s="37">
        <f t="shared" si="32"/>
        <v>0.60717379999316246</v>
      </c>
    </row>
    <row r="102" spans="1:40" x14ac:dyDescent="0.25">
      <c r="A102" s="40">
        <v>36.4</v>
      </c>
      <c r="B102" s="43">
        <v>34.4</v>
      </c>
      <c r="C102" s="43">
        <v>33.4</v>
      </c>
      <c r="D102" s="43">
        <v>32</v>
      </c>
      <c r="E102" s="43">
        <v>30.3</v>
      </c>
      <c r="F102" s="43">
        <v>28.9</v>
      </c>
      <c r="G102" s="43">
        <v>27.9</v>
      </c>
      <c r="H102" s="49">
        <v>26.8</v>
      </c>
      <c r="I102" s="43">
        <v>25.8</v>
      </c>
      <c r="J102" s="43">
        <v>25.1</v>
      </c>
      <c r="K102" s="43">
        <v>24.1</v>
      </c>
      <c r="L102" s="43">
        <v>22.8</v>
      </c>
      <c r="M102" s="43">
        <v>21.8</v>
      </c>
      <c r="N102" s="43">
        <v>20.6</v>
      </c>
      <c r="O102" s="37">
        <f t="shared" si="53"/>
        <v>34.390258917000978</v>
      </c>
      <c r="P102" s="37">
        <f t="shared" si="54"/>
        <v>28.646799999999999</v>
      </c>
      <c r="Q102" s="37">
        <f t="shared" si="55"/>
        <v>21.245825310074476</v>
      </c>
      <c r="R102" s="37">
        <f t="shared" si="62"/>
        <v>0.64582531007447486</v>
      </c>
      <c r="S102" s="27">
        <f t="shared" si="56"/>
        <v>34.4</v>
      </c>
      <c r="T102" s="28">
        <f t="shared" si="51"/>
        <v>1</v>
      </c>
      <c r="U102" s="29">
        <f t="shared" si="52"/>
        <v>0.97093023255813948</v>
      </c>
      <c r="V102" s="29">
        <f t="shared" si="57"/>
        <v>0.93023255813953487</v>
      </c>
      <c r="W102" s="29">
        <f t="shared" si="58"/>
        <v>0.8808139534883721</v>
      </c>
      <c r="X102" s="29">
        <f t="shared" si="59"/>
        <v>0.84011627906976738</v>
      </c>
      <c r="Y102" s="29">
        <f t="shared" si="60"/>
        <v>0.81104651162790697</v>
      </c>
      <c r="Z102" s="29">
        <f t="shared" si="61"/>
        <v>0.77906976744186052</v>
      </c>
      <c r="AA102" s="29">
        <f t="shared" si="63"/>
        <v>0.75</v>
      </c>
      <c r="AB102" s="29">
        <f t="shared" si="64"/>
        <v>0.72965116279069775</v>
      </c>
      <c r="AC102" s="29">
        <f t="shared" si="65"/>
        <v>0.70058139534883723</v>
      </c>
      <c r="AD102" s="29">
        <f t="shared" si="66"/>
        <v>0.66279069767441867</v>
      </c>
      <c r="AE102" s="29">
        <f t="shared" ref="AE102:AE133" si="67">M102/$B102</f>
        <v>0.63372093023255816</v>
      </c>
      <c r="AF102" s="32">
        <f t="shared" si="45"/>
        <v>0.59883720930232565</v>
      </c>
      <c r="AH102" s="51">
        <f t="shared" si="46"/>
        <v>20.7813262588</v>
      </c>
      <c r="AI102" s="51">
        <f t="shared" si="47"/>
        <v>0.18132625879999864</v>
      </c>
      <c r="AJ102" s="37">
        <f t="shared" si="48"/>
        <v>0.6041083214767442</v>
      </c>
      <c r="AK102" s="52">
        <f t="shared" si="31"/>
        <v>5.2711121744185574E-3</v>
      </c>
      <c r="AL102" s="37">
        <f t="shared" si="49"/>
        <v>34.390258917000978</v>
      </c>
      <c r="AM102" s="37">
        <f t="shared" si="50"/>
        <v>20.866922977999998</v>
      </c>
      <c r="AN102" s="37">
        <f t="shared" si="32"/>
        <v>0.60676841742777177</v>
      </c>
    </row>
    <row r="103" spans="1:40" x14ac:dyDescent="0.25">
      <c r="A103" s="40">
        <v>36.6</v>
      </c>
      <c r="B103" s="43">
        <v>34.799999999999997</v>
      </c>
      <c r="C103" s="43">
        <v>33.799999999999997</v>
      </c>
      <c r="D103" s="43">
        <v>32.4</v>
      </c>
      <c r="E103" s="43">
        <v>30.6</v>
      </c>
      <c r="F103" s="43">
        <v>29.2</v>
      </c>
      <c r="G103" s="43">
        <v>28.2</v>
      </c>
      <c r="H103" s="49">
        <v>27.1</v>
      </c>
      <c r="I103" s="43">
        <v>26.1</v>
      </c>
      <c r="J103" s="43">
        <v>25.4</v>
      </c>
      <c r="K103" s="43">
        <v>24.4</v>
      </c>
      <c r="L103" s="43">
        <v>23</v>
      </c>
      <c r="M103" s="43">
        <v>22</v>
      </c>
      <c r="N103" s="43">
        <v>20.9</v>
      </c>
      <c r="O103" s="37">
        <f t="shared" si="53"/>
        <v>34.771247431358354</v>
      </c>
      <c r="P103" s="37">
        <f t="shared" si="54"/>
        <v>28.804200000000002</v>
      </c>
      <c r="Q103" s="37">
        <f t="shared" si="55"/>
        <v>21.481194733745244</v>
      </c>
      <c r="R103" s="37">
        <f t="shared" si="62"/>
        <v>0.58119473374524588</v>
      </c>
      <c r="S103" s="27">
        <f t="shared" si="56"/>
        <v>34.799999999999997</v>
      </c>
      <c r="T103" s="28">
        <f t="shared" si="51"/>
        <v>1</v>
      </c>
      <c r="U103" s="29">
        <f t="shared" si="52"/>
        <v>0.97126436781609193</v>
      </c>
      <c r="V103" s="29">
        <f t="shared" si="57"/>
        <v>0.93103448275862077</v>
      </c>
      <c r="W103" s="29">
        <f t="shared" si="58"/>
        <v>0.8793103448275863</v>
      </c>
      <c r="X103" s="29">
        <f t="shared" si="59"/>
        <v>0.83908045977011503</v>
      </c>
      <c r="Y103" s="29">
        <f t="shared" si="60"/>
        <v>0.81034482758620696</v>
      </c>
      <c r="Z103" s="29">
        <f t="shared" si="61"/>
        <v>0.77873563218390818</v>
      </c>
      <c r="AA103" s="29">
        <f t="shared" si="63"/>
        <v>0.75000000000000011</v>
      </c>
      <c r="AB103" s="29">
        <f t="shared" si="64"/>
        <v>0.72988505747126442</v>
      </c>
      <c r="AC103" s="29">
        <f t="shared" si="65"/>
        <v>0.70114942528735635</v>
      </c>
      <c r="AD103" s="29">
        <f t="shared" si="66"/>
        <v>0.66091954022988508</v>
      </c>
      <c r="AE103" s="29">
        <f t="shared" si="67"/>
        <v>0.63218390804597702</v>
      </c>
      <c r="AF103" s="32">
        <f t="shared" si="45"/>
        <v>0.60057471264367812</v>
      </c>
      <c r="AH103" s="51">
        <f t="shared" si="46"/>
        <v>21.007610197199998</v>
      </c>
      <c r="AI103" s="51">
        <f t="shared" si="47"/>
        <v>0.10761019719999965</v>
      </c>
      <c r="AJ103" s="37">
        <f t="shared" si="48"/>
        <v>0.60366695968965522</v>
      </c>
      <c r="AK103" s="52">
        <f t="shared" si="31"/>
        <v>3.0922470459771034E-3</v>
      </c>
      <c r="AL103" s="37">
        <f t="shared" si="49"/>
        <v>34.771247431358354</v>
      </c>
      <c r="AM103" s="37">
        <f t="shared" si="50"/>
        <v>21.084478134000001</v>
      </c>
      <c r="AN103" s="37">
        <f t="shared" si="32"/>
        <v>0.60637681105984775</v>
      </c>
    </row>
    <row r="104" spans="1:40" x14ac:dyDescent="0.25">
      <c r="A104" s="40">
        <v>36.799999999999997</v>
      </c>
      <c r="B104" s="43">
        <v>35.200000000000003</v>
      </c>
      <c r="C104" s="43">
        <v>34.1</v>
      </c>
      <c r="D104" s="43">
        <v>32.700000000000003</v>
      </c>
      <c r="E104" s="43">
        <v>31</v>
      </c>
      <c r="F104" s="43">
        <v>29.6</v>
      </c>
      <c r="G104" s="43">
        <v>28.5</v>
      </c>
      <c r="H104" s="49">
        <v>27.5</v>
      </c>
      <c r="I104" s="43">
        <v>26.4</v>
      </c>
      <c r="J104" s="43">
        <v>25.7</v>
      </c>
      <c r="K104" s="43">
        <v>24.6</v>
      </c>
      <c r="L104" s="43">
        <v>23.2</v>
      </c>
      <c r="M104" s="43">
        <v>22.2</v>
      </c>
      <c r="N104" s="43">
        <v>21.1</v>
      </c>
      <c r="O104" s="37">
        <f t="shared" si="53"/>
        <v>35.154345917561351</v>
      </c>
      <c r="P104" s="37">
        <f t="shared" si="54"/>
        <v>28.961600000000001</v>
      </c>
      <c r="Q104" s="37">
        <f t="shared" si="55"/>
        <v>21.717867668777956</v>
      </c>
      <c r="R104" s="37">
        <f t="shared" si="62"/>
        <v>0.61786766877795429</v>
      </c>
      <c r="S104" s="27">
        <f t="shared" si="56"/>
        <v>35.200000000000003</v>
      </c>
      <c r="T104" s="28">
        <f t="shared" si="51"/>
        <v>1</v>
      </c>
      <c r="U104" s="29">
        <f t="shared" si="52"/>
        <v>0.96875</v>
      </c>
      <c r="V104" s="29">
        <f t="shared" si="57"/>
        <v>0.92897727272727271</v>
      </c>
      <c r="W104" s="29">
        <f t="shared" si="58"/>
        <v>0.88068181818181812</v>
      </c>
      <c r="X104" s="29">
        <f t="shared" si="59"/>
        <v>0.84090909090909083</v>
      </c>
      <c r="Y104" s="29">
        <f t="shared" si="60"/>
        <v>0.80965909090909083</v>
      </c>
      <c r="Z104" s="29">
        <f t="shared" si="61"/>
        <v>0.78124999999999989</v>
      </c>
      <c r="AA104" s="29">
        <f t="shared" si="63"/>
        <v>0.74999999999999989</v>
      </c>
      <c r="AB104" s="29">
        <f t="shared" si="64"/>
        <v>0.73011363636363624</v>
      </c>
      <c r="AC104" s="29">
        <f t="shared" si="65"/>
        <v>0.69886363636363635</v>
      </c>
      <c r="AD104" s="29">
        <f t="shared" si="66"/>
        <v>0.65909090909090906</v>
      </c>
      <c r="AE104" s="29">
        <f t="shared" si="67"/>
        <v>0.63068181818181812</v>
      </c>
      <c r="AF104" s="32">
        <f t="shared" ref="AF104:AF135" si="68">N104/$B104</f>
        <v>0.59943181818181812</v>
      </c>
      <c r="AH104" s="51">
        <f t="shared" ref="AH104:AH135" si="69">0.00136428*(B104)^2 + 0.47130167*(B104) + 2.95411443</f>
        <v>21.234330705200001</v>
      </c>
      <c r="AI104" s="51">
        <f t="shared" ref="AI104:AI135" si="70">AH104-N104</f>
        <v>0.13433070520000001</v>
      </c>
      <c r="AJ104" s="37">
        <f t="shared" ref="AJ104:AJ135" si="71">AH104/B104</f>
        <v>0.60324803139772731</v>
      </c>
      <c r="AK104" s="52">
        <f t="shared" si="31"/>
        <v>3.8162132159091922E-3</v>
      </c>
      <c r="AL104" s="37">
        <f t="shared" ref="AL104:AL135" si="72" xml:space="preserve"> 0.02497787*A104^2.01068302</f>
        <v>35.154345917561351</v>
      </c>
      <c r="AM104" s="37">
        <f t="shared" ref="AM104:AM135" si="73" xml:space="preserve"> 0.0181396*A104^2 - 0.23641502*A104 + 5.43818529</f>
        <v>21.303484457999996</v>
      </c>
      <c r="AN104" s="37">
        <f t="shared" si="32"/>
        <v>0.60599860136660488</v>
      </c>
    </row>
    <row r="105" spans="1:40" x14ac:dyDescent="0.25">
      <c r="A105" s="40">
        <v>37</v>
      </c>
      <c r="B105" s="43">
        <v>35.5</v>
      </c>
      <c r="C105" s="43">
        <v>34.4</v>
      </c>
      <c r="D105" s="43">
        <v>33</v>
      </c>
      <c r="E105" s="43">
        <v>31.2</v>
      </c>
      <c r="F105" s="43">
        <v>29.8</v>
      </c>
      <c r="G105" s="43">
        <v>28.8</v>
      </c>
      <c r="H105" s="49">
        <v>27.7</v>
      </c>
      <c r="I105" s="43">
        <v>26.6</v>
      </c>
      <c r="J105" s="43">
        <v>25.9</v>
      </c>
      <c r="K105" s="43">
        <v>24.8</v>
      </c>
      <c r="L105" s="43">
        <v>23.4</v>
      </c>
      <c r="M105" s="43">
        <v>22.4</v>
      </c>
      <c r="N105" s="43">
        <v>21.3</v>
      </c>
      <c r="O105" s="37">
        <f t="shared" si="53"/>
        <v>35.539554498452816</v>
      </c>
      <c r="P105" s="37">
        <f t="shared" si="54"/>
        <v>29.119</v>
      </c>
      <c r="Q105" s="37">
        <f t="shared" si="55"/>
        <v>21.955844191063374</v>
      </c>
      <c r="R105" s="37">
        <f t="shared" si="62"/>
        <v>0.65584419106337322</v>
      </c>
      <c r="S105" s="27">
        <f t="shared" si="56"/>
        <v>35.5</v>
      </c>
      <c r="T105" s="28">
        <f t="shared" si="51"/>
        <v>1</v>
      </c>
      <c r="U105" s="29">
        <f t="shared" si="52"/>
        <v>0.96901408450704218</v>
      </c>
      <c r="V105" s="29">
        <f t="shared" si="57"/>
        <v>0.92957746478873238</v>
      </c>
      <c r="W105" s="29">
        <f t="shared" si="58"/>
        <v>0.87887323943661966</v>
      </c>
      <c r="X105" s="29">
        <f t="shared" si="59"/>
        <v>0.83943661971830985</v>
      </c>
      <c r="Y105" s="29">
        <f t="shared" si="60"/>
        <v>0.81126760563380285</v>
      </c>
      <c r="Z105" s="29">
        <f t="shared" si="61"/>
        <v>0.78028169014084503</v>
      </c>
      <c r="AA105" s="29">
        <f t="shared" si="63"/>
        <v>0.74929577464788732</v>
      </c>
      <c r="AB105" s="29">
        <f t="shared" si="64"/>
        <v>0.72957746478873231</v>
      </c>
      <c r="AC105" s="29">
        <f t="shared" si="65"/>
        <v>0.69859154929577472</v>
      </c>
      <c r="AD105" s="29">
        <f t="shared" si="66"/>
        <v>0.6591549295774648</v>
      </c>
      <c r="AE105" s="29">
        <f t="shared" si="67"/>
        <v>0.63098591549295768</v>
      </c>
      <c r="AF105" s="32">
        <f t="shared" si="68"/>
        <v>0.6</v>
      </c>
      <c r="AH105" s="51">
        <f t="shared" si="69"/>
        <v>21.404657584999999</v>
      </c>
      <c r="AI105" s="51">
        <f t="shared" si="70"/>
        <v>0.10465758499999822</v>
      </c>
      <c r="AJ105" s="37">
        <f t="shared" si="71"/>
        <v>0.60294810098591545</v>
      </c>
      <c r="AK105" s="52">
        <f t="shared" ref="AK105:AK160" si="74">AJ105-AF105</f>
        <v>2.9481009859154694E-3</v>
      </c>
      <c r="AL105" s="37">
        <f t="shared" si="72"/>
        <v>35.539554498452816</v>
      </c>
      <c r="AM105" s="37">
        <f t="shared" si="73"/>
        <v>21.523941949999998</v>
      </c>
      <c r="AN105" s="37">
        <f t="shared" ref="AN105:AN160" si="75">AM105/AL105</f>
        <v>0.60563342038902102</v>
      </c>
    </row>
    <row r="106" spans="1:40" x14ac:dyDescent="0.25">
      <c r="A106" s="40">
        <v>37.200000000000003</v>
      </c>
      <c r="B106" s="43">
        <v>35.9</v>
      </c>
      <c r="C106" s="43">
        <v>34.799999999999997</v>
      </c>
      <c r="D106" s="43">
        <v>33.4</v>
      </c>
      <c r="E106" s="43">
        <v>31.6</v>
      </c>
      <c r="F106" s="43">
        <v>30.2</v>
      </c>
      <c r="G106" s="43">
        <v>29.1</v>
      </c>
      <c r="H106" s="49">
        <v>28</v>
      </c>
      <c r="I106" s="43">
        <v>26.9</v>
      </c>
      <c r="J106" s="43">
        <v>26.2</v>
      </c>
      <c r="K106" s="43">
        <v>25.1</v>
      </c>
      <c r="L106" s="43">
        <v>23.7</v>
      </c>
      <c r="M106" s="43">
        <v>22.6</v>
      </c>
      <c r="N106" s="43">
        <v>21.5</v>
      </c>
      <c r="O106" s="37">
        <f t="shared" si="53"/>
        <v>35.926873296217167</v>
      </c>
      <c r="P106" s="37">
        <f t="shared" si="54"/>
        <v>29.276400000000002</v>
      </c>
      <c r="Q106" s="37">
        <f t="shared" si="55"/>
        <v>22.195124376085214</v>
      </c>
      <c r="R106" s="37">
        <f t="shared" si="62"/>
        <v>0.69512437608521438</v>
      </c>
      <c r="S106" s="27">
        <f t="shared" si="56"/>
        <v>35.9</v>
      </c>
      <c r="T106" s="28">
        <f t="shared" si="51"/>
        <v>1</v>
      </c>
      <c r="U106" s="29">
        <f t="shared" si="52"/>
        <v>0.96935933147632303</v>
      </c>
      <c r="V106" s="29">
        <f t="shared" si="57"/>
        <v>0.93036211699164351</v>
      </c>
      <c r="W106" s="29">
        <f t="shared" si="58"/>
        <v>0.88022284122562677</v>
      </c>
      <c r="X106" s="29">
        <f t="shared" si="59"/>
        <v>0.84122562674094714</v>
      </c>
      <c r="Y106" s="29">
        <f t="shared" si="60"/>
        <v>0.81058495821727028</v>
      </c>
      <c r="Z106" s="29">
        <f t="shared" si="61"/>
        <v>0.77994428969359331</v>
      </c>
      <c r="AA106" s="29">
        <f t="shared" si="63"/>
        <v>0.74930362116991645</v>
      </c>
      <c r="AB106" s="29">
        <f t="shared" si="64"/>
        <v>0.72980501392757657</v>
      </c>
      <c r="AC106" s="29">
        <f t="shared" si="65"/>
        <v>0.69916434540389982</v>
      </c>
      <c r="AD106" s="29">
        <f t="shared" si="66"/>
        <v>0.66016713091922008</v>
      </c>
      <c r="AE106" s="29">
        <f t="shared" si="67"/>
        <v>0.62952646239554322</v>
      </c>
      <c r="AF106" s="32">
        <f t="shared" si="68"/>
        <v>0.59888579387186636</v>
      </c>
      <c r="AH106" s="51">
        <f t="shared" si="69"/>
        <v>21.632142089800002</v>
      </c>
      <c r="AI106" s="51">
        <f t="shared" si="70"/>
        <v>0.13214208980000208</v>
      </c>
      <c r="AJ106" s="37">
        <f t="shared" si="71"/>
        <v>0.60256663202785521</v>
      </c>
      <c r="AK106" s="52">
        <f t="shared" si="74"/>
        <v>3.6808381559888526E-3</v>
      </c>
      <c r="AL106" s="37">
        <f t="shared" si="72"/>
        <v>35.926873296217167</v>
      </c>
      <c r="AM106" s="37">
        <f t="shared" si="73"/>
        <v>21.745850610000002</v>
      </c>
      <c r="AN106" s="37">
        <f t="shared" si="75"/>
        <v>0.60528091133078588</v>
      </c>
    </row>
    <row r="107" spans="1:40" x14ac:dyDescent="0.25">
      <c r="A107" s="40">
        <v>37.4</v>
      </c>
      <c r="B107" s="43">
        <v>36.299999999999997</v>
      </c>
      <c r="C107" s="43">
        <v>35.200000000000003</v>
      </c>
      <c r="D107" s="43">
        <v>33.799999999999997</v>
      </c>
      <c r="E107" s="43">
        <v>31.9</v>
      </c>
      <c r="F107" s="43">
        <v>30.5</v>
      </c>
      <c r="G107" s="43">
        <v>29.4</v>
      </c>
      <c r="H107" s="49">
        <v>28.3</v>
      </c>
      <c r="I107" s="43">
        <v>27.2</v>
      </c>
      <c r="J107" s="43">
        <v>26.6</v>
      </c>
      <c r="K107" s="43">
        <v>25.4</v>
      </c>
      <c r="L107" s="43">
        <v>24</v>
      </c>
      <c r="M107" s="43">
        <v>22.9</v>
      </c>
      <c r="N107" s="43">
        <v>21.8</v>
      </c>
      <c r="O107" s="37">
        <f t="shared" si="53"/>
        <v>36.316302432386905</v>
      </c>
      <c r="P107" s="37">
        <f t="shared" si="54"/>
        <v>29.433800000000002</v>
      </c>
      <c r="Q107" s="37">
        <f t="shared" si="55"/>
        <v>22.435708298924656</v>
      </c>
      <c r="R107" s="37">
        <f t="shared" si="62"/>
        <v>0.63570829892465497</v>
      </c>
      <c r="S107" s="27">
        <f t="shared" si="56"/>
        <v>36.299999999999997</v>
      </c>
      <c r="T107" s="28">
        <f t="shared" si="51"/>
        <v>1</v>
      </c>
      <c r="U107" s="29">
        <f t="shared" si="52"/>
        <v>0.96969696969696983</v>
      </c>
      <c r="V107" s="29">
        <f t="shared" si="57"/>
        <v>0.93112947658402201</v>
      </c>
      <c r="W107" s="29">
        <f t="shared" si="58"/>
        <v>0.87878787878787878</v>
      </c>
      <c r="X107" s="29">
        <f t="shared" si="59"/>
        <v>0.84022038567493118</v>
      </c>
      <c r="Y107" s="29">
        <f t="shared" si="60"/>
        <v>0.8099173553719009</v>
      </c>
      <c r="Z107" s="29">
        <f t="shared" si="61"/>
        <v>0.77961432506887063</v>
      </c>
      <c r="AA107" s="29">
        <f t="shared" si="63"/>
        <v>0.74931129476584024</v>
      </c>
      <c r="AB107" s="29">
        <f t="shared" si="64"/>
        <v>0.73278236914600559</v>
      </c>
      <c r="AC107" s="29">
        <f t="shared" si="65"/>
        <v>0.69972451790633605</v>
      </c>
      <c r="AD107" s="29">
        <f t="shared" si="66"/>
        <v>0.66115702479338845</v>
      </c>
      <c r="AE107" s="29">
        <f t="shared" si="67"/>
        <v>0.63085399449035817</v>
      </c>
      <c r="AF107" s="32">
        <f t="shared" si="68"/>
        <v>0.6005509641873279</v>
      </c>
      <c r="AH107" s="51">
        <f t="shared" si="69"/>
        <v>21.8600631642</v>
      </c>
      <c r="AI107" s="51">
        <f t="shared" si="70"/>
        <v>6.0063164199998909E-2</v>
      </c>
      <c r="AJ107" s="37">
        <f t="shared" si="71"/>
        <v>0.60220559680991737</v>
      </c>
      <c r="AK107" s="52">
        <f t="shared" si="74"/>
        <v>1.6546326225894692E-3</v>
      </c>
      <c r="AL107" s="37">
        <f t="shared" si="72"/>
        <v>36.316302432386905</v>
      </c>
      <c r="AM107" s="37">
        <f t="shared" si="73"/>
        <v>21.969210437999998</v>
      </c>
      <c r="AN107" s="37">
        <f t="shared" si="75"/>
        <v>0.6049407281730268</v>
      </c>
    </row>
    <row r="108" spans="1:40" x14ac:dyDescent="0.25">
      <c r="A108" s="40">
        <v>37.6</v>
      </c>
      <c r="B108" s="43">
        <v>36.700000000000003</v>
      </c>
      <c r="C108" s="43">
        <v>35.6</v>
      </c>
      <c r="D108" s="43">
        <v>34.1</v>
      </c>
      <c r="E108" s="43">
        <v>32.299999999999997</v>
      </c>
      <c r="F108" s="43">
        <v>30.8</v>
      </c>
      <c r="G108" s="43">
        <v>29.7</v>
      </c>
      <c r="H108" s="49">
        <v>28.6</v>
      </c>
      <c r="I108" s="43">
        <v>27.5</v>
      </c>
      <c r="J108" s="43">
        <v>26.8</v>
      </c>
      <c r="K108" s="43">
        <v>25.7</v>
      </c>
      <c r="L108" s="43">
        <v>24.2</v>
      </c>
      <c r="M108" s="43">
        <v>23.1</v>
      </c>
      <c r="N108" s="43">
        <v>22</v>
      </c>
      <c r="O108" s="37">
        <f t="shared" si="53"/>
        <v>36.707842027850027</v>
      </c>
      <c r="P108" s="37">
        <f t="shared" si="54"/>
        <v>29.591200000000001</v>
      </c>
      <c r="Q108" s="37">
        <f t="shared" si="55"/>
        <v>22.677596034264567</v>
      </c>
      <c r="R108" s="37">
        <f t="shared" si="62"/>
        <v>0.67759603426456749</v>
      </c>
      <c r="S108" s="27">
        <f t="shared" si="56"/>
        <v>36.700000000000003</v>
      </c>
      <c r="T108" s="28">
        <f t="shared" si="51"/>
        <v>1</v>
      </c>
      <c r="U108" s="29">
        <f t="shared" si="52"/>
        <v>0.97002724795640327</v>
      </c>
      <c r="V108" s="29">
        <f t="shared" si="57"/>
        <v>0.92915531335149859</v>
      </c>
      <c r="W108" s="29">
        <f t="shared" si="58"/>
        <v>0.88010899182561297</v>
      </c>
      <c r="X108" s="29">
        <f t="shared" si="59"/>
        <v>0.8392370572207084</v>
      </c>
      <c r="Y108" s="29">
        <f t="shared" si="60"/>
        <v>0.80926430517711168</v>
      </c>
      <c r="Z108" s="29">
        <f t="shared" si="61"/>
        <v>0.77929155313351495</v>
      </c>
      <c r="AA108" s="29">
        <f t="shared" si="63"/>
        <v>0.74931880108991822</v>
      </c>
      <c r="AB108" s="29">
        <f t="shared" si="64"/>
        <v>0.73024523160762944</v>
      </c>
      <c r="AC108" s="29">
        <f t="shared" si="65"/>
        <v>0.7002724795640326</v>
      </c>
      <c r="AD108" s="29">
        <f t="shared" si="66"/>
        <v>0.65940054495912803</v>
      </c>
      <c r="AE108" s="29">
        <f t="shared" si="67"/>
        <v>0.6294277929155313</v>
      </c>
      <c r="AF108" s="32">
        <f t="shared" si="68"/>
        <v>0.59945504087193457</v>
      </c>
      <c r="AH108" s="51">
        <f t="shared" si="69"/>
        <v>22.088420808200002</v>
      </c>
      <c r="AI108" s="51">
        <f t="shared" si="70"/>
        <v>8.8420808200002199E-2</v>
      </c>
      <c r="AJ108" s="37">
        <f t="shared" si="71"/>
        <v>0.60186432719891014</v>
      </c>
      <c r="AK108" s="52">
        <f t="shared" si="74"/>
        <v>2.4092863269755682E-3</v>
      </c>
      <c r="AL108" s="37">
        <f t="shared" si="72"/>
        <v>36.707842027850027</v>
      </c>
      <c r="AM108" s="37">
        <f t="shared" si="73"/>
        <v>22.194021434</v>
      </c>
      <c r="AN108" s="37">
        <f t="shared" si="75"/>
        <v>0.60461253530407821</v>
      </c>
    </row>
    <row r="109" spans="1:40" x14ac:dyDescent="0.25">
      <c r="A109" s="40">
        <v>37.799999999999997</v>
      </c>
      <c r="B109" s="43">
        <v>37.1</v>
      </c>
      <c r="C109" s="43">
        <v>36</v>
      </c>
      <c r="D109" s="43">
        <v>34.5</v>
      </c>
      <c r="E109" s="43">
        <v>32.6</v>
      </c>
      <c r="F109" s="43">
        <v>31.2</v>
      </c>
      <c r="G109" s="43">
        <v>30</v>
      </c>
      <c r="H109" s="49">
        <v>28.9</v>
      </c>
      <c r="I109" s="43">
        <v>27.8</v>
      </c>
      <c r="J109" s="43">
        <v>27.1</v>
      </c>
      <c r="K109" s="43">
        <v>26</v>
      </c>
      <c r="L109" s="43">
        <v>24.5</v>
      </c>
      <c r="M109" s="43">
        <v>23.4</v>
      </c>
      <c r="N109" s="43">
        <v>22.3</v>
      </c>
      <c r="O109" s="37">
        <f t="shared" si="53"/>
        <v>37.101492202856534</v>
      </c>
      <c r="P109" s="37">
        <f t="shared" si="54"/>
        <v>29.7486</v>
      </c>
      <c r="Q109" s="37">
        <f t="shared" si="55"/>
        <v>22.920787656393742</v>
      </c>
      <c r="R109" s="37">
        <f t="shared" si="62"/>
        <v>0.62078765639374112</v>
      </c>
      <c r="S109" s="27">
        <f t="shared" si="56"/>
        <v>37.1</v>
      </c>
      <c r="T109" s="28">
        <f t="shared" si="51"/>
        <v>1</v>
      </c>
      <c r="U109" s="29">
        <f t="shared" si="52"/>
        <v>0.97035040431266839</v>
      </c>
      <c r="V109" s="29">
        <f t="shared" si="57"/>
        <v>0.92991913746630728</v>
      </c>
      <c r="W109" s="29">
        <f t="shared" si="58"/>
        <v>0.87870619946091644</v>
      </c>
      <c r="X109" s="29">
        <f t="shared" si="59"/>
        <v>0.84097035040431267</v>
      </c>
      <c r="Y109" s="29">
        <f t="shared" si="60"/>
        <v>0.80862533692722371</v>
      </c>
      <c r="Z109" s="29">
        <f t="shared" si="61"/>
        <v>0.77897574123989211</v>
      </c>
      <c r="AA109" s="29">
        <f t="shared" si="63"/>
        <v>0.74932614555256061</v>
      </c>
      <c r="AB109" s="29">
        <f t="shared" si="64"/>
        <v>0.73045822102425872</v>
      </c>
      <c r="AC109" s="29">
        <f t="shared" si="65"/>
        <v>0.70080862533692723</v>
      </c>
      <c r="AD109" s="29">
        <f t="shared" si="66"/>
        <v>0.660377358490566</v>
      </c>
      <c r="AE109" s="29">
        <f t="shared" si="67"/>
        <v>0.63072776280323439</v>
      </c>
      <c r="AF109" s="32">
        <f t="shared" si="68"/>
        <v>0.60107816711590301</v>
      </c>
      <c r="AH109" s="51">
        <f t="shared" si="69"/>
        <v>22.317215021800003</v>
      </c>
      <c r="AI109" s="51">
        <f t="shared" si="70"/>
        <v>1.7215021800002006E-2</v>
      </c>
      <c r="AJ109" s="37">
        <f t="shared" si="71"/>
        <v>0.60154218387601088</v>
      </c>
      <c r="AK109" s="52">
        <f t="shared" si="74"/>
        <v>4.6401676010787707E-4</v>
      </c>
      <c r="AL109" s="37">
        <f t="shared" si="72"/>
        <v>37.101492202856534</v>
      </c>
      <c r="AM109" s="37">
        <f t="shared" si="73"/>
        <v>22.42028359799999</v>
      </c>
      <c r="AN109" s="37">
        <f t="shared" si="75"/>
        <v>0.60429600716366327</v>
      </c>
    </row>
    <row r="110" spans="1:40" x14ac:dyDescent="0.25">
      <c r="A110" s="40">
        <v>38</v>
      </c>
      <c r="B110" s="43">
        <v>37.5</v>
      </c>
      <c r="C110" s="43">
        <v>36.4</v>
      </c>
      <c r="D110" s="43">
        <v>34.9</v>
      </c>
      <c r="E110" s="43">
        <v>33</v>
      </c>
      <c r="F110" s="43">
        <v>31.5</v>
      </c>
      <c r="G110" s="43">
        <v>30.3</v>
      </c>
      <c r="H110" s="49">
        <v>29.2</v>
      </c>
      <c r="I110" s="43">
        <v>28.1</v>
      </c>
      <c r="J110" s="43">
        <v>27.4</v>
      </c>
      <c r="K110" s="43">
        <v>26.2</v>
      </c>
      <c r="L110" s="43">
        <v>24.8</v>
      </c>
      <c r="M110" s="43">
        <v>23.6</v>
      </c>
      <c r="N110" s="43">
        <v>22.5</v>
      </c>
      <c r="O110" s="37">
        <f t="shared" si="53"/>
        <v>37.497253077025313</v>
      </c>
      <c r="P110" s="37">
        <f t="shared" si="54"/>
        <v>29.906000000000002</v>
      </c>
      <c r="Q110" s="37">
        <f t="shared" si="55"/>
        <v>23.165283239211131</v>
      </c>
      <c r="R110" s="37">
        <f t="shared" si="62"/>
        <v>0.66528323921113142</v>
      </c>
      <c r="S110" s="27">
        <f t="shared" si="56"/>
        <v>37.5</v>
      </c>
      <c r="T110" s="28">
        <f t="shared" si="51"/>
        <v>1</v>
      </c>
      <c r="U110" s="29">
        <f t="shared" si="52"/>
        <v>0.97066666666666668</v>
      </c>
      <c r="V110" s="29">
        <f t="shared" si="57"/>
        <v>0.93066666666666664</v>
      </c>
      <c r="W110" s="29">
        <f t="shared" si="58"/>
        <v>0.88</v>
      </c>
      <c r="X110" s="29">
        <f t="shared" si="59"/>
        <v>0.84</v>
      </c>
      <c r="Y110" s="29">
        <f t="shared" si="60"/>
        <v>0.80800000000000005</v>
      </c>
      <c r="Z110" s="29">
        <f t="shared" si="61"/>
        <v>0.77866666666666662</v>
      </c>
      <c r="AA110" s="29">
        <f t="shared" si="63"/>
        <v>0.74933333333333341</v>
      </c>
      <c r="AB110" s="29">
        <f t="shared" si="64"/>
        <v>0.73066666666666658</v>
      </c>
      <c r="AC110" s="29">
        <f t="shared" si="65"/>
        <v>0.69866666666666666</v>
      </c>
      <c r="AD110" s="29">
        <f t="shared" si="66"/>
        <v>0.66133333333333333</v>
      </c>
      <c r="AE110" s="29">
        <f t="shared" si="67"/>
        <v>0.62933333333333341</v>
      </c>
      <c r="AF110" s="32">
        <f t="shared" si="68"/>
        <v>0.6</v>
      </c>
      <c r="AH110" s="51">
        <f t="shared" si="69"/>
        <v>22.546445805000001</v>
      </c>
      <c r="AI110" s="51">
        <f t="shared" si="70"/>
        <v>4.6445805000001172E-2</v>
      </c>
      <c r="AJ110" s="37">
        <f t="shared" si="71"/>
        <v>0.60123855479999999</v>
      </c>
      <c r="AK110" s="52">
        <f t="shared" si="74"/>
        <v>1.2385548000000135E-3</v>
      </c>
      <c r="AL110" s="37">
        <f t="shared" si="72"/>
        <v>37.497253077025313</v>
      </c>
      <c r="AM110" s="37">
        <f t="shared" si="73"/>
        <v>22.647996929999998</v>
      </c>
      <c r="AN110" s="37">
        <f t="shared" si="75"/>
        <v>0.60399082790084424</v>
      </c>
    </row>
    <row r="111" spans="1:40" x14ac:dyDescent="0.25">
      <c r="A111" s="40">
        <v>38.200000000000003</v>
      </c>
      <c r="B111" s="43">
        <v>37.9</v>
      </c>
      <c r="C111" s="43">
        <v>36.799999999999997</v>
      </c>
      <c r="D111" s="43">
        <v>35.200000000000003</v>
      </c>
      <c r="E111" s="43">
        <v>33.4</v>
      </c>
      <c r="F111" s="43">
        <v>31.8</v>
      </c>
      <c r="G111" s="43">
        <v>30.6</v>
      </c>
      <c r="H111" s="49">
        <v>29.5</v>
      </c>
      <c r="I111" s="43">
        <v>28.4</v>
      </c>
      <c r="J111" s="43">
        <v>27.7</v>
      </c>
      <c r="K111" s="43">
        <v>26.5</v>
      </c>
      <c r="L111" s="43">
        <v>25</v>
      </c>
      <c r="M111" s="43">
        <v>23.9</v>
      </c>
      <c r="N111" s="43">
        <v>22.7</v>
      </c>
      <c r="O111" s="37">
        <f t="shared" si="53"/>
        <v>37.895124769350716</v>
      </c>
      <c r="P111" s="37">
        <f t="shared" si="54"/>
        <v>30.063400000000005</v>
      </c>
      <c r="Q111" s="37">
        <f t="shared" si="55"/>
        <v>23.411082856229729</v>
      </c>
      <c r="R111" s="37">
        <f t="shared" si="62"/>
        <v>0.71108285622973</v>
      </c>
      <c r="S111" s="27">
        <f t="shared" si="56"/>
        <v>37.9</v>
      </c>
      <c r="T111" s="28">
        <f t="shared" si="51"/>
        <v>1</v>
      </c>
      <c r="U111" s="29">
        <f t="shared" si="52"/>
        <v>0.97097625329815296</v>
      </c>
      <c r="V111" s="29">
        <f t="shared" si="57"/>
        <v>0.92875989445910301</v>
      </c>
      <c r="W111" s="29">
        <f t="shared" si="58"/>
        <v>0.8812664907651715</v>
      </c>
      <c r="X111" s="29">
        <f t="shared" si="59"/>
        <v>0.83905013192612143</v>
      </c>
      <c r="Y111" s="29">
        <f t="shared" si="60"/>
        <v>0.80738786279683383</v>
      </c>
      <c r="Z111" s="29">
        <f t="shared" si="61"/>
        <v>0.77836411609498679</v>
      </c>
      <c r="AA111" s="29">
        <f t="shared" si="63"/>
        <v>0.74934036939313986</v>
      </c>
      <c r="AB111" s="29">
        <f t="shared" si="64"/>
        <v>0.73087071240105539</v>
      </c>
      <c r="AC111" s="29">
        <f t="shared" si="65"/>
        <v>0.69920844327176779</v>
      </c>
      <c r="AD111" s="29">
        <f t="shared" si="66"/>
        <v>0.65963060686015829</v>
      </c>
      <c r="AE111" s="29">
        <f t="shared" si="67"/>
        <v>0.63060686015831136</v>
      </c>
      <c r="AF111" s="32">
        <f t="shared" si="68"/>
        <v>0.59894459102902375</v>
      </c>
      <c r="AH111" s="51">
        <f t="shared" si="69"/>
        <v>22.776113157800001</v>
      </c>
      <c r="AI111" s="51">
        <f t="shared" si="70"/>
        <v>7.6113157800001829E-2</v>
      </c>
      <c r="AJ111" s="37">
        <f t="shared" si="71"/>
        <v>0.60095285376781005</v>
      </c>
      <c r="AK111" s="52">
        <f t="shared" si="74"/>
        <v>2.0082627387862928E-3</v>
      </c>
      <c r="AL111" s="37">
        <f t="shared" si="72"/>
        <v>37.895124769350716</v>
      </c>
      <c r="AM111" s="37">
        <f t="shared" si="73"/>
        <v>22.877161430000001</v>
      </c>
      <c r="AN111" s="37">
        <f t="shared" si="75"/>
        <v>0.60369669104514656</v>
      </c>
    </row>
    <row r="112" spans="1:40" x14ac:dyDescent="0.25">
      <c r="A112" s="40">
        <v>38.4</v>
      </c>
      <c r="B112" s="43">
        <v>38.299999999999997</v>
      </c>
      <c r="C112" s="43">
        <v>37.200000000000003</v>
      </c>
      <c r="D112" s="43">
        <v>35.6</v>
      </c>
      <c r="E112" s="43">
        <v>33.700000000000003</v>
      </c>
      <c r="F112" s="43">
        <v>32.1</v>
      </c>
      <c r="G112" s="43">
        <v>30.9</v>
      </c>
      <c r="H112" s="49">
        <v>29.8</v>
      </c>
      <c r="I112" s="43">
        <v>28.7</v>
      </c>
      <c r="J112" s="43">
        <v>28</v>
      </c>
      <c r="K112" s="43">
        <v>26.7</v>
      </c>
      <c r="L112" s="43">
        <v>25.3</v>
      </c>
      <c r="M112" s="43">
        <v>24.1</v>
      </c>
      <c r="N112" s="43">
        <v>23</v>
      </c>
      <c r="O112" s="37">
        <f t="shared" si="53"/>
        <v>38.295107398209119</v>
      </c>
      <c r="P112" s="37">
        <f t="shared" si="54"/>
        <v>30.220800000000001</v>
      </c>
      <c r="Q112" s="37">
        <f t="shared" si="55"/>
        <v>23.658186580580843</v>
      </c>
      <c r="R112" s="37">
        <f t="shared" si="62"/>
        <v>0.65818658058084267</v>
      </c>
      <c r="S112" s="27">
        <f t="shared" si="56"/>
        <v>38.299999999999997</v>
      </c>
      <c r="T112" s="28">
        <f t="shared" si="51"/>
        <v>1</v>
      </c>
      <c r="U112" s="29">
        <f t="shared" si="52"/>
        <v>0.9712793733681464</v>
      </c>
      <c r="V112" s="29">
        <f t="shared" si="57"/>
        <v>0.92950391644908625</v>
      </c>
      <c r="W112" s="29">
        <f t="shared" si="58"/>
        <v>0.87989556135770253</v>
      </c>
      <c r="X112" s="29">
        <f t="shared" si="59"/>
        <v>0.83812010443864238</v>
      </c>
      <c r="Y112" s="29">
        <f t="shared" si="60"/>
        <v>0.80678851174934729</v>
      </c>
      <c r="Z112" s="29">
        <f t="shared" si="61"/>
        <v>0.77806788511749359</v>
      </c>
      <c r="AA112" s="29">
        <f t="shared" si="63"/>
        <v>0.74934725848563977</v>
      </c>
      <c r="AB112" s="29">
        <f t="shared" si="64"/>
        <v>0.73107049608355101</v>
      </c>
      <c r="AC112" s="29">
        <f t="shared" si="65"/>
        <v>0.69712793733681466</v>
      </c>
      <c r="AD112" s="29">
        <f t="shared" si="66"/>
        <v>0.66057441253263716</v>
      </c>
      <c r="AE112" s="29">
        <f t="shared" si="67"/>
        <v>0.62924281984334207</v>
      </c>
      <c r="AF112" s="32">
        <f t="shared" si="68"/>
        <v>0.60052219321148825</v>
      </c>
      <c r="AH112" s="51">
        <f t="shared" si="69"/>
        <v>23.006217080199999</v>
      </c>
      <c r="AI112" s="51">
        <f t="shared" si="70"/>
        <v>6.2170801999990033E-3</v>
      </c>
      <c r="AJ112" s="37">
        <f t="shared" si="71"/>
        <v>0.6006845190652742</v>
      </c>
      <c r="AK112" s="52">
        <f t="shared" si="74"/>
        <v>1.6232585378594955E-4</v>
      </c>
      <c r="AL112" s="37">
        <f t="shared" si="72"/>
        <v>38.295107398209119</v>
      </c>
      <c r="AM112" s="37">
        <f t="shared" si="73"/>
        <v>23.107777097999996</v>
      </c>
      <c r="AN112" s="37">
        <f t="shared" si="75"/>
        <v>0.60341329919029385</v>
      </c>
    </row>
    <row r="113" spans="1:40" x14ac:dyDescent="0.25">
      <c r="A113" s="40">
        <v>38.6</v>
      </c>
      <c r="B113" s="43">
        <v>38.700000000000003</v>
      </c>
      <c r="C113" s="43">
        <v>37.5</v>
      </c>
      <c r="D113" s="43">
        <v>36</v>
      </c>
      <c r="E113" s="43">
        <v>34.1</v>
      </c>
      <c r="F113" s="43">
        <v>32.4</v>
      </c>
      <c r="G113" s="43">
        <v>31.2</v>
      </c>
      <c r="H113" s="49">
        <v>30.1</v>
      </c>
      <c r="I113" s="43">
        <v>29</v>
      </c>
      <c r="J113" s="43">
        <v>28.3</v>
      </c>
      <c r="K113" s="43">
        <v>27</v>
      </c>
      <c r="L113" s="43">
        <v>25.5</v>
      </c>
      <c r="M113" s="43">
        <v>24.4</v>
      </c>
      <c r="N113" s="43">
        <v>23.2</v>
      </c>
      <c r="O113" s="37">
        <f t="shared" si="53"/>
        <v>38.697201081365343</v>
      </c>
      <c r="P113" s="37">
        <f t="shared" si="54"/>
        <v>30.378200000000003</v>
      </c>
      <c r="Q113" s="37">
        <f t="shared" si="55"/>
        <v>23.906594485017941</v>
      </c>
      <c r="R113" s="37">
        <f t="shared" si="62"/>
        <v>0.70659448501794131</v>
      </c>
      <c r="S113" s="27">
        <f t="shared" si="56"/>
        <v>38.700000000000003</v>
      </c>
      <c r="T113" s="28">
        <f t="shared" si="51"/>
        <v>1</v>
      </c>
      <c r="U113" s="29">
        <f t="shared" si="52"/>
        <v>0.96899224806201545</v>
      </c>
      <c r="V113" s="29">
        <f t="shared" si="57"/>
        <v>0.93023255813953487</v>
      </c>
      <c r="W113" s="29">
        <f t="shared" si="58"/>
        <v>0.8811369509043927</v>
      </c>
      <c r="X113" s="29">
        <f t="shared" si="59"/>
        <v>0.83720930232558133</v>
      </c>
      <c r="Y113" s="29">
        <f t="shared" si="60"/>
        <v>0.80620155038759678</v>
      </c>
      <c r="Z113" s="29">
        <f t="shared" si="61"/>
        <v>0.77777777777777779</v>
      </c>
      <c r="AA113" s="29">
        <f t="shared" si="63"/>
        <v>0.74935400516795858</v>
      </c>
      <c r="AB113" s="29">
        <f t="shared" si="64"/>
        <v>0.73126614987080096</v>
      </c>
      <c r="AC113" s="29">
        <f t="shared" si="65"/>
        <v>0.69767441860465107</v>
      </c>
      <c r="AD113" s="29">
        <f t="shared" si="66"/>
        <v>0.65891472868217049</v>
      </c>
      <c r="AE113" s="29">
        <f t="shared" si="67"/>
        <v>0.63049095607235128</v>
      </c>
      <c r="AF113" s="32">
        <f t="shared" si="68"/>
        <v>0.59948320413436684</v>
      </c>
      <c r="AH113" s="51">
        <f t="shared" si="69"/>
        <v>23.236757572200002</v>
      </c>
      <c r="AI113" s="51">
        <f t="shared" si="70"/>
        <v>3.6757572200002642E-2</v>
      </c>
      <c r="AJ113" s="37">
        <f t="shared" si="71"/>
        <v>0.60043301220155043</v>
      </c>
      <c r="AK113" s="52">
        <f t="shared" si="74"/>
        <v>9.4980806718358846E-4</v>
      </c>
      <c r="AL113" s="37">
        <f t="shared" si="72"/>
        <v>38.697201081365343</v>
      </c>
      <c r="AM113" s="37">
        <f t="shared" si="73"/>
        <v>23.339843933999997</v>
      </c>
      <c r="AN113" s="37">
        <f t="shared" si="75"/>
        <v>0.60314036369000634</v>
      </c>
    </row>
    <row r="114" spans="1:40" x14ac:dyDescent="0.25">
      <c r="A114" s="40">
        <v>38.799999999999997</v>
      </c>
      <c r="B114" s="43">
        <v>39.1</v>
      </c>
      <c r="C114" s="43">
        <v>37.9</v>
      </c>
      <c r="D114" s="43">
        <v>36.4</v>
      </c>
      <c r="E114" s="43">
        <v>34.4</v>
      </c>
      <c r="F114" s="43">
        <v>32.700000000000003</v>
      </c>
      <c r="G114" s="43">
        <v>31.5</v>
      </c>
      <c r="H114" s="49">
        <v>30.4</v>
      </c>
      <c r="I114" s="43">
        <v>29.3</v>
      </c>
      <c r="J114" s="43">
        <v>28.5</v>
      </c>
      <c r="K114" s="43">
        <v>27.2</v>
      </c>
      <c r="L114" s="43">
        <v>25.8</v>
      </c>
      <c r="M114" s="43">
        <v>24.6</v>
      </c>
      <c r="N114" s="43">
        <v>23.5</v>
      </c>
      <c r="O114" s="37">
        <f t="shared" si="53"/>
        <v>39.101405935978924</v>
      </c>
      <c r="P114" s="37">
        <f t="shared" si="54"/>
        <v>30.535599999999999</v>
      </c>
      <c r="Q114" s="37">
        <f t="shared" si="55"/>
        <v>24.156306641920573</v>
      </c>
      <c r="R114" s="37">
        <f t="shared" si="62"/>
        <v>0.65630664192057253</v>
      </c>
      <c r="S114" s="27">
        <f t="shared" si="56"/>
        <v>39.1</v>
      </c>
      <c r="T114" s="28">
        <f t="shared" si="51"/>
        <v>1</v>
      </c>
      <c r="U114" s="29">
        <f t="shared" si="52"/>
        <v>0.96930946291560094</v>
      </c>
      <c r="V114" s="29">
        <f t="shared" si="57"/>
        <v>0.93094629156010222</v>
      </c>
      <c r="W114" s="29">
        <f t="shared" si="58"/>
        <v>0.87979539641943727</v>
      </c>
      <c r="X114" s="29">
        <f t="shared" si="59"/>
        <v>0.83631713554987219</v>
      </c>
      <c r="Y114" s="29">
        <f t="shared" si="60"/>
        <v>0.80562659846547313</v>
      </c>
      <c r="Z114" s="29">
        <f t="shared" si="61"/>
        <v>0.77749360613810736</v>
      </c>
      <c r="AA114" s="29">
        <f t="shared" si="63"/>
        <v>0.7493606138107417</v>
      </c>
      <c r="AB114" s="29">
        <f t="shared" si="64"/>
        <v>0.7289002557544757</v>
      </c>
      <c r="AC114" s="29">
        <f t="shared" si="65"/>
        <v>0.69565217391304346</v>
      </c>
      <c r="AD114" s="29">
        <f t="shared" si="66"/>
        <v>0.65984654731457804</v>
      </c>
      <c r="AE114" s="29">
        <f t="shared" si="67"/>
        <v>0.62915601023017909</v>
      </c>
      <c r="AF114" s="32">
        <f t="shared" si="68"/>
        <v>0.60102301790281332</v>
      </c>
      <c r="AH114" s="51">
        <f t="shared" si="69"/>
        <v>23.467734633799999</v>
      </c>
      <c r="AI114" s="51">
        <f t="shared" si="70"/>
        <v>-3.2265366200000756E-2</v>
      </c>
      <c r="AJ114" s="37">
        <f t="shared" si="71"/>
        <v>0.60019781672122763</v>
      </c>
      <c r="AK114" s="52">
        <f t="shared" si="74"/>
        <v>-8.2520118158568856E-4</v>
      </c>
      <c r="AL114" s="37">
        <f t="shared" si="72"/>
        <v>39.101405935978924</v>
      </c>
      <c r="AM114" s="37">
        <f t="shared" si="73"/>
        <v>23.573361937999998</v>
      </c>
      <c r="AN114" s="37">
        <f t="shared" si="75"/>
        <v>0.60287760436534865</v>
      </c>
    </row>
    <row r="115" spans="1:40" x14ac:dyDescent="0.25">
      <c r="A115" s="45">
        <v>39</v>
      </c>
      <c r="B115" s="43">
        <v>39.5</v>
      </c>
      <c r="C115" s="43">
        <v>38.200000000000003</v>
      </c>
      <c r="D115" s="43">
        <v>36.700000000000003</v>
      </c>
      <c r="E115" s="43">
        <v>34.700000000000003</v>
      </c>
      <c r="F115" s="43">
        <v>33</v>
      </c>
      <c r="G115" s="43">
        <v>31.8</v>
      </c>
      <c r="H115" s="49">
        <v>30.6</v>
      </c>
      <c r="I115" s="43">
        <v>29.6</v>
      </c>
      <c r="J115" s="43">
        <v>28.8</v>
      </c>
      <c r="K115" s="43">
        <v>27.4</v>
      </c>
      <c r="L115" s="43">
        <v>26</v>
      </c>
      <c r="M115" s="43">
        <v>24.8</v>
      </c>
      <c r="N115" s="43">
        <v>23.7</v>
      </c>
      <c r="O115" s="37">
        <f t="shared" si="53"/>
        <v>39.50772207861035</v>
      </c>
      <c r="P115" s="37">
        <f t="shared" si="54"/>
        <v>30.693000000000001</v>
      </c>
      <c r="Q115" s="37">
        <f t="shared" si="55"/>
        <v>24.407323123298184</v>
      </c>
      <c r="R115" s="37">
        <f t="shared" si="62"/>
        <v>0.7073231232981847</v>
      </c>
      <c r="S115" s="27">
        <f t="shared" si="56"/>
        <v>39.5</v>
      </c>
      <c r="T115" s="28">
        <f t="shared" si="51"/>
        <v>1</v>
      </c>
      <c r="U115" s="29">
        <f t="shared" si="52"/>
        <v>0.96708860759493676</v>
      </c>
      <c r="V115" s="29">
        <f t="shared" si="57"/>
        <v>0.92911392405063298</v>
      </c>
      <c r="W115" s="29">
        <f t="shared" si="58"/>
        <v>0.87848101265822787</v>
      </c>
      <c r="X115" s="29">
        <f t="shared" si="59"/>
        <v>0.83544303797468356</v>
      </c>
      <c r="Y115" s="29">
        <f t="shared" si="60"/>
        <v>0.80506329113924058</v>
      </c>
      <c r="Z115" s="29">
        <f t="shared" si="61"/>
        <v>0.77468354430379749</v>
      </c>
      <c r="AA115" s="29">
        <f t="shared" si="63"/>
        <v>0.74936708860759493</v>
      </c>
      <c r="AB115" s="29">
        <f t="shared" si="64"/>
        <v>0.72911392405063291</v>
      </c>
      <c r="AC115" s="29">
        <f t="shared" si="65"/>
        <v>0.69367088607594929</v>
      </c>
      <c r="AD115" s="29">
        <f t="shared" si="66"/>
        <v>0.65822784810126578</v>
      </c>
      <c r="AE115" s="29">
        <f t="shared" si="67"/>
        <v>0.6278481012658228</v>
      </c>
      <c r="AF115" s="32">
        <f t="shared" si="68"/>
        <v>0.6</v>
      </c>
      <c r="AH115" s="51">
        <f t="shared" si="69"/>
        <v>23.699148265000002</v>
      </c>
      <c r="AI115" s="51">
        <f t="shared" si="70"/>
        <v>-8.5173499999768865E-4</v>
      </c>
      <c r="AJ115" s="37">
        <f t="shared" si="71"/>
        <v>0.59997843708860765</v>
      </c>
      <c r="AK115" s="52">
        <f t="shared" si="74"/>
        <v>-2.1562911392325468E-5</v>
      </c>
      <c r="AL115" s="37">
        <f t="shared" si="72"/>
        <v>39.50772207861035</v>
      </c>
      <c r="AM115" s="37">
        <f t="shared" si="73"/>
        <v>23.808331109999997</v>
      </c>
      <c r="AN115" s="37">
        <f t="shared" si="75"/>
        <v>0.60262474922313813</v>
      </c>
    </row>
    <row r="116" spans="1:40" x14ac:dyDescent="0.25">
      <c r="A116" s="40">
        <v>39.200000000000003</v>
      </c>
      <c r="B116" s="43">
        <v>39.9</v>
      </c>
      <c r="C116" s="43">
        <v>38.5</v>
      </c>
      <c r="D116" s="43">
        <v>37</v>
      </c>
      <c r="E116" s="43">
        <v>35</v>
      </c>
      <c r="F116" s="43">
        <v>33.299999999999997</v>
      </c>
      <c r="G116" s="43">
        <v>32.1</v>
      </c>
      <c r="H116" s="49">
        <v>30.8</v>
      </c>
      <c r="I116" s="43">
        <v>29.8</v>
      </c>
      <c r="J116" s="43">
        <v>29</v>
      </c>
      <c r="K116" s="43">
        <v>27.6</v>
      </c>
      <c r="L116" s="43">
        <v>26.2</v>
      </c>
      <c r="M116" s="43">
        <v>25</v>
      </c>
      <c r="N116" s="43">
        <v>24</v>
      </c>
      <c r="O116" s="37">
        <f t="shared" si="53"/>
        <v>39.916149625227234</v>
      </c>
      <c r="P116" s="37">
        <f t="shared" si="54"/>
        <v>30.850400000000004</v>
      </c>
      <c r="Q116" s="37">
        <f t="shared" si="55"/>
        <v>24.659644000793961</v>
      </c>
      <c r="R116" s="37">
        <f t="shared" si="62"/>
        <v>0.65964400079396057</v>
      </c>
      <c r="S116" s="27">
        <f t="shared" si="56"/>
        <v>39.9</v>
      </c>
      <c r="T116" s="28">
        <f t="shared" ref="T116:T147" si="76">B116/$B116</f>
        <v>1</v>
      </c>
      <c r="U116" s="29">
        <f t="shared" ref="U116:U147" si="77">C116/$B116</f>
        <v>0.96491228070175439</v>
      </c>
      <c r="V116" s="29">
        <f t="shared" si="57"/>
        <v>0.92731829573934843</v>
      </c>
      <c r="W116" s="29">
        <f t="shared" si="58"/>
        <v>0.87719298245614041</v>
      </c>
      <c r="X116" s="29">
        <f t="shared" si="59"/>
        <v>0.83458646616541354</v>
      </c>
      <c r="Y116" s="29">
        <f t="shared" si="60"/>
        <v>0.80451127819548873</v>
      </c>
      <c r="Z116" s="29">
        <f t="shared" si="61"/>
        <v>0.77192982456140358</v>
      </c>
      <c r="AA116" s="29">
        <f t="shared" si="63"/>
        <v>0.74686716791979957</v>
      </c>
      <c r="AB116" s="29">
        <f t="shared" si="64"/>
        <v>0.72681704260651636</v>
      </c>
      <c r="AC116" s="29">
        <f t="shared" si="65"/>
        <v>0.69172932330827075</v>
      </c>
      <c r="AD116" s="29">
        <f t="shared" si="66"/>
        <v>0.65664160401002503</v>
      </c>
      <c r="AE116" s="29">
        <f t="shared" si="67"/>
        <v>0.62656641604010033</v>
      </c>
      <c r="AF116" s="32">
        <f t="shared" si="68"/>
        <v>0.60150375939849621</v>
      </c>
      <c r="AH116" s="51">
        <f t="shared" si="69"/>
        <v>23.930998465800002</v>
      </c>
      <c r="AI116" s="51">
        <f t="shared" si="70"/>
        <v>-6.9001534199998105E-2</v>
      </c>
      <c r="AJ116" s="37">
        <f t="shared" si="71"/>
        <v>0.59977439763909779</v>
      </c>
      <c r="AK116" s="52">
        <f t="shared" si="74"/>
        <v>-1.7293617593984179E-3</v>
      </c>
      <c r="AL116" s="37">
        <f t="shared" si="72"/>
        <v>39.916149625227234</v>
      </c>
      <c r="AM116" s="37">
        <f t="shared" si="73"/>
        <v>24.044751450000007</v>
      </c>
      <c r="AN116" s="37">
        <f t="shared" si="75"/>
        <v>0.60238153418494023</v>
      </c>
    </row>
    <row r="117" spans="1:40" x14ac:dyDescent="0.25">
      <c r="A117" s="40">
        <v>39.4</v>
      </c>
      <c r="B117" s="43">
        <v>40.299999999999997</v>
      </c>
      <c r="C117" s="43">
        <v>38.799999999999997</v>
      </c>
      <c r="D117" s="43">
        <v>37.299999999999997</v>
      </c>
      <c r="E117" s="43">
        <v>35.299999999999997</v>
      </c>
      <c r="F117" s="43">
        <v>33.6</v>
      </c>
      <c r="G117" s="43">
        <v>32.4</v>
      </c>
      <c r="H117" s="49">
        <v>31</v>
      </c>
      <c r="I117" s="43">
        <v>30</v>
      </c>
      <c r="J117" s="43">
        <v>29.2</v>
      </c>
      <c r="K117" s="43">
        <v>27.8</v>
      </c>
      <c r="L117" s="43">
        <v>26.4</v>
      </c>
      <c r="M117" s="43">
        <v>25.2</v>
      </c>
      <c r="N117" s="43">
        <v>24.2</v>
      </c>
      <c r="O117" s="37">
        <f t="shared" si="53"/>
        <v>40.32668869121035</v>
      </c>
      <c r="P117" s="37">
        <f t="shared" si="54"/>
        <v>31.0078</v>
      </c>
      <c r="Q117" s="37">
        <f t="shared" si="55"/>
        <v>24.913269345688548</v>
      </c>
      <c r="R117" s="37">
        <f t="shared" si="62"/>
        <v>0.71326934568854838</v>
      </c>
      <c r="S117" s="27">
        <f t="shared" si="56"/>
        <v>40.299999999999997</v>
      </c>
      <c r="T117" s="28">
        <f t="shared" si="76"/>
        <v>1</v>
      </c>
      <c r="U117" s="29">
        <f t="shared" si="77"/>
        <v>0.96277915632754341</v>
      </c>
      <c r="V117" s="29">
        <f t="shared" ref="V117:V148" si="78">D117/$B117</f>
        <v>0.92555831265508681</v>
      </c>
      <c r="W117" s="29">
        <f t="shared" si="58"/>
        <v>0.87593052109181135</v>
      </c>
      <c r="X117" s="29">
        <f t="shared" si="59"/>
        <v>0.83374689826302739</v>
      </c>
      <c r="Y117" s="29">
        <f t="shared" si="60"/>
        <v>0.80397022332506207</v>
      </c>
      <c r="Z117" s="29">
        <f t="shared" si="61"/>
        <v>0.76923076923076927</v>
      </c>
      <c r="AA117" s="29">
        <f t="shared" si="63"/>
        <v>0.74441687344913154</v>
      </c>
      <c r="AB117" s="29">
        <f t="shared" si="64"/>
        <v>0.72456575682382141</v>
      </c>
      <c r="AC117" s="29">
        <f t="shared" si="65"/>
        <v>0.68982630272952861</v>
      </c>
      <c r="AD117" s="29">
        <f t="shared" si="66"/>
        <v>0.6550868486352357</v>
      </c>
      <c r="AE117" s="29">
        <f t="shared" si="67"/>
        <v>0.62531017369727049</v>
      </c>
      <c r="AF117" s="32">
        <f t="shared" si="68"/>
        <v>0.60049627791563276</v>
      </c>
      <c r="AH117" s="51">
        <f t="shared" si="69"/>
        <v>24.1632852362</v>
      </c>
      <c r="AI117" s="51">
        <f t="shared" si="70"/>
        <v>-3.6714763799999162E-2</v>
      </c>
      <c r="AJ117" s="37">
        <f t="shared" si="71"/>
        <v>0.59958524159305215</v>
      </c>
      <c r="AK117" s="52">
        <f t="shared" si="74"/>
        <v>-9.1103632258060507E-4</v>
      </c>
      <c r="AL117" s="37">
        <f t="shared" si="72"/>
        <v>40.32668869121035</v>
      </c>
      <c r="AM117" s="37">
        <f t="shared" si="73"/>
        <v>24.282622957999997</v>
      </c>
      <c r="AN117" s="37">
        <f t="shared" si="75"/>
        <v>0.60214770282620955</v>
      </c>
    </row>
    <row r="118" spans="1:40" x14ac:dyDescent="0.25">
      <c r="A118" s="40">
        <v>39.6</v>
      </c>
      <c r="B118" s="43">
        <v>40.700000000000003</v>
      </c>
      <c r="C118" s="43">
        <v>39.1</v>
      </c>
      <c r="D118" s="43">
        <v>37.6</v>
      </c>
      <c r="E118" s="43">
        <v>35.6</v>
      </c>
      <c r="F118" s="43">
        <v>33.9</v>
      </c>
      <c r="G118" s="43">
        <v>32.700000000000003</v>
      </c>
      <c r="H118" s="49">
        <v>31.2</v>
      </c>
      <c r="I118" s="43">
        <v>30.2</v>
      </c>
      <c r="J118" s="43">
        <v>29.4</v>
      </c>
      <c r="K118" s="43">
        <v>28</v>
      </c>
      <c r="L118" s="43">
        <v>26.6</v>
      </c>
      <c r="M118" s="43">
        <v>25.4</v>
      </c>
      <c r="N118" s="43">
        <v>24.4</v>
      </c>
      <c r="O118" s="37">
        <f t="shared" si="53"/>
        <v>40.739339391359479</v>
      </c>
      <c r="P118" s="37">
        <f t="shared" si="54"/>
        <v>31.165200000000002</v>
      </c>
      <c r="Q118" s="37">
        <f t="shared" si="55"/>
        <v>25.168199228903628</v>
      </c>
      <c r="R118" s="37">
        <f t="shared" si="62"/>
        <v>0.76819922890362946</v>
      </c>
      <c r="S118" s="27">
        <f t="shared" si="56"/>
        <v>40.700000000000003</v>
      </c>
      <c r="T118" s="28">
        <f t="shared" si="76"/>
        <v>1</v>
      </c>
      <c r="U118" s="29">
        <f t="shared" si="77"/>
        <v>0.9606879606879607</v>
      </c>
      <c r="V118" s="29">
        <f t="shared" si="78"/>
        <v>0.92383292383292381</v>
      </c>
      <c r="W118" s="29">
        <f t="shared" si="58"/>
        <v>0.87469287469287471</v>
      </c>
      <c r="X118" s="29">
        <f t="shared" si="59"/>
        <v>0.83292383292383287</v>
      </c>
      <c r="Y118" s="29">
        <f t="shared" si="60"/>
        <v>0.80343980343980348</v>
      </c>
      <c r="Z118" s="29">
        <f t="shared" si="61"/>
        <v>0.76658476658476649</v>
      </c>
      <c r="AA118" s="29">
        <f t="shared" si="63"/>
        <v>0.74201474201474193</v>
      </c>
      <c r="AB118" s="29">
        <f t="shared" si="64"/>
        <v>0.72235872235872223</v>
      </c>
      <c r="AC118" s="29">
        <f t="shared" si="65"/>
        <v>0.68796068796068788</v>
      </c>
      <c r="AD118" s="29">
        <f t="shared" si="66"/>
        <v>0.65356265356265353</v>
      </c>
      <c r="AE118" s="29">
        <f t="shared" si="67"/>
        <v>0.62407862407862402</v>
      </c>
      <c r="AF118" s="32">
        <f t="shared" si="68"/>
        <v>0.59950859950859947</v>
      </c>
      <c r="AH118" s="51">
        <f t="shared" si="69"/>
        <v>24.396008576200003</v>
      </c>
      <c r="AI118" s="51">
        <f t="shared" si="70"/>
        <v>-3.9914237999951752E-3</v>
      </c>
      <c r="AJ118" s="37">
        <f t="shared" si="71"/>
        <v>0.59941053012776413</v>
      </c>
      <c r="AK118" s="52">
        <f t="shared" si="74"/>
        <v>-9.8069380835341669E-5</v>
      </c>
      <c r="AL118" s="37">
        <f t="shared" si="72"/>
        <v>40.739339391359479</v>
      </c>
      <c r="AM118" s="37">
        <f t="shared" si="73"/>
        <v>24.521945633999998</v>
      </c>
      <c r="AN118" s="37">
        <f t="shared" si="75"/>
        <v>0.60192300612515393</v>
      </c>
    </row>
    <row r="119" spans="1:40" x14ac:dyDescent="0.25">
      <c r="A119" s="40">
        <v>39.799999999999997</v>
      </c>
      <c r="B119" s="43">
        <v>41.2</v>
      </c>
      <c r="C119" s="43">
        <v>39.6</v>
      </c>
      <c r="D119" s="43">
        <v>38</v>
      </c>
      <c r="E119" s="43">
        <v>35.9</v>
      </c>
      <c r="F119" s="43">
        <v>34.200000000000003</v>
      </c>
      <c r="G119" s="43">
        <v>33</v>
      </c>
      <c r="H119" s="49">
        <v>31.4</v>
      </c>
      <c r="I119" s="43">
        <v>30.5</v>
      </c>
      <c r="J119" s="43">
        <v>29.7</v>
      </c>
      <c r="K119" s="43">
        <v>28.2</v>
      </c>
      <c r="L119" s="43">
        <v>26.8</v>
      </c>
      <c r="M119" s="43">
        <v>25.6</v>
      </c>
      <c r="N119" s="43">
        <v>24.7</v>
      </c>
      <c r="O119" s="37">
        <f t="shared" si="53"/>
        <v>41.154101839899305</v>
      </c>
      <c r="P119" s="37">
        <f t="shared" si="54"/>
        <v>31.322599999999998</v>
      </c>
      <c r="Q119" s="37">
        <f t="shared" si="55"/>
        <v>25.424433721005705</v>
      </c>
      <c r="R119" s="37">
        <f t="shared" si="62"/>
        <v>0.72443372100570613</v>
      </c>
      <c r="S119" s="27">
        <f t="shared" si="56"/>
        <v>41.2</v>
      </c>
      <c r="T119" s="28">
        <f t="shared" si="76"/>
        <v>1</v>
      </c>
      <c r="U119" s="29">
        <f t="shared" si="77"/>
        <v>0.96116504854368934</v>
      </c>
      <c r="V119" s="29">
        <f t="shared" si="78"/>
        <v>0.92233009708737856</v>
      </c>
      <c r="W119" s="29">
        <f t="shared" ref="W119:W150" si="79">E119/$B119</f>
        <v>0.87135922330097082</v>
      </c>
      <c r="X119" s="29">
        <f t="shared" si="59"/>
        <v>0.83009708737864074</v>
      </c>
      <c r="Y119" s="29">
        <f t="shared" si="60"/>
        <v>0.80097087378640774</v>
      </c>
      <c r="Z119" s="29">
        <f t="shared" si="61"/>
        <v>0.76213592233009697</v>
      </c>
      <c r="AA119" s="29">
        <f t="shared" si="63"/>
        <v>0.74029126213592233</v>
      </c>
      <c r="AB119" s="29">
        <f t="shared" si="64"/>
        <v>0.72087378640776689</v>
      </c>
      <c r="AC119" s="29">
        <f t="shared" si="65"/>
        <v>0.68446601941747565</v>
      </c>
      <c r="AD119" s="29">
        <f t="shared" si="66"/>
        <v>0.65048543689320382</v>
      </c>
      <c r="AE119" s="29">
        <f t="shared" si="67"/>
        <v>0.62135922330097082</v>
      </c>
      <c r="AF119" s="32">
        <f t="shared" si="68"/>
        <v>0.59951456310679607</v>
      </c>
      <c r="AH119" s="51">
        <f t="shared" si="69"/>
        <v>24.687526677200005</v>
      </c>
      <c r="AI119" s="51">
        <f t="shared" si="70"/>
        <v>-1.2473322799994691E-2</v>
      </c>
      <c r="AJ119" s="37">
        <f t="shared" si="71"/>
        <v>0.59921181255339817</v>
      </c>
      <c r="AK119" s="52">
        <f t="shared" si="74"/>
        <v>-3.0275055339790136E-4</v>
      </c>
      <c r="AL119" s="37">
        <f t="shared" si="72"/>
        <v>41.154101839899305</v>
      </c>
      <c r="AM119" s="37">
        <f t="shared" si="73"/>
        <v>24.762719477999994</v>
      </c>
      <c r="AN119" s="37">
        <f t="shared" si="75"/>
        <v>0.60170720222090468</v>
      </c>
    </row>
    <row r="120" spans="1:40" x14ac:dyDescent="0.25">
      <c r="A120" s="40">
        <v>40</v>
      </c>
      <c r="B120" s="43">
        <v>41.6</v>
      </c>
      <c r="C120" s="43">
        <v>39.9</v>
      </c>
      <c r="D120" s="43">
        <v>38.299999999999997</v>
      </c>
      <c r="E120" s="43">
        <v>36.200000000000003</v>
      </c>
      <c r="F120" s="43">
        <v>34.5</v>
      </c>
      <c r="G120" s="43">
        <v>33.299999999999997</v>
      </c>
      <c r="H120" s="49">
        <v>31.7</v>
      </c>
      <c r="I120" s="43">
        <v>30.8</v>
      </c>
      <c r="J120" s="43">
        <v>30</v>
      </c>
      <c r="K120" s="43">
        <v>28.4</v>
      </c>
      <c r="L120" s="43">
        <v>27</v>
      </c>
      <c r="M120" s="43">
        <v>25.8</v>
      </c>
      <c r="N120" s="43">
        <v>25</v>
      </c>
      <c r="O120" s="37">
        <f t="shared" si="53"/>
        <v>41.570976150485315</v>
      </c>
      <c r="P120" s="37">
        <f t="shared" si="54"/>
        <v>31.48</v>
      </c>
      <c r="Q120" s="37">
        <f t="shared" si="55"/>
        <v>25.681972892209494</v>
      </c>
      <c r="R120" s="37">
        <f t="shared" si="62"/>
        <v>0.68197289220949386</v>
      </c>
      <c r="S120" s="27">
        <f t="shared" si="56"/>
        <v>41.6</v>
      </c>
      <c r="T120" s="28">
        <f t="shared" si="76"/>
        <v>1</v>
      </c>
      <c r="U120" s="29">
        <f t="shared" si="77"/>
        <v>0.95913461538461531</v>
      </c>
      <c r="V120" s="29">
        <f t="shared" si="78"/>
        <v>0.92067307692307687</v>
      </c>
      <c r="W120" s="29">
        <f t="shared" si="79"/>
        <v>0.87019230769230771</v>
      </c>
      <c r="X120" s="29">
        <f t="shared" si="59"/>
        <v>0.82932692307692302</v>
      </c>
      <c r="Y120" s="29">
        <f t="shared" si="60"/>
        <v>0.80048076923076916</v>
      </c>
      <c r="Z120" s="29">
        <f t="shared" si="61"/>
        <v>0.76201923076923073</v>
      </c>
      <c r="AA120" s="29">
        <f t="shared" si="63"/>
        <v>0.74038461538461542</v>
      </c>
      <c r="AB120" s="29">
        <f t="shared" si="64"/>
        <v>0.72115384615384615</v>
      </c>
      <c r="AC120" s="29">
        <f t="shared" si="65"/>
        <v>0.6826923076923076</v>
      </c>
      <c r="AD120" s="29">
        <f t="shared" si="66"/>
        <v>0.64903846153846156</v>
      </c>
      <c r="AE120" s="29">
        <f t="shared" si="67"/>
        <v>0.62019230769230771</v>
      </c>
      <c r="AF120" s="32">
        <f t="shared" si="68"/>
        <v>0.60096153846153844</v>
      </c>
      <c r="AH120" s="51">
        <f t="shared" si="69"/>
        <v>24.921232298800003</v>
      </c>
      <c r="AI120" s="51">
        <f t="shared" si="70"/>
        <v>-7.8767701199996765E-2</v>
      </c>
      <c r="AJ120" s="37">
        <f t="shared" si="71"/>
        <v>0.59906808410576928</v>
      </c>
      <c r="AK120" s="52">
        <f t="shared" si="74"/>
        <v>-1.893454355769153E-3</v>
      </c>
      <c r="AL120" s="37">
        <f t="shared" si="72"/>
        <v>41.570976150485315</v>
      </c>
      <c r="AM120" s="37">
        <f t="shared" si="73"/>
        <v>25.004944489999996</v>
      </c>
      <c r="AN120" s="37">
        <f t="shared" si="75"/>
        <v>0.60150005618061675</v>
      </c>
    </row>
    <row r="121" spans="1:40" x14ac:dyDescent="0.25">
      <c r="A121" s="40">
        <v>40.200000000000003</v>
      </c>
      <c r="B121" s="43">
        <v>42</v>
      </c>
      <c r="C121" s="43">
        <v>40.299999999999997</v>
      </c>
      <c r="D121" s="43">
        <v>38.6</v>
      </c>
      <c r="E121" s="43">
        <v>36.5</v>
      </c>
      <c r="F121" s="43">
        <v>34.799999999999997</v>
      </c>
      <c r="G121" s="43">
        <v>33.6</v>
      </c>
      <c r="H121" s="49">
        <v>32</v>
      </c>
      <c r="I121" s="43">
        <v>31.1</v>
      </c>
      <c r="J121" s="43">
        <v>30.2</v>
      </c>
      <c r="K121" s="43">
        <v>28.6</v>
      </c>
      <c r="L121" s="43">
        <v>27.3</v>
      </c>
      <c r="M121" s="43">
        <v>26</v>
      </c>
      <c r="N121" s="43">
        <v>25.2</v>
      </c>
      <c r="O121" s="37">
        <f t="shared" si="53"/>
        <v>41.989962436209282</v>
      </c>
      <c r="P121" s="37">
        <f t="shared" si="54"/>
        <v>31.637400000000003</v>
      </c>
      <c r="Q121" s="37">
        <f t="shared" si="55"/>
        <v>25.94081681238152</v>
      </c>
      <c r="R121" s="37">
        <f t="shared" si="62"/>
        <v>0.74081681238152086</v>
      </c>
      <c r="S121" s="27">
        <f t="shared" si="56"/>
        <v>42</v>
      </c>
      <c r="T121" s="28">
        <f t="shared" si="76"/>
        <v>1</v>
      </c>
      <c r="U121" s="29">
        <f t="shared" si="77"/>
        <v>0.95952380952380945</v>
      </c>
      <c r="V121" s="29">
        <f t="shared" si="78"/>
        <v>0.91904761904761911</v>
      </c>
      <c r="W121" s="29">
        <f t="shared" si="79"/>
        <v>0.86904761904761907</v>
      </c>
      <c r="X121" s="29">
        <f t="shared" ref="X121:X152" si="80">F121/$B121</f>
        <v>0.82857142857142851</v>
      </c>
      <c r="Y121" s="29">
        <f t="shared" si="60"/>
        <v>0.8</v>
      </c>
      <c r="Z121" s="29">
        <f t="shared" si="61"/>
        <v>0.76190476190476186</v>
      </c>
      <c r="AA121" s="29">
        <f t="shared" si="63"/>
        <v>0.74047619047619051</v>
      </c>
      <c r="AB121" s="29">
        <f t="shared" si="64"/>
        <v>0.71904761904761905</v>
      </c>
      <c r="AC121" s="29">
        <f t="shared" si="65"/>
        <v>0.68095238095238098</v>
      </c>
      <c r="AD121" s="29">
        <f t="shared" si="66"/>
        <v>0.65</v>
      </c>
      <c r="AE121" s="29">
        <f t="shared" si="67"/>
        <v>0.61904761904761907</v>
      </c>
      <c r="AF121" s="32">
        <f t="shared" si="68"/>
        <v>0.6</v>
      </c>
      <c r="AH121" s="51">
        <f t="shared" si="69"/>
        <v>25.155374490000003</v>
      </c>
      <c r="AI121" s="51">
        <f t="shared" si="70"/>
        <v>-4.4625509999995927E-2</v>
      </c>
      <c r="AJ121" s="37">
        <f t="shared" si="71"/>
        <v>0.59893748785714296</v>
      </c>
      <c r="AK121" s="52">
        <f t="shared" si="74"/>
        <v>-1.0625121428570194E-3</v>
      </c>
      <c r="AL121" s="37">
        <f t="shared" si="72"/>
        <v>41.989962436209282</v>
      </c>
      <c r="AM121" s="37">
        <f t="shared" si="73"/>
        <v>25.248620670000001</v>
      </c>
      <c r="AN121" s="37">
        <f t="shared" si="75"/>
        <v>0.60130133977512945</v>
      </c>
    </row>
    <row r="122" spans="1:40" x14ac:dyDescent="0.25">
      <c r="A122" s="40">
        <v>40.4</v>
      </c>
      <c r="B122" s="43">
        <v>42.4</v>
      </c>
      <c r="C122" s="43">
        <v>40.700000000000003</v>
      </c>
      <c r="D122" s="43">
        <v>39</v>
      </c>
      <c r="E122" s="43">
        <v>36.9</v>
      </c>
      <c r="F122" s="43">
        <v>35.1</v>
      </c>
      <c r="G122" s="43">
        <v>33.9</v>
      </c>
      <c r="H122" s="49">
        <v>32.299999999999997</v>
      </c>
      <c r="I122" s="43">
        <v>31.4</v>
      </c>
      <c r="J122" s="43">
        <v>30.5</v>
      </c>
      <c r="K122" s="43">
        <v>28.8</v>
      </c>
      <c r="L122" s="43">
        <v>27.6</v>
      </c>
      <c r="M122" s="43">
        <v>26.2</v>
      </c>
      <c r="N122" s="43">
        <v>25.4</v>
      </c>
      <c r="O122" s="37">
        <f t="shared" si="53"/>
        <v>42.411060809604884</v>
      </c>
      <c r="P122" s="37">
        <f t="shared" si="54"/>
        <v>31.794799999999999</v>
      </c>
      <c r="Q122" s="37">
        <f t="shared" si="55"/>
        <v>26.200965551043581</v>
      </c>
      <c r="R122" s="37">
        <f t="shared" si="62"/>
        <v>0.80096555104358202</v>
      </c>
      <c r="S122" s="27">
        <f t="shared" si="56"/>
        <v>42.4</v>
      </c>
      <c r="T122" s="28">
        <f t="shared" si="76"/>
        <v>1</v>
      </c>
      <c r="U122" s="29">
        <f t="shared" si="77"/>
        <v>0.95990566037735858</v>
      </c>
      <c r="V122" s="29">
        <f t="shared" si="78"/>
        <v>0.91981132075471705</v>
      </c>
      <c r="W122" s="29">
        <f t="shared" si="79"/>
        <v>0.87028301886792447</v>
      </c>
      <c r="X122" s="29">
        <f t="shared" si="80"/>
        <v>0.82783018867924529</v>
      </c>
      <c r="Y122" s="29">
        <f t="shared" si="60"/>
        <v>0.79952830188679247</v>
      </c>
      <c r="Z122" s="29">
        <f t="shared" si="61"/>
        <v>0.76179245283018859</v>
      </c>
      <c r="AA122" s="29">
        <f t="shared" si="63"/>
        <v>0.74056603773584906</v>
      </c>
      <c r="AB122" s="29">
        <f t="shared" si="64"/>
        <v>0.71933962264150941</v>
      </c>
      <c r="AC122" s="29">
        <f t="shared" si="65"/>
        <v>0.679245283018868</v>
      </c>
      <c r="AD122" s="29">
        <f t="shared" si="66"/>
        <v>0.65094339622641517</v>
      </c>
      <c r="AE122" s="29">
        <f t="shared" si="67"/>
        <v>0.61792452830188682</v>
      </c>
      <c r="AF122" s="32">
        <f t="shared" si="68"/>
        <v>0.59905660377358494</v>
      </c>
      <c r="AH122" s="51">
        <f t="shared" si="69"/>
        <v>25.389953250800001</v>
      </c>
      <c r="AI122" s="51">
        <f t="shared" si="70"/>
        <v>-1.0046749199997151E-2</v>
      </c>
      <c r="AJ122" s="37">
        <f t="shared" si="71"/>
        <v>0.59881965214150945</v>
      </c>
      <c r="AK122" s="52">
        <f t="shared" si="74"/>
        <v>-2.3695163207548831E-4</v>
      </c>
      <c r="AL122" s="37">
        <f t="shared" si="72"/>
        <v>42.411060809604884</v>
      </c>
      <c r="AM122" s="37">
        <f t="shared" si="73"/>
        <v>25.493748017999998</v>
      </c>
      <c r="AN122" s="37">
        <f t="shared" si="75"/>
        <v>0.60111083126282938</v>
      </c>
    </row>
    <row r="123" spans="1:40" x14ac:dyDescent="0.25">
      <c r="A123" s="40">
        <v>40.6</v>
      </c>
      <c r="B123" s="43">
        <v>42.8</v>
      </c>
      <c r="C123" s="43">
        <v>41.1</v>
      </c>
      <c r="D123" s="43">
        <v>39.4</v>
      </c>
      <c r="E123" s="43">
        <v>37.200000000000003</v>
      </c>
      <c r="F123" s="43">
        <v>35.4</v>
      </c>
      <c r="G123" s="43">
        <v>34.200000000000003</v>
      </c>
      <c r="H123" s="49">
        <v>32.6</v>
      </c>
      <c r="I123" s="43">
        <v>31.7</v>
      </c>
      <c r="J123" s="43">
        <v>30.8</v>
      </c>
      <c r="K123" s="43">
        <v>29.1</v>
      </c>
      <c r="L123" s="43">
        <v>27.8</v>
      </c>
      <c r="M123" s="43">
        <v>26.5</v>
      </c>
      <c r="N123" s="43">
        <v>25.7</v>
      </c>
      <c r="O123" s="37">
        <f t="shared" si="53"/>
        <v>42.834271382653313</v>
      </c>
      <c r="P123" s="37">
        <f t="shared" si="54"/>
        <v>31.952200000000001</v>
      </c>
      <c r="Q123" s="37">
        <f t="shared" si="55"/>
        <v>26.462419177376081</v>
      </c>
      <c r="R123" s="37">
        <f t="shared" si="62"/>
        <v>0.76241917737608134</v>
      </c>
      <c r="S123" s="27">
        <f t="shared" si="56"/>
        <v>42.8</v>
      </c>
      <c r="T123" s="28">
        <f t="shared" si="76"/>
        <v>1</v>
      </c>
      <c r="U123" s="29">
        <f t="shared" si="77"/>
        <v>0.96028037383177578</v>
      </c>
      <c r="V123" s="29">
        <f t="shared" si="78"/>
        <v>0.92056074766355145</v>
      </c>
      <c r="W123" s="29">
        <f t="shared" si="79"/>
        <v>0.86915887850467299</v>
      </c>
      <c r="X123" s="29">
        <f t="shared" si="80"/>
        <v>0.82710280373831779</v>
      </c>
      <c r="Y123" s="29">
        <f t="shared" ref="Y123:Y154" si="81">G123/$B123</f>
        <v>0.79906542056074781</v>
      </c>
      <c r="Z123" s="29">
        <f t="shared" si="61"/>
        <v>0.76168224299065423</v>
      </c>
      <c r="AA123" s="29">
        <f t="shared" si="63"/>
        <v>0.74065420560747663</v>
      </c>
      <c r="AB123" s="29">
        <f t="shared" si="64"/>
        <v>0.71962616822429915</v>
      </c>
      <c r="AC123" s="29">
        <f t="shared" si="65"/>
        <v>0.67990654205607481</v>
      </c>
      <c r="AD123" s="29">
        <f t="shared" si="66"/>
        <v>0.64953271028037385</v>
      </c>
      <c r="AE123" s="29">
        <f t="shared" si="67"/>
        <v>0.61915887850467299</v>
      </c>
      <c r="AF123" s="32">
        <f t="shared" si="68"/>
        <v>0.60046728971962615</v>
      </c>
      <c r="AH123" s="51">
        <f t="shared" si="69"/>
        <v>25.624968581199997</v>
      </c>
      <c r="AI123" s="51">
        <f t="shared" si="70"/>
        <v>-7.5031418800001859E-2</v>
      </c>
      <c r="AJ123" s="37">
        <f t="shared" si="71"/>
        <v>0.59871421918691592</v>
      </c>
      <c r="AK123" s="52">
        <f t="shared" si="74"/>
        <v>-1.7530705327102325E-3</v>
      </c>
      <c r="AL123" s="37">
        <f t="shared" si="72"/>
        <v>42.834271382653313</v>
      </c>
      <c r="AM123" s="37">
        <f t="shared" si="73"/>
        <v>25.740326533999998</v>
      </c>
      <c r="AN123" s="37">
        <f t="shared" si="75"/>
        <v>0.60092831518138334</v>
      </c>
    </row>
    <row r="124" spans="1:40" x14ac:dyDescent="0.25">
      <c r="A124" s="40">
        <v>40.799999999999997</v>
      </c>
      <c r="B124" s="43">
        <v>43.3</v>
      </c>
      <c r="C124" s="43">
        <v>41.6</v>
      </c>
      <c r="D124" s="43">
        <v>39.799999999999997</v>
      </c>
      <c r="E124" s="43">
        <v>37.700000000000003</v>
      </c>
      <c r="F124" s="43">
        <v>35.700000000000003</v>
      </c>
      <c r="G124" s="43">
        <v>34.5</v>
      </c>
      <c r="H124" s="49">
        <v>32.9</v>
      </c>
      <c r="I124" s="43">
        <v>32</v>
      </c>
      <c r="J124" s="43">
        <v>31.2</v>
      </c>
      <c r="K124" s="43">
        <v>29.4</v>
      </c>
      <c r="L124" s="43">
        <v>28.1</v>
      </c>
      <c r="M124" s="43">
        <v>26.8</v>
      </c>
      <c r="N124" s="43">
        <v>26</v>
      </c>
      <c r="O124" s="37">
        <f t="shared" si="53"/>
        <v>43.259594266788703</v>
      </c>
      <c r="P124" s="37">
        <f t="shared" si="54"/>
        <v>32.1096</v>
      </c>
      <c r="Q124" s="37">
        <f t="shared" si="55"/>
        <v>26.725177760221502</v>
      </c>
      <c r="R124" s="37">
        <f t="shared" si="62"/>
        <v>0.72517776022150215</v>
      </c>
      <c r="S124" s="27">
        <f t="shared" si="56"/>
        <v>43.3</v>
      </c>
      <c r="T124" s="28">
        <f t="shared" si="76"/>
        <v>1</v>
      </c>
      <c r="U124" s="29">
        <f t="shared" si="77"/>
        <v>0.9607390300230948</v>
      </c>
      <c r="V124" s="29">
        <f t="shared" si="78"/>
        <v>0.91916859122401851</v>
      </c>
      <c r="W124" s="29">
        <f t="shared" si="79"/>
        <v>0.87066974595842972</v>
      </c>
      <c r="X124" s="29">
        <f t="shared" si="80"/>
        <v>0.82448036951501169</v>
      </c>
      <c r="Y124" s="29">
        <f t="shared" si="81"/>
        <v>0.79676674364896083</v>
      </c>
      <c r="Z124" s="29">
        <f t="shared" si="61"/>
        <v>0.75981524249422638</v>
      </c>
      <c r="AA124" s="29">
        <f t="shared" si="63"/>
        <v>0.73903002309468824</v>
      </c>
      <c r="AB124" s="29">
        <f t="shared" si="64"/>
        <v>0.72055427251732107</v>
      </c>
      <c r="AC124" s="29">
        <f t="shared" si="65"/>
        <v>0.67898383371824478</v>
      </c>
      <c r="AD124" s="29">
        <f t="shared" si="66"/>
        <v>0.64896073903002316</v>
      </c>
      <c r="AE124" s="29">
        <f t="shared" si="67"/>
        <v>0.61893764434180143</v>
      </c>
      <c r="AF124" s="32">
        <f t="shared" si="68"/>
        <v>0.60046189376443426</v>
      </c>
      <c r="AH124" s="51">
        <f t="shared" si="69"/>
        <v>25.919351670200001</v>
      </c>
      <c r="AI124" s="51">
        <f t="shared" si="70"/>
        <v>-8.0648329799998919E-2</v>
      </c>
      <c r="AJ124" s="37">
        <f t="shared" si="71"/>
        <v>0.59859934573210172</v>
      </c>
      <c r="AK124" s="52">
        <f t="shared" si="74"/>
        <v>-1.862548032332545E-3</v>
      </c>
      <c r="AL124" s="37">
        <f t="shared" si="72"/>
        <v>43.259594266788703</v>
      </c>
      <c r="AM124" s="37">
        <f t="shared" si="73"/>
        <v>25.988356217999996</v>
      </c>
      <c r="AN124" s="37">
        <f t="shared" si="75"/>
        <v>0.6007535821470199</v>
      </c>
    </row>
    <row r="125" spans="1:40" x14ac:dyDescent="0.25">
      <c r="A125" s="40">
        <v>41</v>
      </c>
      <c r="B125" s="43">
        <v>43.7</v>
      </c>
      <c r="C125" s="43">
        <v>42</v>
      </c>
      <c r="D125" s="43">
        <v>40.200000000000003</v>
      </c>
      <c r="E125" s="43">
        <v>38</v>
      </c>
      <c r="F125" s="43">
        <v>36</v>
      </c>
      <c r="G125" s="43">
        <v>34.799999999999997</v>
      </c>
      <c r="H125" s="49">
        <v>33.200000000000003</v>
      </c>
      <c r="I125" s="43">
        <v>32.299999999999997</v>
      </c>
      <c r="J125" s="43">
        <v>31.5</v>
      </c>
      <c r="K125" s="43">
        <v>29.7</v>
      </c>
      <c r="L125" s="43">
        <v>28.4</v>
      </c>
      <c r="M125" s="43">
        <v>27.1</v>
      </c>
      <c r="N125" s="43">
        <v>26.2</v>
      </c>
      <c r="O125" s="37">
        <f t="shared" si="53"/>
        <v>43.687029572903377</v>
      </c>
      <c r="P125" s="37">
        <f t="shared" si="54"/>
        <v>32.267000000000003</v>
      </c>
      <c r="Q125" s="37">
        <f t="shared" si="55"/>
        <v>26.989241368087523</v>
      </c>
      <c r="R125" s="37">
        <f t="shared" si="62"/>
        <v>0.78924136808752365</v>
      </c>
      <c r="S125" s="27">
        <f t="shared" si="56"/>
        <v>43.7</v>
      </c>
      <c r="T125" s="28">
        <f t="shared" si="76"/>
        <v>1</v>
      </c>
      <c r="U125" s="29">
        <f t="shared" si="77"/>
        <v>0.96109839816933629</v>
      </c>
      <c r="V125" s="29">
        <f t="shared" si="78"/>
        <v>0.919908466819222</v>
      </c>
      <c r="W125" s="29">
        <f t="shared" si="79"/>
        <v>0.86956521739130432</v>
      </c>
      <c r="X125" s="29">
        <f t="shared" si="80"/>
        <v>0.82379862700228823</v>
      </c>
      <c r="Y125" s="29">
        <f t="shared" si="81"/>
        <v>0.7963386727688786</v>
      </c>
      <c r="Z125" s="29">
        <f t="shared" ref="Z125:Z160" si="82">H125/$B125</f>
        <v>0.7597254004576659</v>
      </c>
      <c r="AA125" s="29">
        <f t="shared" si="63"/>
        <v>0.73913043478260854</v>
      </c>
      <c r="AB125" s="29">
        <f t="shared" si="64"/>
        <v>0.72082379862700219</v>
      </c>
      <c r="AC125" s="29">
        <f t="shared" si="65"/>
        <v>0.67963386727688779</v>
      </c>
      <c r="AD125" s="29">
        <f t="shared" si="66"/>
        <v>0.64988558352402737</v>
      </c>
      <c r="AE125" s="29">
        <f t="shared" si="67"/>
        <v>0.62013729977116705</v>
      </c>
      <c r="AF125" s="32">
        <f t="shared" si="68"/>
        <v>0.5995423340961098</v>
      </c>
      <c r="AH125" s="51">
        <f t="shared" si="69"/>
        <v>26.155349282200003</v>
      </c>
      <c r="AI125" s="51">
        <f t="shared" si="70"/>
        <v>-4.4650717799996187E-2</v>
      </c>
      <c r="AJ125" s="37">
        <f t="shared" si="71"/>
        <v>0.59852057854004581</v>
      </c>
      <c r="AK125" s="52">
        <f t="shared" si="74"/>
        <v>-1.0217555560639857E-3</v>
      </c>
      <c r="AL125" s="37">
        <f t="shared" si="72"/>
        <v>43.687029572903377</v>
      </c>
      <c r="AM125" s="37">
        <f t="shared" si="73"/>
        <v>26.237837069999998</v>
      </c>
      <c r="AN125" s="37">
        <f t="shared" si="75"/>
        <v>0.60058642866105649</v>
      </c>
    </row>
    <row r="126" spans="1:40" x14ac:dyDescent="0.25">
      <c r="A126" s="40">
        <v>41.2</v>
      </c>
      <c r="B126" s="43">
        <v>44.1</v>
      </c>
      <c r="C126" s="43">
        <v>42.3</v>
      </c>
      <c r="D126" s="43">
        <v>40.6</v>
      </c>
      <c r="E126" s="43">
        <v>38.4</v>
      </c>
      <c r="F126" s="43">
        <v>36.299999999999997</v>
      </c>
      <c r="G126" s="43">
        <v>35.1</v>
      </c>
      <c r="H126" s="49">
        <v>33.5</v>
      </c>
      <c r="I126" s="43">
        <v>32.6</v>
      </c>
      <c r="J126" s="43">
        <v>31.8</v>
      </c>
      <c r="K126" s="43">
        <v>30</v>
      </c>
      <c r="L126" s="43">
        <v>28.7</v>
      </c>
      <c r="M126" s="43">
        <v>27.3</v>
      </c>
      <c r="N126" s="43">
        <v>26.5</v>
      </c>
      <c r="O126" s="37">
        <f t="shared" si="53"/>
        <v>44.116577411353127</v>
      </c>
      <c r="P126" s="37">
        <f t="shared" si="54"/>
        <v>32.424400000000006</v>
      </c>
      <c r="Q126" s="37">
        <f t="shared" si="55"/>
        <v>27.254610069150505</v>
      </c>
      <c r="R126" s="37">
        <f t="shared" si="62"/>
        <v>0.75461006915050532</v>
      </c>
      <c r="S126" s="27">
        <f t="shared" si="56"/>
        <v>44.1</v>
      </c>
      <c r="T126" s="28">
        <f t="shared" si="76"/>
        <v>1</v>
      </c>
      <c r="U126" s="29">
        <f t="shared" si="77"/>
        <v>0.95918367346938771</v>
      </c>
      <c r="V126" s="29">
        <f t="shared" si="78"/>
        <v>0.92063492063492058</v>
      </c>
      <c r="W126" s="29">
        <f t="shared" si="79"/>
        <v>0.87074829931972786</v>
      </c>
      <c r="X126" s="29">
        <f t="shared" si="80"/>
        <v>0.82312925170068019</v>
      </c>
      <c r="Y126" s="29">
        <f t="shared" si="81"/>
        <v>0.79591836734693877</v>
      </c>
      <c r="Z126" s="29">
        <f t="shared" si="82"/>
        <v>0.75963718820861681</v>
      </c>
      <c r="AA126" s="29">
        <f t="shared" si="63"/>
        <v>0.73922902494331066</v>
      </c>
      <c r="AB126" s="29">
        <f t="shared" si="64"/>
        <v>0.72108843537414968</v>
      </c>
      <c r="AC126" s="29">
        <f t="shared" si="65"/>
        <v>0.68027210884353739</v>
      </c>
      <c r="AD126" s="29">
        <f t="shared" si="66"/>
        <v>0.6507936507936507</v>
      </c>
      <c r="AE126" s="29">
        <f t="shared" si="67"/>
        <v>0.61904761904761907</v>
      </c>
      <c r="AF126" s="32">
        <f t="shared" si="68"/>
        <v>0.60090702947845798</v>
      </c>
      <c r="AH126" s="51">
        <f t="shared" si="69"/>
        <v>26.391783463800003</v>
      </c>
      <c r="AI126" s="51">
        <f t="shared" si="70"/>
        <v>-0.10821653619999694</v>
      </c>
      <c r="AJ126" s="37">
        <f t="shared" si="71"/>
        <v>0.59845313976870751</v>
      </c>
      <c r="AK126" s="52">
        <f t="shared" si="74"/>
        <v>-2.4538897097504675E-3</v>
      </c>
      <c r="AL126" s="37">
        <f t="shared" si="72"/>
        <v>44.116577411353127</v>
      </c>
      <c r="AM126" s="37">
        <f t="shared" si="73"/>
        <v>26.488769089999998</v>
      </c>
      <c r="AN126" s="37">
        <f t="shared" si="75"/>
        <v>0.60042665692337405</v>
      </c>
    </row>
    <row r="127" spans="1:40" x14ac:dyDescent="0.25">
      <c r="A127" s="40">
        <v>41.4</v>
      </c>
      <c r="B127" s="43">
        <v>44.5</v>
      </c>
      <c r="C127" s="43">
        <v>42.7</v>
      </c>
      <c r="D127" s="43">
        <v>40.9</v>
      </c>
      <c r="E127" s="43">
        <v>38.700000000000003</v>
      </c>
      <c r="F127" s="43">
        <v>36.6</v>
      </c>
      <c r="G127" s="43">
        <v>35.4</v>
      </c>
      <c r="H127" s="49">
        <v>33.799999999999997</v>
      </c>
      <c r="I127" s="43">
        <v>32.9</v>
      </c>
      <c r="J127" s="43">
        <v>32</v>
      </c>
      <c r="K127" s="43">
        <v>30.3</v>
      </c>
      <c r="L127" s="43">
        <v>28.9</v>
      </c>
      <c r="M127" s="43">
        <v>27.6</v>
      </c>
      <c r="N127" s="43">
        <v>26.7</v>
      </c>
      <c r="O127" s="37">
        <f t="shared" si="53"/>
        <v>44.548237891962579</v>
      </c>
      <c r="P127" s="37">
        <f t="shared" si="54"/>
        <v>32.581800000000001</v>
      </c>
      <c r="Q127" s="37">
        <f t="shared" si="55"/>
        <v>27.52128393125852</v>
      </c>
      <c r="R127" s="37">
        <f t="shared" si="62"/>
        <v>0.82128393125852028</v>
      </c>
      <c r="S127" s="27">
        <f t="shared" si="56"/>
        <v>44.5</v>
      </c>
      <c r="T127" s="28">
        <f t="shared" si="76"/>
        <v>1</v>
      </c>
      <c r="U127" s="29">
        <f t="shared" si="77"/>
        <v>0.95955056179775289</v>
      </c>
      <c r="V127" s="29">
        <f t="shared" si="78"/>
        <v>0.91910112359550555</v>
      </c>
      <c r="W127" s="29">
        <f t="shared" si="79"/>
        <v>0.86966292134831469</v>
      </c>
      <c r="X127" s="29">
        <f t="shared" si="80"/>
        <v>0.82247191011235954</v>
      </c>
      <c r="Y127" s="29">
        <f t="shared" si="81"/>
        <v>0.79550561797752806</v>
      </c>
      <c r="Z127" s="29">
        <f t="shared" si="82"/>
        <v>0.75955056179775271</v>
      </c>
      <c r="AA127" s="29">
        <f t="shared" ref="AA127:AA160" si="83">I127/$B127</f>
        <v>0.73932584269662915</v>
      </c>
      <c r="AB127" s="29">
        <f t="shared" si="64"/>
        <v>0.7191011235955056</v>
      </c>
      <c r="AC127" s="29">
        <f t="shared" si="65"/>
        <v>0.68089887640449442</v>
      </c>
      <c r="AD127" s="29">
        <f t="shared" si="66"/>
        <v>0.64943820224719095</v>
      </c>
      <c r="AE127" s="29">
        <f t="shared" si="67"/>
        <v>0.62022471910112364</v>
      </c>
      <c r="AF127" s="32">
        <f t="shared" si="68"/>
        <v>0.6</v>
      </c>
      <c r="AH127" s="51">
        <f t="shared" si="69"/>
        <v>26.628654215000001</v>
      </c>
      <c r="AI127" s="51">
        <f t="shared" si="70"/>
        <v>-7.134578499999833E-2</v>
      </c>
      <c r="AJ127" s="37">
        <f t="shared" si="71"/>
        <v>0.59839672393258425</v>
      </c>
      <c r="AK127" s="52">
        <f t="shared" si="74"/>
        <v>-1.6032760674157265E-3</v>
      </c>
      <c r="AL127" s="37">
        <f t="shared" si="72"/>
        <v>44.548237891962579</v>
      </c>
      <c r="AM127" s="37">
        <f t="shared" si="73"/>
        <v>26.741152277999994</v>
      </c>
      <c r="AN127" s="37">
        <f t="shared" si="75"/>
        <v>0.60027407465256111</v>
      </c>
    </row>
    <row r="128" spans="1:40" x14ac:dyDescent="0.25">
      <c r="A128" s="40">
        <v>41.6</v>
      </c>
      <c r="B128" s="43">
        <v>45</v>
      </c>
      <c r="C128" s="43">
        <v>43.2</v>
      </c>
      <c r="D128" s="43">
        <v>41.4</v>
      </c>
      <c r="E128" s="43">
        <v>39.200000000000003</v>
      </c>
      <c r="F128" s="43">
        <v>36.9</v>
      </c>
      <c r="G128" s="43">
        <v>35.700000000000003</v>
      </c>
      <c r="H128" s="49">
        <v>34.200000000000003</v>
      </c>
      <c r="I128" s="43">
        <v>33.299999999999997</v>
      </c>
      <c r="J128" s="43">
        <v>32.4</v>
      </c>
      <c r="K128" s="43">
        <v>30.6</v>
      </c>
      <c r="L128" s="43">
        <v>29.2</v>
      </c>
      <c r="M128" s="43">
        <v>27.9</v>
      </c>
      <c r="N128" s="43">
        <v>27</v>
      </c>
      <c r="O128" s="37">
        <f t="shared" si="53"/>
        <v>44.982011124030038</v>
      </c>
      <c r="P128" s="37">
        <f t="shared" si="54"/>
        <v>32.739200000000004</v>
      </c>
      <c r="Q128" s="37">
        <f t="shared" si="55"/>
        <v>27.789263021934545</v>
      </c>
      <c r="R128" s="37">
        <f t="shared" si="62"/>
        <v>0.78926302193454489</v>
      </c>
      <c r="S128" s="27">
        <f t="shared" si="56"/>
        <v>45</v>
      </c>
      <c r="T128" s="28">
        <f t="shared" si="76"/>
        <v>1</v>
      </c>
      <c r="U128" s="29">
        <f t="shared" si="77"/>
        <v>0.96000000000000008</v>
      </c>
      <c r="V128" s="29">
        <f t="shared" si="78"/>
        <v>0.91999999999999993</v>
      </c>
      <c r="W128" s="29">
        <f t="shared" si="79"/>
        <v>0.87111111111111117</v>
      </c>
      <c r="X128" s="29">
        <f t="shared" si="80"/>
        <v>0.82</v>
      </c>
      <c r="Y128" s="29">
        <f t="shared" si="81"/>
        <v>0.79333333333333345</v>
      </c>
      <c r="Z128" s="29">
        <f t="shared" si="82"/>
        <v>0.76</v>
      </c>
      <c r="AA128" s="29">
        <f t="shared" si="83"/>
        <v>0.74</v>
      </c>
      <c r="AB128" s="29">
        <f t="shared" ref="AB128:AB160" si="84">J128/$B128</f>
        <v>0.72</v>
      </c>
      <c r="AC128" s="29">
        <f t="shared" si="65"/>
        <v>0.68</v>
      </c>
      <c r="AD128" s="29">
        <f t="shared" si="66"/>
        <v>0.64888888888888885</v>
      </c>
      <c r="AE128" s="29">
        <f t="shared" si="67"/>
        <v>0.62</v>
      </c>
      <c r="AF128" s="32">
        <f t="shared" si="68"/>
        <v>0.6</v>
      </c>
      <c r="AH128" s="51">
        <f t="shared" si="69"/>
        <v>26.925356580000003</v>
      </c>
      <c r="AI128" s="51">
        <f t="shared" si="70"/>
        <v>-7.4643419999997462E-2</v>
      </c>
      <c r="AJ128" s="37">
        <f t="shared" si="71"/>
        <v>0.59834125733333343</v>
      </c>
      <c r="AK128" s="52">
        <f t="shared" si="74"/>
        <v>-1.6587426666665461E-3</v>
      </c>
      <c r="AL128" s="37">
        <f t="shared" si="72"/>
        <v>44.982011124030038</v>
      </c>
      <c r="AM128" s="37">
        <f t="shared" si="73"/>
        <v>26.994986634</v>
      </c>
      <c r="AN128" s="37">
        <f t="shared" si="75"/>
        <v>0.60012849491246711</v>
      </c>
    </row>
    <row r="129" spans="1:40" x14ac:dyDescent="0.25">
      <c r="A129" s="40">
        <v>41.8</v>
      </c>
      <c r="B129" s="43">
        <v>45.4</v>
      </c>
      <c r="C129" s="43">
        <v>43.6</v>
      </c>
      <c r="D129" s="43">
        <v>41.8</v>
      </c>
      <c r="E129" s="43">
        <v>39.5</v>
      </c>
      <c r="F129" s="43">
        <v>37.200000000000003</v>
      </c>
      <c r="G129" s="43">
        <v>36</v>
      </c>
      <c r="H129" s="49">
        <v>34.5</v>
      </c>
      <c r="I129" s="43">
        <v>33.6</v>
      </c>
      <c r="J129" s="43">
        <v>32.700000000000003</v>
      </c>
      <c r="K129" s="43">
        <v>30.9</v>
      </c>
      <c r="L129" s="43">
        <v>29.5</v>
      </c>
      <c r="M129" s="43">
        <v>28.1</v>
      </c>
      <c r="N129" s="43">
        <v>27.2</v>
      </c>
      <c r="O129" s="37">
        <f t="shared" si="53"/>
        <v>45.417897216332754</v>
      </c>
      <c r="P129" s="37">
        <f t="shared" si="54"/>
        <v>32.896599999999999</v>
      </c>
      <c r="Q129" s="37">
        <f t="shared" si="55"/>
        <v>28.058547408379717</v>
      </c>
      <c r="R129" s="37">
        <f t="shared" si="62"/>
        <v>0.85854740837971733</v>
      </c>
      <c r="S129" s="27">
        <f t="shared" si="56"/>
        <v>45.4</v>
      </c>
      <c r="T129" s="28">
        <f t="shared" si="76"/>
        <v>1</v>
      </c>
      <c r="U129" s="29">
        <f t="shared" si="77"/>
        <v>0.96035242290748901</v>
      </c>
      <c r="V129" s="29">
        <f t="shared" si="78"/>
        <v>0.92070484581497791</v>
      </c>
      <c r="W129" s="29">
        <f t="shared" si="79"/>
        <v>0.87004405286343611</v>
      </c>
      <c r="X129" s="29">
        <f t="shared" si="80"/>
        <v>0.81938325991189431</v>
      </c>
      <c r="Y129" s="29">
        <f t="shared" si="81"/>
        <v>0.79295154185022032</v>
      </c>
      <c r="Z129" s="29">
        <f t="shared" si="82"/>
        <v>0.75991189427312777</v>
      </c>
      <c r="AA129" s="29">
        <f t="shared" si="83"/>
        <v>0.74008810572687234</v>
      </c>
      <c r="AB129" s="29">
        <f t="shared" si="84"/>
        <v>0.72026431718061679</v>
      </c>
      <c r="AC129" s="29">
        <f t="shared" si="65"/>
        <v>0.68061674008810569</v>
      </c>
      <c r="AD129" s="29">
        <f t="shared" si="66"/>
        <v>0.64977973568281944</v>
      </c>
      <c r="AE129" s="29">
        <f t="shared" si="67"/>
        <v>0.61894273127753308</v>
      </c>
      <c r="AF129" s="32">
        <f t="shared" si="68"/>
        <v>0.59911894273127753</v>
      </c>
      <c r="AH129" s="51">
        <f t="shared" si="69"/>
        <v>27.163209612799999</v>
      </c>
      <c r="AI129" s="51">
        <f t="shared" si="70"/>
        <v>-3.6790387199999941E-2</v>
      </c>
      <c r="AJ129" s="37">
        <f t="shared" si="71"/>
        <v>0.59830858177973567</v>
      </c>
      <c r="AK129" s="52">
        <f t="shared" si="74"/>
        <v>-8.1036095154185528E-4</v>
      </c>
      <c r="AL129" s="37">
        <f t="shared" si="72"/>
        <v>45.417897216332754</v>
      </c>
      <c r="AM129" s="37">
        <f t="shared" si="73"/>
        <v>27.250272157999994</v>
      </c>
      <c r="AN129" s="37">
        <f t="shared" si="75"/>
        <v>0.59998973594489768</v>
      </c>
    </row>
    <row r="130" spans="1:40" x14ac:dyDescent="0.25">
      <c r="A130" s="40">
        <v>42</v>
      </c>
      <c r="B130" s="43">
        <v>45.9</v>
      </c>
      <c r="C130" s="43">
        <v>44.1</v>
      </c>
      <c r="D130" s="43">
        <v>42.2</v>
      </c>
      <c r="E130" s="43">
        <v>39.9</v>
      </c>
      <c r="F130" s="43">
        <v>37.6</v>
      </c>
      <c r="G130" s="43">
        <v>36.299999999999997</v>
      </c>
      <c r="H130" s="49">
        <v>34.9</v>
      </c>
      <c r="I130" s="43">
        <v>34</v>
      </c>
      <c r="J130" s="43">
        <v>33</v>
      </c>
      <c r="K130" s="43">
        <v>31.2</v>
      </c>
      <c r="L130" s="43">
        <v>29.8</v>
      </c>
      <c r="M130" s="43">
        <v>28.5</v>
      </c>
      <c r="N130" s="43">
        <v>27.5</v>
      </c>
      <c r="O130" s="37">
        <f t="shared" si="53"/>
        <v>45.855896277131855</v>
      </c>
      <c r="P130" s="37">
        <f t="shared" si="54"/>
        <v>33.054000000000002</v>
      </c>
      <c r="Q130" s="37">
        <f t="shared" si="55"/>
        <v>28.3291371574762</v>
      </c>
      <c r="R130" s="37">
        <f t="shared" si="62"/>
        <v>0.82913715747620031</v>
      </c>
      <c r="S130" s="27">
        <f t="shared" si="56"/>
        <v>45.9</v>
      </c>
      <c r="T130" s="28">
        <f t="shared" si="76"/>
        <v>1</v>
      </c>
      <c r="U130" s="29">
        <f t="shared" si="77"/>
        <v>0.96078431372549022</v>
      </c>
      <c r="V130" s="29">
        <f t="shared" si="78"/>
        <v>0.91938997821350776</v>
      </c>
      <c r="W130" s="29">
        <f t="shared" si="79"/>
        <v>0.86928104575163401</v>
      </c>
      <c r="X130" s="29">
        <f t="shared" si="80"/>
        <v>0.81917211328976036</v>
      </c>
      <c r="Y130" s="29">
        <f t="shared" si="81"/>
        <v>0.79084967320261434</v>
      </c>
      <c r="Z130" s="29">
        <f t="shared" si="82"/>
        <v>0.76034858387799564</v>
      </c>
      <c r="AA130" s="29">
        <f t="shared" si="83"/>
        <v>0.74074074074074081</v>
      </c>
      <c r="AB130" s="29">
        <f t="shared" si="84"/>
        <v>0.71895424836601307</v>
      </c>
      <c r="AC130" s="29">
        <f t="shared" si="65"/>
        <v>0.6797385620915033</v>
      </c>
      <c r="AD130" s="29">
        <f t="shared" si="66"/>
        <v>0.64923747276688459</v>
      </c>
      <c r="AE130" s="29">
        <f t="shared" si="67"/>
        <v>0.62091503267973858</v>
      </c>
      <c r="AF130" s="32">
        <f t="shared" si="68"/>
        <v>0.59912854030501095</v>
      </c>
      <c r="AH130" s="51">
        <f t="shared" si="69"/>
        <v>27.4611398298</v>
      </c>
      <c r="AI130" s="51">
        <f t="shared" si="70"/>
        <v>-3.8860170199999544E-2</v>
      </c>
      <c r="AJ130" s="37">
        <f t="shared" si="71"/>
        <v>0.59828191350326798</v>
      </c>
      <c r="AK130" s="52">
        <f t="shared" si="74"/>
        <v>-8.4662680174296678E-4</v>
      </c>
      <c r="AL130" s="37">
        <f t="shared" si="72"/>
        <v>45.855896277131855</v>
      </c>
      <c r="AM130" s="37">
        <f t="shared" si="73"/>
        <v>27.507008849999998</v>
      </c>
      <c r="AN130" s="37">
        <f t="shared" si="75"/>
        <v>0.59985762100821982</v>
      </c>
    </row>
    <row r="131" spans="1:40" x14ac:dyDescent="0.25">
      <c r="A131" s="40">
        <v>42.2</v>
      </c>
      <c r="B131" s="43">
        <v>46.3</v>
      </c>
      <c r="C131" s="43">
        <v>44.4</v>
      </c>
      <c r="D131" s="43">
        <v>42.6</v>
      </c>
      <c r="E131" s="43">
        <v>40.299999999999997</v>
      </c>
      <c r="F131" s="43">
        <v>38</v>
      </c>
      <c r="G131" s="43">
        <v>36.6</v>
      </c>
      <c r="H131" s="49">
        <v>35.200000000000003</v>
      </c>
      <c r="I131" s="43">
        <v>34.299999999999997</v>
      </c>
      <c r="J131" s="43">
        <v>33.299999999999997</v>
      </c>
      <c r="K131" s="43">
        <v>31.5</v>
      </c>
      <c r="L131" s="43">
        <v>30.1</v>
      </c>
      <c r="M131" s="43">
        <v>28.7</v>
      </c>
      <c r="N131" s="43">
        <v>27.8</v>
      </c>
      <c r="O131" s="37">
        <f t="shared" si="53"/>
        <v>46.296008414177138</v>
      </c>
      <c r="P131" s="37">
        <f t="shared" si="54"/>
        <v>33.211400000000005</v>
      </c>
      <c r="Q131" s="37">
        <f t="shared" si="55"/>
        <v>28.601032335790347</v>
      </c>
      <c r="R131" s="37">
        <f t="shared" si="62"/>
        <v>0.80103233579034594</v>
      </c>
      <c r="S131" s="27">
        <f t="shared" si="56"/>
        <v>46.3</v>
      </c>
      <c r="T131" s="28">
        <f t="shared" si="76"/>
        <v>1</v>
      </c>
      <c r="U131" s="29">
        <f t="shared" si="77"/>
        <v>0.95896328293736499</v>
      </c>
      <c r="V131" s="29">
        <f t="shared" si="78"/>
        <v>0.920086393088553</v>
      </c>
      <c r="W131" s="29">
        <f t="shared" si="79"/>
        <v>0.87041036717062636</v>
      </c>
      <c r="X131" s="29">
        <f t="shared" si="80"/>
        <v>0.82073434125269984</v>
      </c>
      <c r="Y131" s="29">
        <f t="shared" si="81"/>
        <v>0.79049676025917937</v>
      </c>
      <c r="Z131" s="29">
        <f t="shared" si="82"/>
        <v>0.76025917926565889</v>
      </c>
      <c r="AA131" s="29">
        <f t="shared" si="83"/>
        <v>0.74082073434125273</v>
      </c>
      <c r="AB131" s="29">
        <f t="shared" si="84"/>
        <v>0.71922246220302377</v>
      </c>
      <c r="AC131" s="29">
        <f t="shared" ref="AC131:AC160" si="85">K131/$B131</f>
        <v>0.68034557235421167</v>
      </c>
      <c r="AD131" s="29">
        <f t="shared" si="66"/>
        <v>0.6501079913606912</v>
      </c>
      <c r="AE131" s="29">
        <f t="shared" si="67"/>
        <v>0.61987041036717061</v>
      </c>
      <c r="AF131" s="32">
        <f t="shared" si="68"/>
        <v>0.60043196544276467</v>
      </c>
      <c r="AH131" s="51">
        <f t="shared" si="69"/>
        <v>27.6999751442</v>
      </c>
      <c r="AI131" s="51">
        <f t="shared" si="70"/>
        <v>-0.10002485580000098</v>
      </c>
      <c r="AJ131" s="37">
        <f t="shared" si="71"/>
        <v>0.59827160138660906</v>
      </c>
      <c r="AK131" s="52">
        <f t="shared" si="74"/>
        <v>-2.1603640561556059E-3</v>
      </c>
      <c r="AL131" s="37">
        <f t="shared" si="72"/>
        <v>46.296008414177138</v>
      </c>
      <c r="AM131" s="37">
        <f t="shared" si="73"/>
        <v>27.765196709999998</v>
      </c>
      <c r="AN131" s="37">
        <f t="shared" si="75"/>
        <v>0.59973197822163682</v>
      </c>
    </row>
    <row r="132" spans="1:40" x14ac:dyDescent="0.25">
      <c r="A132" s="40">
        <v>42.4</v>
      </c>
      <c r="B132" s="43">
        <v>46.7</v>
      </c>
      <c r="C132" s="43">
        <v>44.8</v>
      </c>
      <c r="D132" s="43">
        <v>43</v>
      </c>
      <c r="E132" s="43">
        <v>40.6</v>
      </c>
      <c r="F132" s="43">
        <v>38.299999999999997</v>
      </c>
      <c r="G132" s="43">
        <v>36.9</v>
      </c>
      <c r="H132" s="49">
        <v>35.5</v>
      </c>
      <c r="I132" s="43">
        <v>34.6</v>
      </c>
      <c r="J132" s="43">
        <v>33.6</v>
      </c>
      <c r="K132" s="43">
        <v>31.8</v>
      </c>
      <c r="L132" s="43">
        <v>30.4</v>
      </c>
      <c r="M132" s="43">
        <v>29</v>
      </c>
      <c r="N132" s="43">
        <v>28</v>
      </c>
      <c r="O132" s="37">
        <f t="shared" si="53"/>
        <v>46.738233734712004</v>
      </c>
      <c r="P132" s="37">
        <f t="shared" si="54"/>
        <v>33.3688</v>
      </c>
      <c r="Q132" s="37">
        <f t="shared" si="55"/>
        <v>28.874233009575615</v>
      </c>
      <c r="R132" s="37">
        <f t="shared" si="62"/>
        <v>0.87423300957561523</v>
      </c>
      <c r="S132" s="27">
        <f t="shared" si="56"/>
        <v>46.7</v>
      </c>
      <c r="T132" s="28">
        <f t="shared" si="76"/>
        <v>1</v>
      </c>
      <c r="U132" s="29">
        <f t="shared" si="77"/>
        <v>0.95931477516059949</v>
      </c>
      <c r="V132" s="29">
        <f t="shared" si="78"/>
        <v>0.92077087794432544</v>
      </c>
      <c r="W132" s="29">
        <f t="shared" si="79"/>
        <v>0.86937901498929337</v>
      </c>
      <c r="X132" s="29">
        <f t="shared" si="80"/>
        <v>0.82012847965738744</v>
      </c>
      <c r="Y132" s="29">
        <f t="shared" si="81"/>
        <v>0.79014989293361881</v>
      </c>
      <c r="Z132" s="29">
        <f t="shared" si="82"/>
        <v>0.76017130620985007</v>
      </c>
      <c r="AA132" s="29">
        <f t="shared" si="83"/>
        <v>0.74089935760171299</v>
      </c>
      <c r="AB132" s="29">
        <f t="shared" si="84"/>
        <v>0.71948608137044967</v>
      </c>
      <c r="AC132" s="29">
        <f t="shared" si="85"/>
        <v>0.68094218415417551</v>
      </c>
      <c r="AD132" s="29">
        <f t="shared" ref="AD132:AD160" si="86">L132/$B132</f>
        <v>0.65096359743040677</v>
      </c>
      <c r="AE132" s="29">
        <f t="shared" si="67"/>
        <v>0.62098501070663803</v>
      </c>
      <c r="AF132" s="32">
        <f t="shared" si="68"/>
        <v>0.59957173447537471</v>
      </c>
      <c r="AH132" s="51">
        <f t="shared" si="69"/>
        <v>27.939247028200004</v>
      </c>
      <c r="AI132" s="51">
        <f t="shared" si="70"/>
        <v>-6.0752971799995947E-2</v>
      </c>
      <c r="AJ132" s="37">
        <f t="shared" si="71"/>
        <v>0.59827081430835127</v>
      </c>
      <c r="AK132" s="52">
        <f t="shared" si="74"/>
        <v>-1.3009201670234338E-3</v>
      </c>
      <c r="AL132" s="37">
        <f t="shared" si="72"/>
        <v>46.738233734712004</v>
      </c>
      <c r="AM132" s="37">
        <f t="shared" si="73"/>
        <v>28.024835737999997</v>
      </c>
      <c r="AN132" s="37">
        <f t="shared" si="75"/>
        <v>0.59961264041491236</v>
      </c>
    </row>
    <row r="133" spans="1:40" x14ac:dyDescent="0.25">
      <c r="A133" s="40">
        <v>42.6</v>
      </c>
      <c r="B133" s="43">
        <v>47.2</v>
      </c>
      <c r="C133" s="43">
        <v>45.3</v>
      </c>
      <c r="D133" s="43">
        <v>43.4</v>
      </c>
      <c r="E133" s="43">
        <v>41.1</v>
      </c>
      <c r="F133" s="43">
        <v>38.700000000000003</v>
      </c>
      <c r="G133" s="43">
        <v>37.299999999999997</v>
      </c>
      <c r="H133" s="49">
        <v>35.9</v>
      </c>
      <c r="I133" s="43">
        <v>34.9</v>
      </c>
      <c r="J133" s="43">
        <v>34</v>
      </c>
      <c r="K133" s="43">
        <v>32.1</v>
      </c>
      <c r="L133" s="43">
        <v>30.7</v>
      </c>
      <c r="M133" s="43">
        <v>29.3</v>
      </c>
      <c r="N133" s="43">
        <v>28.3</v>
      </c>
      <c r="O133" s="37">
        <f t="shared" si="53"/>
        <v>47.182572345478142</v>
      </c>
      <c r="P133" s="37">
        <f t="shared" si="54"/>
        <v>33.526200000000003</v>
      </c>
      <c r="Q133" s="37">
        <f t="shared" si="55"/>
        <v>29.148739244775602</v>
      </c>
      <c r="R133" s="37">
        <f t="shared" si="62"/>
        <v>0.84873924477560081</v>
      </c>
      <c r="S133" s="27">
        <f t="shared" si="56"/>
        <v>47.2</v>
      </c>
      <c r="T133" s="28">
        <f t="shared" si="76"/>
        <v>1</v>
      </c>
      <c r="U133" s="29">
        <f t="shared" si="77"/>
        <v>0.95974576271186429</v>
      </c>
      <c r="V133" s="29">
        <f t="shared" si="78"/>
        <v>0.9194915254237287</v>
      </c>
      <c r="W133" s="29">
        <f t="shared" si="79"/>
        <v>0.87076271186440679</v>
      </c>
      <c r="X133" s="29">
        <f t="shared" si="80"/>
        <v>0.81991525423728817</v>
      </c>
      <c r="Y133" s="29">
        <f t="shared" si="81"/>
        <v>0.79025423728813549</v>
      </c>
      <c r="Z133" s="29">
        <f t="shared" si="82"/>
        <v>0.76059322033898302</v>
      </c>
      <c r="AA133" s="29">
        <f t="shared" si="83"/>
        <v>0.73940677966101687</v>
      </c>
      <c r="AB133" s="29">
        <f t="shared" si="84"/>
        <v>0.72033898305084743</v>
      </c>
      <c r="AC133" s="29">
        <f t="shared" si="85"/>
        <v>0.68008474576271183</v>
      </c>
      <c r="AD133" s="29">
        <f t="shared" si="86"/>
        <v>0.65042372881355925</v>
      </c>
      <c r="AE133" s="29">
        <f t="shared" si="67"/>
        <v>0.62076271186440679</v>
      </c>
      <c r="AF133" s="32">
        <f t="shared" si="68"/>
        <v>0.59957627118644063</v>
      </c>
      <c r="AH133" s="51">
        <f t="shared" si="69"/>
        <v>28.238950809200002</v>
      </c>
      <c r="AI133" s="51">
        <f t="shared" si="70"/>
        <v>-6.1049190799998598E-2</v>
      </c>
      <c r="AJ133" s="37">
        <f t="shared" si="71"/>
        <v>0.59828285612711862</v>
      </c>
      <c r="AK133" s="52">
        <f t="shared" si="74"/>
        <v>-1.2934150593220117E-3</v>
      </c>
      <c r="AL133" s="37">
        <f t="shared" si="72"/>
        <v>47.182572345478142</v>
      </c>
      <c r="AM133" s="37">
        <f t="shared" si="73"/>
        <v>28.285925934000002</v>
      </c>
      <c r="AN133" s="37">
        <f t="shared" si="75"/>
        <v>0.59949944498333085</v>
      </c>
    </row>
    <row r="134" spans="1:40" x14ac:dyDescent="0.25">
      <c r="A134" s="40">
        <v>42.8</v>
      </c>
      <c r="B134" s="43">
        <v>47.6</v>
      </c>
      <c r="C134" s="43">
        <v>45.7</v>
      </c>
      <c r="D134" s="43">
        <v>43.8</v>
      </c>
      <c r="E134" s="43">
        <v>41.4</v>
      </c>
      <c r="F134" s="43">
        <v>39</v>
      </c>
      <c r="G134" s="43">
        <v>37.6</v>
      </c>
      <c r="H134" s="49">
        <v>36.200000000000003</v>
      </c>
      <c r="I134" s="43">
        <v>35.200000000000003</v>
      </c>
      <c r="J134" s="43">
        <v>34.299999999999997</v>
      </c>
      <c r="K134" s="43">
        <v>32.4</v>
      </c>
      <c r="L134" s="43">
        <v>30.9</v>
      </c>
      <c r="M134" s="43">
        <v>29.5</v>
      </c>
      <c r="N134" s="43">
        <v>28.6</v>
      </c>
      <c r="O134" s="37">
        <f t="shared" si="53"/>
        <v>47.629024352720364</v>
      </c>
      <c r="P134" s="37">
        <f t="shared" si="54"/>
        <v>33.683599999999998</v>
      </c>
      <c r="Q134" s="37">
        <f t="shared" si="55"/>
        <v>29.424551107026865</v>
      </c>
      <c r="R134" s="37">
        <f t="shared" si="62"/>
        <v>0.82455110702686341</v>
      </c>
      <c r="S134" s="27">
        <f t="shared" si="56"/>
        <v>47.6</v>
      </c>
      <c r="T134" s="28">
        <f t="shared" si="76"/>
        <v>1</v>
      </c>
      <c r="U134" s="29">
        <f t="shared" si="77"/>
        <v>0.96008403361344541</v>
      </c>
      <c r="V134" s="29">
        <f t="shared" si="78"/>
        <v>0.92016806722689071</v>
      </c>
      <c r="W134" s="29">
        <f t="shared" si="79"/>
        <v>0.86974789915966377</v>
      </c>
      <c r="X134" s="29">
        <f t="shared" si="80"/>
        <v>0.81932773109243695</v>
      </c>
      <c r="Y134" s="29">
        <f t="shared" si="81"/>
        <v>0.78991596638655459</v>
      </c>
      <c r="Z134" s="29">
        <f t="shared" si="82"/>
        <v>0.76050420168067234</v>
      </c>
      <c r="AA134" s="29">
        <f t="shared" si="83"/>
        <v>0.73949579831932777</v>
      </c>
      <c r="AB134" s="29">
        <f t="shared" si="84"/>
        <v>0.72058823529411753</v>
      </c>
      <c r="AC134" s="29">
        <f t="shared" si="85"/>
        <v>0.68067226890756294</v>
      </c>
      <c r="AD134" s="29">
        <f t="shared" si="86"/>
        <v>0.64915966386554613</v>
      </c>
      <c r="AE134" s="29">
        <f t="shared" ref="AE134:AE160" si="87">M134/$B134</f>
        <v>0.61974789915966388</v>
      </c>
      <c r="AF134" s="32">
        <f t="shared" si="68"/>
        <v>0.60084033613445376</v>
      </c>
      <c r="AH134" s="51">
        <f t="shared" si="69"/>
        <v>28.479204974800002</v>
      </c>
      <c r="AI134" s="51">
        <f t="shared" si="70"/>
        <v>-0.12079502519999963</v>
      </c>
      <c r="AJ134" s="37">
        <f t="shared" si="71"/>
        <v>0.59830262552100844</v>
      </c>
      <c r="AK134" s="52">
        <f t="shared" si="74"/>
        <v>-2.5377106134453209E-3</v>
      </c>
      <c r="AL134" s="37">
        <f t="shared" si="72"/>
        <v>47.629024352720364</v>
      </c>
      <c r="AM134" s="37">
        <f t="shared" si="73"/>
        <v>28.548467297999998</v>
      </c>
      <c r="AN134" s="37">
        <f t="shared" si="75"/>
        <v>0.59939223374768613</v>
      </c>
    </row>
    <row r="135" spans="1:40" x14ac:dyDescent="0.25">
      <c r="A135" s="40">
        <v>43</v>
      </c>
      <c r="B135" s="43">
        <v>48.1</v>
      </c>
      <c r="C135" s="43">
        <v>46.2</v>
      </c>
      <c r="D135" s="43">
        <v>44.2</v>
      </c>
      <c r="E135" s="43">
        <v>41.8</v>
      </c>
      <c r="F135" s="43">
        <v>39.4</v>
      </c>
      <c r="G135" s="43">
        <v>38</v>
      </c>
      <c r="H135" s="49">
        <v>36.6</v>
      </c>
      <c r="I135" s="43">
        <v>35.6</v>
      </c>
      <c r="J135" s="43">
        <v>34.6</v>
      </c>
      <c r="K135" s="43">
        <v>32.700000000000003</v>
      </c>
      <c r="L135" s="43">
        <v>31.3</v>
      </c>
      <c r="M135" s="43">
        <v>29.8</v>
      </c>
      <c r="N135" s="43">
        <v>28.9</v>
      </c>
      <c r="O135" s="37">
        <f t="shared" si="53"/>
        <v>48.077589862191068</v>
      </c>
      <c r="P135" s="37">
        <f t="shared" si="54"/>
        <v>33.841000000000001</v>
      </c>
      <c r="Q135" s="37">
        <f t="shared" si="55"/>
        <v>29.701668661661731</v>
      </c>
      <c r="R135" s="37">
        <f t="shared" si="62"/>
        <v>0.80166866166173278</v>
      </c>
      <c r="S135" s="27">
        <f t="shared" si="56"/>
        <v>48.1</v>
      </c>
      <c r="T135" s="28">
        <f t="shared" si="76"/>
        <v>1</v>
      </c>
      <c r="U135" s="29">
        <f t="shared" si="77"/>
        <v>0.96049896049896055</v>
      </c>
      <c r="V135" s="29">
        <f t="shared" si="78"/>
        <v>0.91891891891891897</v>
      </c>
      <c r="W135" s="29">
        <f t="shared" si="79"/>
        <v>0.86902286902286896</v>
      </c>
      <c r="X135" s="29">
        <f t="shared" si="80"/>
        <v>0.81912681912681906</v>
      </c>
      <c r="Y135" s="29">
        <f t="shared" si="81"/>
        <v>0.79002079002078995</v>
      </c>
      <c r="Z135" s="29">
        <f t="shared" si="82"/>
        <v>0.76091476091476096</v>
      </c>
      <c r="AA135" s="29">
        <f t="shared" si="83"/>
        <v>0.74012474012474017</v>
      </c>
      <c r="AB135" s="29">
        <f t="shared" si="84"/>
        <v>0.71933471933471937</v>
      </c>
      <c r="AC135" s="29">
        <f t="shared" si="85"/>
        <v>0.67983367983367993</v>
      </c>
      <c r="AD135" s="29">
        <f t="shared" si="86"/>
        <v>0.65072765072765071</v>
      </c>
      <c r="AE135" s="29">
        <f t="shared" si="87"/>
        <v>0.61954261954261958</v>
      </c>
      <c r="AF135" s="32">
        <f t="shared" si="68"/>
        <v>0.60083160083160081</v>
      </c>
      <c r="AH135" s="51">
        <f t="shared" si="69"/>
        <v>28.780136607800003</v>
      </c>
      <c r="AI135" s="51">
        <f t="shared" si="70"/>
        <v>-0.11986339219999564</v>
      </c>
      <c r="AJ135" s="37">
        <f t="shared" si="71"/>
        <v>0.59833963841580051</v>
      </c>
      <c r="AK135" s="52">
        <f t="shared" si="74"/>
        <v>-2.4919624158002973E-3</v>
      </c>
      <c r="AL135" s="37">
        <f t="shared" si="72"/>
        <v>48.077589862191068</v>
      </c>
      <c r="AM135" s="37">
        <f t="shared" si="73"/>
        <v>28.812459829999998</v>
      </c>
      <c r="AN135" s="37">
        <f t="shared" si="75"/>
        <v>0.59929085281911243</v>
      </c>
    </row>
    <row r="136" spans="1:40" x14ac:dyDescent="0.25">
      <c r="A136" s="40">
        <v>43.2</v>
      </c>
      <c r="B136" s="43">
        <v>48.5</v>
      </c>
      <c r="C136" s="43">
        <v>46.6</v>
      </c>
      <c r="D136" s="43">
        <v>44.6</v>
      </c>
      <c r="E136" s="43">
        <v>42.2</v>
      </c>
      <c r="F136" s="43">
        <v>39.799999999999997</v>
      </c>
      <c r="G136" s="43">
        <v>38.299999999999997</v>
      </c>
      <c r="H136" s="49">
        <v>36.9</v>
      </c>
      <c r="I136" s="43">
        <v>35.9</v>
      </c>
      <c r="J136" s="43">
        <v>34.9</v>
      </c>
      <c r="K136" s="43">
        <v>33</v>
      </c>
      <c r="L136" s="43">
        <v>31.5</v>
      </c>
      <c r="M136" s="43">
        <v>30.1</v>
      </c>
      <c r="N136" s="43">
        <v>29.1</v>
      </c>
      <c r="O136" s="37">
        <f t="shared" si="53"/>
        <v>48.528268979155023</v>
      </c>
      <c r="P136" s="37">
        <f t="shared" si="54"/>
        <v>33.998400000000004</v>
      </c>
      <c r="Q136" s="37">
        <f t="shared" si="55"/>
        <v>29.980091973711335</v>
      </c>
      <c r="R136" s="37">
        <f t="shared" si="62"/>
        <v>0.88009197371133396</v>
      </c>
      <c r="S136" s="27">
        <f t="shared" si="56"/>
        <v>48.5</v>
      </c>
      <c r="T136" s="28">
        <f t="shared" si="76"/>
        <v>1</v>
      </c>
      <c r="U136" s="29">
        <f t="shared" si="77"/>
        <v>0.96082474226804127</v>
      </c>
      <c r="V136" s="29">
        <f t="shared" si="78"/>
        <v>0.91958762886597945</v>
      </c>
      <c r="W136" s="29">
        <f t="shared" si="79"/>
        <v>0.87010309278350517</v>
      </c>
      <c r="X136" s="29">
        <f t="shared" si="80"/>
        <v>0.8206185567010309</v>
      </c>
      <c r="Y136" s="29">
        <f t="shared" si="81"/>
        <v>0.78969072164948451</v>
      </c>
      <c r="Z136" s="29">
        <f t="shared" si="82"/>
        <v>0.7608247422680412</v>
      </c>
      <c r="AA136" s="29">
        <f t="shared" si="83"/>
        <v>0.74020618556701023</v>
      </c>
      <c r="AB136" s="29">
        <f t="shared" si="84"/>
        <v>0.71958762886597938</v>
      </c>
      <c r="AC136" s="29">
        <f t="shared" si="85"/>
        <v>0.68041237113402064</v>
      </c>
      <c r="AD136" s="29">
        <f t="shared" si="86"/>
        <v>0.64948453608247425</v>
      </c>
      <c r="AE136" s="29">
        <f t="shared" si="87"/>
        <v>0.62061855670103094</v>
      </c>
      <c r="AF136" s="32">
        <f t="shared" ref="AF136:AF160" si="88">N136/$B136</f>
        <v>0.6</v>
      </c>
      <c r="AH136" s="51">
        <f t="shared" ref="AH136:AH160" si="89">0.00136428*(B136)^2 + 0.47130167*(B136) + 2.95411443</f>
        <v>29.021373055000002</v>
      </c>
      <c r="AI136" s="51">
        <f t="shared" ref="AI136:AI160" si="90">AH136-N136</f>
        <v>-7.8626944999999893E-2</v>
      </c>
      <c r="AJ136" s="37">
        <f t="shared" ref="AJ136:AJ160" si="91">AH136/B136</f>
        <v>0.59837882587628866</v>
      </c>
      <c r="AK136" s="52">
        <f t="shared" si="74"/>
        <v>-1.621174123711322E-3</v>
      </c>
      <c r="AL136" s="37">
        <f t="shared" ref="AL136:AL160" si="92" xml:space="preserve"> 0.02497787*A136^2.01068302</f>
        <v>48.528268979155023</v>
      </c>
      <c r="AM136" s="37">
        <f t="shared" ref="AM136:AM160" si="93" xml:space="preserve"> 0.0181396*A136^2 - 0.23641502*A136 + 5.43818529</f>
        <v>29.077903529999997</v>
      </c>
      <c r="AN136" s="37">
        <f t="shared" si="75"/>
        <v>0.59919515246855815</v>
      </c>
    </row>
    <row r="137" spans="1:40" x14ac:dyDescent="0.25">
      <c r="A137" s="40">
        <v>43.4</v>
      </c>
      <c r="B137" s="43">
        <v>49</v>
      </c>
      <c r="C137" s="43">
        <v>47</v>
      </c>
      <c r="D137" s="43">
        <v>45.1</v>
      </c>
      <c r="E137" s="43">
        <v>42.6</v>
      </c>
      <c r="F137" s="43">
        <v>40.200000000000003</v>
      </c>
      <c r="G137" s="43">
        <v>38.700000000000003</v>
      </c>
      <c r="H137" s="49">
        <v>37.200000000000003</v>
      </c>
      <c r="I137" s="43">
        <v>36.299999999999997</v>
      </c>
      <c r="J137" s="43">
        <v>35.299999999999997</v>
      </c>
      <c r="K137" s="43">
        <v>33.299999999999997</v>
      </c>
      <c r="L137" s="43">
        <v>31.8</v>
      </c>
      <c r="M137" s="43">
        <v>30.4</v>
      </c>
      <c r="N137" s="43">
        <v>29.4</v>
      </c>
      <c r="O137" s="37">
        <f t="shared" si="53"/>
        <v>48.981061808393498</v>
      </c>
      <c r="P137" s="37">
        <f t="shared" si="54"/>
        <v>34.155799999999999</v>
      </c>
      <c r="Q137" s="37">
        <f t="shared" si="55"/>
        <v>30.259821107908095</v>
      </c>
      <c r="R137" s="37">
        <f t="shared" si="62"/>
        <v>0.85982110790809685</v>
      </c>
      <c r="S137" s="27">
        <f t="shared" si="56"/>
        <v>49</v>
      </c>
      <c r="T137" s="28">
        <f t="shared" si="76"/>
        <v>1</v>
      </c>
      <c r="U137" s="29">
        <f t="shared" si="77"/>
        <v>0.95918367346938771</v>
      </c>
      <c r="V137" s="29">
        <f t="shared" si="78"/>
        <v>0.92040816326530617</v>
      </c>
      <c r="W137" s="29">
        <f t="shared" si="79"/>
        <v>0.8693877551020408</v>
      </c>
      <c r="X137" s="29">
        <f t="shared" si="80"/>
        <v>0.82040816326530619</v>
      </c>
      <c r="Y137" s="29">
        <f t="shared" si="81"/>
        <v>0.78979591836734697</v>
      </c>
      <c r="Z137" s="29">
        <f t="shared" si="82"/>
        <v>0.75918367346938787</v>
      </c>
      <c r="AA137" s="29">
        <f t="shared" si="83"/>
        <v>0.74081632653061213</v>
      </c>
      <c r="AB137" s="29">
        <f t="shared" si="84"/>
        <v>0.7204081632653061</v>
      </c>
      <c r="AC137" s="29">
        <f t="shared" si="85"/>
        <v>0.67959183673469381</v>
      </c>
      <c r="AD137" s="29">
        <f t="shared" si="86"/>
        <v>0.6489795918367347</v>
      </c>
      <c r="AE137" s="29">
        <f t="shared" si="87"/>
        <v>0.62040816326530612</v>
      </c>
      <c r="AF137" s="32">
        <f t="shared" si="88"/>
        <v>0.6</v>
      </c>
      <c r="AH137" s="51">
        <f t="shared" si="89"/>
        <v>29.323532540000002</v>
      </c>
      <c r="AI137" s="51">
        <f t="shared" si="90"/>
        <v>-7.6467459999996379E-2</v>
      </c>
      <c r="AJ137" s="37">
        <f t="shared" si="91"/>
        <v>0.59843943959183676</v>
      </c>
      <c r="AK137" s="52">
        <f t="shared" si="74"/>
        <v>-1.5605604081632141E-3</v>
      </c>
      <c r="AL137" s="37">
        <f t="shared" si="92"/>
        <v>48.981061808393498</v>
      </c>
      <c r="AM137" s="37">
        <f t="shared" si="93"/>
        <v>29.344798397999995</v>
      </c>
      <c r="AN137" s="37">
        <f t="shared" si="75"/>
        <v>0.59910498700073933</v>
      </c>
    </row>
    <row r="138" spans="1:40" x14ac:dyDescent="0.25">
      <c r="A138" s="40">
        <v>43.6</v>
      </c>
      <c r="B138" s="43">
        <v>49.4</v>
      </c>
      <c r="C138" s="43">
        <v>47.4</v>
      </c>
      <c r="D138" s="43">
        <v>45.4</v>
      </c>
      <c r="E138" s="43">
        <v>43</v>
      </c>
      <c r="F138" s="43">
        <v>40.5</v>
      </c>
      <c r="G138" s="43">
        <v>39</v>
      </c>
      <c r="H138" s="49">
        <v>37.5</v>
      </c>
      <c r="I138" s="43">
        <v>36.6</v>
      </c>
      <c r="J138" s="43">
        <v>35.6</v>
      </c>
      <c r="K138" s="43">
        <v>33.6</v>
      </c>
      <c r="L138" s="43">
        <v>32.1</v>
      </c>
      <c r="M138" s="43">
        <v>30.6</v>
      </c>
      <c r="N138" s="43">
        <v>29.6</v>
      </c>
      <c r="O138" s="37">
        <f t="shared" si="53"/>
        <v>49.43596845420916</v>
      </c>
      <c r="P138" s="37">
        <f t="shared" si="54"/>
        <v>34.313200000000002</v>
      </c>
      <c r="Q138" s="37">
        <f t="shared" si="55"/>
        <v>30.54085612868872</v>
      </c>
      <c r="R138" s="37">
        <f t="shared" si="62"/>
        <v>0.94085612868871848</v>
      </c>
      <c r="S138" s="27">
        <f t="shared" si="56"/>
        <v>49.4</v>
      </c>
      <c r="T138" s="28">
        <f t="shared" si="76"/>
        <v>1</v>
      </c>
      <c r="U138" s="29">
        <f t="shared" si="77"/>
        <v>0.95951417004048578</v>
      </c>
      <c r="V138" s="29">
        <f t="shared" si="78"/>
        <v>0.91902834008097167</v>
      </c>
      <c r="W138" s="29">
        <f t="shared" si="79"/>
        <v>0.87044534412955465</v>
      </c>
      <c r="X138" s="29">
        <f t="shared" si="80"/>
        <v>0.81983805668016196</v>
      </c>
      <c r="Y138" s="29">
        <f t="shared" si="81"/>
        <v>0.78947368421052633</v>
      </c>
      <c r="Z138" s="29">
        <f t="shared" si="82"/>
        <v>0.75910931174089069</v>
      </c>
      <c r="AA138" s="29">
        <f t="shared" si="83"/>
        <v>0.74089068825910931</v>
      </c>
      <c r="AB138" s="29">
        <f t="shared" si="84"/>
        <v>0.72064777327935226</v>
      </c>
      <c r="AC138" s="29">
        <f t="shared" si="85"/>
        <v>0.68016194331983815</v>
      </c>
      <c r="AD138" s="29">
        <f t="shared" si="86"/>
        <v>0.64979757085020251</v>
      </c>
      <c r="AE138" s="29">
        <f t="shared" si="87"/>
        <v>0.61943319838056687</v>
      </c>
      <c r="AF138" s="32">
        <f t="shared" si="88"/>
        <v>0.59919028340080971</v>
      </c>
      <c r="AH138" s="51">
        <f t="shared" si="89"/>
        <v>29.5657512688</v>
      </c>
      <c r="AI138" s="51">
        <f t="shared" si="90"/>
        <v>-3.4248731200001714E-2</v>
      </c>
      <c r="AJ138" s="37">
        <f t="shared" si="91"/>
        <v>0.5984969892469636</v>
      </c>
      <c r="AK138" s="52">
        <f t="shared" si="74"/>
        <v>-6.9329415384611348E-4</v>
      </c>
      <c r="AL138" s="37">
        <f t="shared" si="92"/>
        <v>49.43596845420916</v>
      </c>
      <c r="AM138" s="37">
        <f t="shared" si="93"/>
        <v>29.613144433999999</v>
      </c>
      <c r="AN138" s="37">
        <f t="shared" si="75"/>
        <v>0.5990202146323812</v>
      </c>
    </row>
    <row r="139" spans="1:40" x14ac:dyDescent="0.25">
      <c r="A139" s="40">
        <v>43.8</v>
      </c>
      <c r="B139" s="43">
        <v>49.9</v>
      </c>
      <c r="C139" s="43">
        <v>47.9</v>
      </c>
      <c r="D139" s="43">
        <v>45.9</v>
      </c>
      <c r="E139" s="43">
        <v>43.4</v>
      </c>
      <c r="F139" s="43">
        <v>40.9</v>
      </c>
      <c r="G139" s="43">
        <v>39.4</v>
      </c>
      <c r="H139" s="49">
        <v>37.9</v>
      </c>
      <c r="I139" s="43">
        <v>36.9</v>
      </c>
      <c r="J139" s="43">
        <v>35.9</v>
      </c>
      <c r="K139" s="43">
        <v>33.9</v>
      </c>
      <c r="L139" s="43">
        <v>32.4</v>
      </c>
      <c r="M139" s="43">
        <v>30.9</v>
      </c>
      <c r="N139" s="43">
        <v>29.9</v>
      </c>
      <c r="O139" s="37">
        <f t="shared" si="53"/>
        <v>49.892989020430029</v>
      </c>
      <c r="P139" s="37">
        <f t="shared" si="54"/>
        <v>34.470599999999997</v>
      </c>
      <c r="Q139" s="37">
        <f t="shared" si="55"/>
        <v>30.823197100196786</v>
      </c>
      <c r="R139" s="37">
        <f t="shared" si="62"/>
        <v>0.9231971001967878</v>
      </c>
      <c r="S139" s="27">
        <f t="shared" si="56"/>
        <v>49.9</v>
      </c>
      <c r="T139" s="28">
        <f t="shared" si="76"/>
        <v>1</v>
      </c>
      <c r="U139" s="29">
        <f t="shared" si="77"/>
        <v>0.95991983967935868</v>
      </c>
      <c r="V139" s="29">
        <f t="shared" si="78"/>
        <v>0.91983967935871747</v>
      </c>
      <c r="W139" s="29">
        <f t="shared" si="79"/>
        <v>0.86973947895791581</v>
      </c>
      <c r="X139" s="29">
        <f t="shared" si="80"/>
        <v>0.81963927855711427</v>
      </c>
      <c r="Y139" s="29">
        <f t="shared" si="81"/>
        <v>0.78957915831663328</v>
      </c>
      <c r="Z139" s="29">
        <f t="shared" si="82"/>
        <v>0.75951903807615229</v>
      </c>
      <c r="AA139" s="29">
        <f t="shared" si="83"/>
        <v>0.73947895791583163</v>
      </c>
      <c r="AB139" s="29">
        <f t="shared" si="84"/>
        <v>0.71943887775551096</v>
      </c>
      <c r="AC139" s="29">
        <f t="shared" si="85"/>
        <v>0.67935871743486975</v>
      </c>
      <c r="AD139" s="29">
        <f t="shared" si="86"/>
        <v>0.64929859719438876</v>
      </c>
      <c r="AE139" s="29">
        <f t="shared" si="87"/>
        <v>0.61923847695390777</v>
      </c>
      <c r="AF139" s="32">
        <f t="shared" si="88"/>
        <v>0.59919839679358722</v>
      </c>
      <c r="AH139" s="51">
        <f t="shared" si="89"/>
        <v>29.8691386058</v>
      </c>
      <c r="AI139" s="51">
        <f t="shared" si="90"/>
        <v>-3.0861394199998671E-2</v>
      </c>
      <c r="AJ139" s="37">
        <f t="shared" si="91"/>
        <v>0.59857993197995996</v>
      </c>
      <c r="AK139" s="52">
        <f t="shared" si="74"/>
        <v>-6.1846481362726191E-4</v>
      </c>
      <c r="AL139" s="37">
        <f t="shared" si="92"/>
        <v>49.892989020430029</v>
      </c>
      <c r="AM139" s="37">
        <f t="shared" si="93"/>
        <v>29.882941637999998</v>
      </c>
      <c r="AN139" s="37">
        <f t="shared" si="75"/>
        <v>0.59894069737460753</v>
      </c>
    </row>
    <row r="140" spans="1:40" x14ac:dyDescent="0.25">
      <c r="A140" s="40">
        <v>44</v>
      </c>
      <c r="B140" s="43">
        <v>50.4</v>
      </c>
      <c r="C140" s="43">
        <v>48.4</v>
      </c>
      <c r="D140" s="43">
        <v>46.4</v>
      </c>
      <c r="E140" s="43">
        <v>43.8</v>
      </c>
      <c r="F140" s="43">
        <v>41.3</v>
      </c>
      <c r="G140" s="43">
        <v>39.799999999999997</v>
      </c>
      <c r="H140" s="49">
        <v>38.299999999999997</v>
      </c>
      <c r="I140" s="43">
        <v>37.299999999999997</v>
      </c>
      <c r="J140" s="43">
        <v>36.299999999999997</v>
      </c>
      <c r="K140" s="43">
        <v>34.299999999999997</v>
      </c>
      <c r="L140" s="43">
        <v>32.799999999999997</v>
      </c>
      <c r="M140" s="43">
        <v>31.2</v>
      </c>
      <c r="N140" s="43">
        <v>30.2</v>
      </c>
      <c r="O140" s="37">
        <f t="shared" si="53"/>
        <v>50.352123610414239</v>
      </c>
      <c r="P140" s="37">
        <f t="shared" si="54"/>
        <v>34.628</v>
      </c>
      <c r="Q140" s="37">
        <f t="shared" si="55"/>
        <v>31.106844086285506</v>
      </c>
      <c r="R140" s="37">
        <f t="shared" si="62"/>
        <v>0.90684408628550628</v>
      </c>
      <c r="S140" s="27">
        <f t="shared" si="56"/>
        <v>50.4</v>
      </c>
      <c r="T140" s="28">
        <f t="shared" si="76"/>
        <v>1</v>
      </c>
      <c r="U140" s="29">
        <f t="shared" si="77"/>
        <v>0.96031746031746035</v>
      </c>
      <c r="V140" s="29">
        <f t="shared" si="78"/>
        <v>0.92063492063492058</v>
      </c>
      <c r="W140" s="29">
        <f t="shared" si="79"/>
        <v>0.86904761904761907</v>
      </c>
      <c r="X140" s="29">
        <f t="shared" si="80"/>
        <v>0.81944444444444442</v>
      </c>
      <c r="Y140" s="29">
        <f t="shared" si="81"/>
        <v>0.78968253968253965</v>
      </c>
      <c r="Z140" s="29">
        <f t="shared" si="82"/>
        <v>0.75992063492063489</v>
      </c>
      <c r="AA140" s="29">
        <f t="shared" si="83"/>
        <v>0.740079365079365</v>
      </c>
      <c r="AB140" s="29">
        <f t="shared" si="84"/>
        <v>0.72023809523809523</v>
      </c>
      <c r="AC140" s="29">
        <f t="shared" si="85"/>
        <v>0.68055555555555547</v>
      </c>
      <c r="AD140" s="29">
        <f t="shared" si="86"/>
        <v>0.6507936507936507</v>
      </c>
      <c r="AE140" s="29">
        <f t="shared" si="87"/>
        <v>0.61904761904761907</v>
      </c>
      <c r="AF140" s="32">
        <f t="shared" si="88"/>
        <v>0.59920634920634919</v>
      </c>
      <c r="AH140" s="51">
        <f t="shared" si="89"/>
        <v>30.173208082799999</v>
      </c>
      <c r="AI140" s="51">
        <f t="shared" si="90"/>
        <v>-2.6791917200000626E-2</v>
      </c>
      <c r="AJ140" s="37">
        <f t="shared" si="91"/>
        <v>0.59867476354761906</v>
      </c>
      <c r="AK140" s="52">
        <f t="shared" si="74"/>
        <v>-5.3158565873012709E-4</v>
      </c>
      <c r="AL140" s="37">
        <f t="shared" si="92"/>
        <v>50.352123610414239</v>
      </c>
      <c r="AM140" s="37">
        <f t="shared" si="93"/>
        <v>30.154190010000001</v>
      </c>
      <c r="AN140" s="37">
        <f t="shared" si="75"/>
        <v>0.5988663009192976</v>
      </c>
    </row>
    <row r="141" spans="1:40" x14ac:dyDescent="0.25">
      <c r="A141" s="40">
        <v>44.2</v>
      </c>
      <c r="B141" s="43">
        <v>50.8</v>
      </c>
      <c r="C141" s="43">
        <v>48.8</v>
      </c>
      <c r="D141" s="43">
        <v>46.7</v>
      </c>
      <c r="E141" s="43">
        <v>44.2</v>
      </c>
      <c r="F141" s="43">
        <v>41.7</v>
      </c>
      <c r="G141" s="43">
        <v>40.1</v>
      </c>
      <c r="H141" s="49">
        <v>38.6</v>
      </c>
      <c r="I141" s="43">
        <v>37.6</v>
      </c>
      <c r="J141" s="43">
        <v>36.6</v>
      </c>
      <c r="K141" s="43">
        <v>34.5</v>
      </c>
      <c r="L141" s="43">
        <v>33</v>
      </c>
      <c r="M141" s="43">
        <v>31.5</v>
      </c>
      <c r="N141" s="43">
        <v>30.5</v>
      </c>
      <c r="O141" s="37">
        <f t="shared" si="53"/>
        <v>50.813372327053834</v>
      </c>
      <c r="P141" s="37">
        <f t="shared" si="54"/>
        <v>34.785400000000003</v>
      </c>
      <c r="Q141" s="37">
        <f t="shared" si="55"/>
        <v>31.391797150520112</v>
      </c>
      <c r="R141" s="37">
        <f t="shared" si="62"/>
        <v>0.89179715052011233</v>
      </c>
      <c r="S141" s="27">
        <f t="shared" si="56"/>
        <v>50.8</v>
      </c>
      <c r="T141" s="28">
        <f t="shared" si="76"/>
        <v>1</v>
      </c>
      <c r="U141" s="29">
        <f t="shared" si="77"/>
        <v>0.96062992125984248</v>
      </c>
      <c r="V141" s="29">
        <f t="shared" si="78"/>
        <v>0.91929133858267731</v>
      </c>
      <c r="W141" s="29">
        <f t="shared" si="79"/>
        <v>0.87007874015748043</v>
      </c>
      <c r="X141" s="29">
        <f t="shared" si="80"/>
        <v>0.82086614173228356</v>
      </c>
      <c r="Y141" s="29">
        <f t="shared" si="81"/>
        <v>0.78937007874015752</v>
      </c>
      <c r="Z141" s="29">
        <f t="shared" si="82"/>
        <v>0.75984251968503946</v>
      </c>
      <c r="AA141" s="29">
        <f t="shared" si="83"/>
        <v>0.74015748031496065</v>
      </c>
      <c r="AB141" s="29">
        <f t="shared" si="84"/>
        <v>0.72047244094488194</v>
      </c>
      <c r="AC141" s="29">
        <f t="shared" si="85"/>
        <v>0.67913385826771655</v>
      </c>
      <c r="AD141" s="29">
        <f t="shared" si="86"/>
        <v>0.64960629921259849</v>
      </c>
      <c r="AE141" s="29">
        <f t="shared" si="87"/>
        <v>0.62007874015748032</v>
      </c>
      <c r="AF141" s="32">
        <f t="shared" si="88"/>
        <v>0.60039370078740162</v>
      </c>
      <c r="AH141" s="51">
        <f t="shared" si="89"/>
        <v>30.4169548052</v>
      </c>
      <c r="AI141" s="51">
        <f t="shared" si="90"/>
        <v>-8.3045194800000388E-2</v>
      </c>
      <c r="AJ141" s="37">
        <f t="shared" si="91"/>
        <v>0.59875895285826775</v>
      </c>
      <c r="AK141" s="52">
        <f t="shared" si="74"/>
        <v>-1.6347479291338729E-3</v>
      </c>
      <c r="AL141" s="37">
        <f t="shared" si="92"/>
        <v>50.813372327053834</v>
      </c>
      <c r="AM141" s="37">
        <f t="shared" si="93"/>
        <v>30.426889550000006</v>
      </c>
      <c r="AN141" s="37">
        <f t="shared" si="75"/>
        <v>0.59879689452928231</v>
      </c>
    </row>
    <row r="142" spans="1:40" x14ac:dyDescent="0.25">
      <c r="A142" s="40">
        <v>44.4</v>
      </c>
      <c r="B142" s="43">
        <v>51.3</v>
      </c>
      <c r="C142" s="43">
        <v>49.2</v>
      </c>
      <c r="D142" s="43">
        <v>47.2</v>
      </c>
      <c r="E142" s="43">
        <v>44.6</v>
      </c>
      <c r="F142" s="43">
        <v>42.1</v>
      </c>
      <c r="G142" s="43">
        <v>40.5</v>
      </c>
      <c r="H142" s="49">
        <v>39</v>
      </c>
      <c r="I142" s="43">
        <v>38</v>
      </c>
      <c r="J142" s="43">
        <v>36.9</v>
      </c>
      <c r="K142" s="43">
        <v>34.9</v>
      </c>
      <c r="L142" s="43">
        <v>33.299999999999997</v>
      </c>
      <c r="M142" s="43">
        <v>31.8</v>
      </c>
      <c r="N142" s="43">
        <v>30.8</v>
      </c>
      <c r="O142" s="37">
        <f t="shared" si="53"/>
        <v>51.276735272779376</v>
      </c>
      <c r="P142" s="37">
        <f t="shared" si="54"/>
        <v>34.942799999999998</v>
      </c>
      <c r="Q142" s="37">
        <f t="shared" si="55"/>
        <v>31.678056356180782</v>
      </c>
      <c r="R142" s="37">
        <f t="shared" si="62"/>
        <v>0.87805635618078171</v>
      </c>
      <c r="S142" s="27">
        <f t="shared" si="56"/>
        <v>51.3</v>
      </c>
      <c r="T142" s="28">
        <f t="shared" si="76"/>
        <v>1</v>
      </c>
      <c r="U142" s="29">
        <f t="shared" si="77"/>
        <v>0.95906432748538017</v>
      </c>
      <c r="V142" s="29">
        <f t="shared" si="78"/>
        <v>0.92007797270955172</v>
      </c>
      <c r="W142" s="29">
        <f t="shared" si="79"/>
        <v>0.86939571150097472</v>
      </c>
      <c r="X142" s="29">
        <f t="shared" si="80"/>
        <v>0.8206627680311892</v>
      </c>
      <c r="Y142" s="29">
        <f t="shared" si="81"/>
        <v>0.78947368421052633</v>
      </c>
      <c r="Z142" s="29">
        <f t="shared" si="82"/>
        <v>0.76023391812865504</v>
      </c>
      <c r="AA142" s="29">
        <f t="shared" si="83"/>
        <v>0.74074074074074081</v>
      </c>
      <c r="AB142" s="29">
        <f t="shared" si="84"/>
        <v>0.7192982456140351</v>
      </c>
      <c r="AC142" s="29">
        <f t="shared" si="85"/>
        <v>0.68031189083820665</v>
      </c>
      <c r="AD142" s="29">
        <f t="shared" si="86"/>
        <v>0.64912280701754388</v>
      </c>
      <c r="AE142" s="29">
        <f t="shared" si="87"/>
        <v>0.61988304093567259</v>
      </c>
      <c r="AF142" s="32">
        <f t="shared" si="88"/>
        <v>0.60038986354775836</v>
      </c>
      <c r="AH142" s="51">
        <f t="shared" si="89"/>
        <v>30.722252134199998</v>
      </c>
      <c r="AI142" s="51">
        <f t="shared" si="90"/>
        <v>-7.7747865800002813E-2</v>
      </c>
      <c r="AJ142" s="37">
        <f t="shared" si="91"/>
        <v>0.59887431060818708</v>
      </c>
      <c r="AK142" s="52">
        <f t="shared" si="74"/>
        <v>-1.5155529395712852E-3</v>
      </c>
      <c r="AL142" s="37">
        <f t="shared" si="92"/>
        <v>51.276735272779376</v>
      </c>
      <c r="AM142" s="37">
        <f t="shared" si="93"/>
        <v>30.701040257999992</v>
      </c>
      <c r="AN142" s="37">
        <f t="shared" si="75"/>
        <v>0.59873235093221433</v>
      </c>
    </row>
    <row r="143" spans="1:40" x14ac:dyDescent="0.25">
      <c r="A143" s="40">
        <v>44.6</v>
      </c>
      <c r="B143" s="43">
        <v>51.7</v>
      </c>
      <c r="C143" s="43">
        <v>49.6</v>
      </c>
      <c r="D143" s="43">
        <v>47.6</v>
      </c>
      <c r="E143" s="43">
        <v>45</v>
      </c>
      <c r="F143" s="43">
        <v>42.4</v>
      </c>
      <c r="G143" s="43">
        <v>40.799999999999997</v>
      </c>
      <c r="H143" s="49">
        <v>39.299999999999997</v>
      </c>
      <c r="I143" s="43">
        <v>38.299999999999997</v>
      </c>
      <c r="J143" s="43">
        <v>37.200000000000003</v>
      </c>
      <c r="K143" s="43">
        <v>35.200000000000003</v>
      </c>
      <c r="L143" s="43">
        <v>33.6</v>
      </c>
      <c r="M143" s="43">
        <v>32.1</v>
      </c>
      <c r="N143" s="43">
        <v>31</v>
      </c>
      <c r="O143" s="37">
        <f t="shared" si="53"/>
        <v>51.742212549563703</v>
      </c>
      <c r="P143" s="37">
        <f t="shared" si="54"/>
        <v>35.100200000000001</v>
      </c>
      <c r="Q143" s="37">
        <f t="shared" si="55"/>
        <v>31.965621766265002</v>
      </c>
      <c r="R143" s="37">
        <f t="shared" si="62"/>
        <v>0.96562176626500218</v>
      </c>
      <c r="S143" s="27">
        <f t="shared" si="56"/>
        <v>51.7</v>
      </c>
      <c r="T143" s="28">
        <f t="shared" si="76"/>
        <v>1</v>
      </c>
      <c r="U143" s="29">
        <f t="shared" si="77"/>
        <v>0.95938104448742745</v>
      </c>
      <c r="V143" s="29">
        <f t="shared" si="78"/>
        <v>0.92069632495164411</v>
      </c>
      <c r="W143" s="29">
        <f t="shared" si="79"/>
        <v>0.87040618955512572</v>
      </c>
      <c r="X143" s="29">
        <f t="shared" si="80"/>
        <v>0.82011605415860733</v>
      </c>
      <c r="Y143" s="29">
        <f t="shared" si="81"/>
        <v>0.7891682785299805</v>
      </c>
      <c r="Z143" s="29">
        <f t="shared" si="82"/>
        <v>0.760154738878143</v>
      </c>
      <c r="AA143" s="29">
        <f t="shared" si="83"/>
        <v>0.74081237911025133</v>
      </c>
      <c r="AB143" s="29">
        <f t="shared" si="84"/>
        <v>0.71953578336557067</v>
      </c>
      <c r="AC143" s="29">
        <f t="shared" si="85"/>
        <v>0.68085106382978722</v>
      </c>
      <c r="AD143" s="29">
        <f t="shared" si="86"/>
        <v>0.6499032882011605</v>
      </c>
      <c r="AE143" s="29">
        <f t="shared" si="87"/>
        <v>0.620889748549323</v>
      </c>
      <c r="AF143" s="32">
        <f t="shared" si="88"/>
        <v>0.59961315280464211</v>
      </c>
      <c r="AH143" s="51">
        <f t="shared" si="89"/>
        <v>30.966981138200001</v>
      </c>
      <c r="AI143" s="51">
        <f t="shared" si="90"/>
        <v>-3.3018861799998689E-2</v>
      </c>
      <c r="AJ143" s="37">
        <f t="shared" si="91"/>
        <v>0.59897449010058024</v>
      </c>
      <c r="AK143" s="52">
        <f t="shared" si="74"/>
        <v>-6.3866270406187642E-4</v>
      </c>
      <c r="AL143" s="37">
        <f t="shared" si="92"/>
        <v>51.742212549563703</v>
      </c>
      <c r="AM143" s="37">
        <f t="shared" si="93"/>
        <v>30.976642133999995</v>
      </c>
      <c r="AN143" s="37">
        <f t="shared" si="75"/>
        <v>0.59867254621799493</v>
      </c>
    </row>
    <row r="144" spans="1:40" x14ac:dyDescent="0.25">
      <c r="A144" s="40">
        <v>44.8</v>
      </c>
      <c r="B144" s="43">
        <v>52.2</v>
      </c>
      <c r="C144" s="43">
        <v>50.1</v>
      </c>
      <c r="D144" s="43">
        <v>48</v>
      </c>
      <c r="E144" s="43">
        <v>45.4</v>
      </c>
      <c r="F144" s="43">
        <v>42.8</v>
      </c>
      <c r="G144" s="43">
        <v>41.2</v>
      </c>
      <c r="H144" s="49">
        <v>39.700000000000003</v>
      </c>
      <c r="I144" s="43">
        <v>38.6</v>
      </c>
      <c r="J144" s="43">
        <v>37.6</v>
      </c>
      <c r="K144" s="43">
        <v>35.5</v>
      </c>
      <c r="L144" s="43">
        <v>33.9</v>
      </c>
      <c r="M144" s="43">
        <v>32.4</v>
      </c>
      <c r="N144" s="43">
        <v>31.3</v>
      </c>
      <c r="O144" s="37">
        <f t="shared" si="53"/>
        <v>52.209804258926432</v>
      </c>
      <c r="P144" s="37">
        <f t="shared" si="54"/>
        <v>35.257599999999996</v>
      </c>
      <c r="Q144" s="37">
        <f t="shared" si="55"/>
        <v>32.254493443490084</v>
      </c>
      <c r="R144" s="37">
        <f t="shared" si="62"/>
        <v>0.95449344349008314</v>
      </c>
      <c r="S144" s="27">
        <f t="shared" si="56"/>
        <v>52.2</v>
      </c>
      <c r="T144" s="28">
        <f t="shared" si="76"/>
        <v>1</v>
      </c>
      <c r="U144" s="29">
        <f t="shared" si="77"/>
        <v>0.95977011494252873</v>
      </c>
      <c r="V144" s="29">
        <f t="shared" si="78"/>
        <v>0.91954022988505746</v>
      </c>
      <c r="W144" s="29">
        <f t="shared" si="79"/>
        <v>0.86973180076628342</v>
      </c>
      <c r="X144" s="29">
        <f t="shared" si="80"/>
        <v>0.8199233716475095</v>
      </c>
      <c r="Y144" s="29">
        <f t="shared" si="81"/>
        <v>0.78927203065134099</v>
      </c>
      <c r="Z144" s="29">
        <f t="shared" si="82"/>
        <v>0.76053639846743293</v>
      </c>
      <c r="AA144" s="29">
        <f t="shared" si="83"/>
        <v>0.73946360153256707</v>
      </c>
      <c r="AB144" s="29">
        <f t="shared" si="84"/>
        <v>0.72030651340996166</v>
      </c>
      <c r="AC144" s="29">
        <f t="shared" si="85"/>
        <v>0.68007662835249039</v>
      </c>
      <c r="AD144" s="29">
        <f t="shared" si="86"/>
        <v>0.64942528735632177</v>
      </c>
      <c r="AE144" s="29">
        <f t="shared" si="87"/>
        <v>0.6206896551724137</v>
      </c>
      <c r="AF144" s="32">
        <f t="shared" si="88"/>
        <v>0.59961685823754785</v>
      </c>
      <c r="AH144" s="51">
        <f t="shared" si="89"/>
        <v>31.273506319200003</v>
      </c>
      <c r="AI144" s="51">
        <f t="shared" si="90"/>
        <v>-2.6493680799998032E-2</v>
      </c>
      <c r="AJ144" s="37">
        <f t="shared" si="91"/>
        <v>0.59910931645977017</v>
      </c>
      <c r="AK144" s="52">
        <f t="shared" si="74"/>
        <v>-5.0754177777767584E-4</v>
      </c>
      <c r="AL144" s="37">
        <f t="shared" si="92"/>
        <v>52.209804258926432</v>
      </c>
      <c r="AM144" s="37">
        <f t="shared" si="93"/>
        <v>31.253695177999994</v>
      </c>
      <c r="AN144" s="37">
        <f t="shared" si="75"/>
        <v>0.59861735973960251</v>
      </c>
    </row>
    <row r="145" spans="1:40" x14ac:dyDescent="0.25">
      <c r="A145" s="45">
        <v>45</v>
      </c>
      <c r="B145" s="43">
        <v>52.7</v>
      </c>
      <c r="C145" s="43">
        <v>50.6</v>
      </c>
      <c r="D145" s="43">
        <v>48.5</v>
      </c>
      <c r="E145" s="43">
        <v>45.8</v>
      </c>
      <c r="F145" s="43">
        <v>43.2</v>
      </c>
      <c r="G145" s="43">
        <v>41.6</v>
      </c>
      <c r="H145" s="49">
        <v>40.1</v>
      </c>
      <c r="I145" s="43">
        <v>39</v>
      </c>
      <c r="J145" s="43">
        <v>37.9</v>
      </c>
      <c r="K145" s="43">
        <v>35.799999999999997</v>
      </c>
      <c r="L145" s="43">
        <v>34.299999999999997</v>
      </c>
      <c r="M145" s="43">
        <v>32.700000000000003</v>
      </c>
      <c r="N145" s="43">
        <v>31.6</v>
      </c>
      <c r="O145" s="37">
        <f t="shared" si="53"/>
        <v>52.679510501937706</v>
      </c>
      <c r="P145" s="37">
        <f t="shared" si="54"/>
        <v>35.414999999999999</v>
      </c>
      <c r="Q145" s="37">
        <f t="shared" si="55"/>
        <v>32.54467145029583</v>
      </c>
      <c r="R145" s="37">
        <f t="shared" si="62"/>
        <v>0.94467145029582866</v>
      </c>
      <c r="S145" s="27">
        <f t="shared" si="56"/>
        <v>52.7</v>
      </c>
      <c r="T145" s="28">
        <f t="shared" si="76"/>
        <v>1</v>
      </c>
      <c r="U145" s="29">
        <f t="shared" si="77"/>
        <v>0.96015180265654643</v>
      </c>
      <c r="V145" s="29">
        <f t="shared" si="78"/>
        <v>0.92030360531309297</v>
      </c>
      <c r="W145" s="29">
        <f t="shared" si="79"/>
        <v>0.8690702087286527</v>
      </c>
      <c r="X145" s="29">
        <f t="shared" si="80"/>
        <v>0.81973434535104361</v>
      </c>
      <c r="Y145" s="29">
        <f t="shared" si="81"/>
        <v>0.78937381404174567</v>
      </c>
      <c r="Z145" s="29">
        <f t="shared" si="82"/>
        <v>0.7609108159392789</v>
      </c>
      <c r="AA145" s="29">
        <f t="shared" si="83"/>
        <v>0.74003795066413658</v>
      </c>
      <c r="AB145" s="29">
        <f t="shared" si="84"/>
        <v>0.71916508538899426</v>
      </c>
      <c r="AC145" s="29">
        <f t="shared" si="85"/>
        <v>0.67931688804554069</v>
      </c>
      <c r="AD145" s="29">
        <f t="shared" si="86"/>
        <v>0.65085388994307392</v>
      </c>
      <c r="AE145" s="29">
        <f t="shared" si="87"/>
        <v>0.62049335863377608</v>
      </c>
      <c r="AF145" s="32">
        <f t="shared" si="88"/>
        <v>0.59962049335863377</v>
      </c>
      <c r="AH145" s="51">
        <f t="shared" si="89"/>
        <v>31.580713640200003</v>
      </c>
      <c r="AI145" s="51">
        <f t="shared" si="90"/>
        <v>-1.928635979999882E-2</v>
      </c>
      <c r="AJ145" s="37">
        <f t="shared" si="91"/>
        <v>0.59925452827703984</v>
      </c>
      <c r="AK145" s="52">
        <f t="shared" si="74"/>
        <v>-3.6596508159392194E-4</v>
      </c>
      <c r="AL145" s="37">
        <f t="shared" si="92"/>
        <v>52.679510501937706</v>
      </c>
      <c r="AM145" s="37">
        <f t="shared" si="93"/>
        <v>31.532199389999995</v>
      </c>
      <c r="AN145" s="37">
        <f t="shared" si="75"/>
        <v>0.59856667401721864</v>
      </c>
    </row>
    <row r="146" spans="1:40" x14ac:dyDescent="0.25">
      <c r="A146" s="40">
        <v>45.2</v>
      </c>
      <c r="B146" s="43">
        <v>53.2</v>
      </c>
      <c r="C146" s="43">
        <v>51.1</v>
      </c>
      <c r="D146" s="43">
        <v>48.9</v>
      </c>
      <c r="E146" s="43">
        <v>46.3</v>
      </c>
      <c r="F146" s="43">
        <v>43.6</v>
      </c>
      <c r="G146" s="43">
        <v>42</v>
      </c>
      <c r="H146" s="49">
        <v>40.4</v>
      </c>
      <c r="I146" s="43">
        <v>39.4</v>
      </c>
      <c r="J146" s="43">
        <v>38.299999999999997</v>
      </c>
      <c r="K146" s="43">
        <v>36.200000000000003</v>
      </c>
      <c r="L146" s="43">
        <v>34.6</v>
      </c>
      <c r="M146" s="43">
        <v>33</v>
      </c>
      <c r="N146" s="43">
        <v>31.9</v>
      </c>
      <c r="O146" s="37">
        <f t="shared" si="53"/>
        <v>53.151331379222242</v>
      </c>
      <c r="P146" s="37">
        <f t="shared" si="54"/>
        <v>35.572400000000002</v>
      </c>
      <c r="Q146" s="37">
        <f t="shared" si="55"/>
        <v>32.836155848846779</v>
      </c>
      <c r="R146" s="37">
        <f t="shared" si="62"/>
        <v>0.93615584884678071</v>
      </c>
      <c r="S146" s="27">
        <f t="shared" si="56"/>
        <v>53.2</v>
      </c>
      <c r="T146" s="28">
        <f t="shared" si="76"/>
        <v>1</v>
      </c>
      <c r="U146" s="29">
        <f t="shared" si="77"/>
        <v>0.96052631578947367</v>
      </c>
      <c r="V146" s="29">
        <f t="shared" si="78"/>
        <v>0.91917293233082698</v>
      </c>
      <c r="W146" s="29">
        <f t="shared" si="79"/>
        <v>0.87030075187969913</v>
      </c>
      <c r="X146" s="29">
        <f t="shared" si="80"/>
        <v>0.81954887218045114</v>
      </c>
      <c r="Y146" s="29">
        <f t="shared" si="81"/>
        <v>0.78947368421052633</v>
      </c>
      <c r="Z146" s="29">
        <f t="shared" si="82"/>
        <v>0.75939849624060141</v>
      </c>
      <c r="AA146" s="29">
        <f t="shared" si="83"/>
        <v>0.74060150375939848</v>
      </c>
      <c r="AB146" s="29">
        <f t="shared" si="84"/>
        <v>0.71992481203007508</v>
      </c>
      <c r="AC146" s="29">
        <f t="shared" si="85"/>
        <v>0.68045112781954886</v>
      </c>
      <c r="AD146" s="29">
        <f t="shared" si="86"/>
        <v>0.65037593984962405</v>
      </c>
      <c r="AE146" s="29">
        <f t="shared" si="87"/>
        <v>0.62030075187969924</v>
      </c>
      <c r="AF146" s="32">
        <f t="shared" si="88"/>
        <v>0.59962406015037584</v>
      </c>
      <c r="AH146" s="51">
        <f t="shared" si="89"/>
        <v>31.888603101200001</v>
      </c>
      <c r="AI146" s="51">
        <f t="shared" si="90"/>
        <v>-1.1396898799997501E-2</v>
      </c>
      <c r="AJ146" s="37">
        <f t="shared" si="91"/>
        <v>0.59940983272932324</v>
      </c>
      <c r="AK146" s="52">
        <f t="shared" si="74"/>
        <v>-2.1422742105259296E-4</v>
      </c>
      <c r="AL146" s="37">
        <f t="shared" si="92"/>
        <v>53.151331379222242</v>
      </c>
      <c r="AM146" s="37">
        <f t="shared" si="93"/>
        <v>31.812154769999999</v>
      </c>
      <c r="AN146" s="37">
        <f t="shared" si="75"/>
        <v>0.59852037464551477</v>
      </c>
    </row>
    <row r="147" spans="1:40" x14ac:dyDescent="0.25">
      <c r="A147" s="40">
        <v>45.4</v>
      </c>
      <c r="B147" s="43">
        <v>53.6</v>
      </c>
      <c r="C147" s="43">
        <v>51.5</v>
      </c>
      <c r="D147" s="43">
        <v>49.4</v>
      </c>
      <c r="E147" s="43">
        <v>46.6</v>
      </c>
      <c r="F147" s="43">
        <v>44</v>
      </c>
      <c r="G147" s="43">
        <v>42.3</v>
      </c>
      <c r="H147" s="49">
        <v>40.700000000000003</v>
      </c>
      <c r="I147" s="43">
        <v>39.700000000000003</v>
      </c>
      <c r="J147" s="43">
        <v>38.6</v>
      </c>
      <c r="K147" s="43">
        <v>36.4</v>
      </c>
      <c r="L147" s="43">
        <v>34.799999999999997</v>
      </c>
      <c r="M147" s="43">
        <v>33.200000000000003</v>
      </c>
      <c r="N147" s="43">
        <v>32.200000000000003</v>
      </c>
      <c r="O147" s="37">
        <f t="shared" si="53"/>
        <v>53.625266990963354</v>
      </c>
      <c r="P147" s="37">
        <f t="shared" si="54"/>
        <v>35.729799999999997</v>
      </c>
      <c r="Q147" s="37">
        <f t="shared" si="55"/>
        <v>33.128946701034756</v>
      </c>
      <c r="R147" s="37">
        <f t="shared" si="62"/>
        <v>0.92894670103475363</v>
      </c>
      <c r="S147" s="27">
        <f t="shared" si="56"/>
        <v>53.6</v>
      </c>
      <c r="T147" s="28">
        <f t="shared" si="76"/>
        <v>1</v>
      </c>
      <c r="U147" s="29">
        <f t="shared" si="77"/>
        <v>0.96082089552238803</v>
      </c>
      <c r="V147" s="29">
        <f t="shared" si="78"/>
        <v>0.92164179104477606</v>
      </c>
      <c r="W147" s="29">
        <f t="shared" si="79"/>
        <v>0.86940298507462688</v>
      </c>
      <c r="X147" s="29">
        <f t="shared" si="80"/>
        <v>0.82089552238805963</v>
      </c>
      <c r="Y147" s="29">
        <f t="shared" si="81"/>
        <v>0.78917910447761186</v>
      </c>
      <c r="Z147" s="29">
        <f t="shared" si="82"/>
        <v>0.75932835820895528</v>
      </c>
      <c r="AA147" s="29">
        <f t="shared" si="83"/>
        <v>0.74067164179104483</v>
      </c>
      <c r="AB147" s="29">
        <f t="shared" si="84"/>
        <v>0.72014925373134331</v>
      </c>
      <c r="AC147" s="29">
        <f t="shared" si="85"/>
        <v>0.67910447761194026</v>
      </c>
      <c r="AD147" s="29">
        <f t="shared" si="86"/>
        <v>0.64925373134328346</v>
      </c>
      <c r="AE147" s="29">
        <f t="shared" si="87"/>
        <v>0.61940298507462688</v>
      </c>
      <c r="AF147" s="32">
        <f t="shared" si="88"/>
        <v>0.60074626865671643</v>
      </c>
      <c r="AH147" s="51">
        <f t="shared" si="89"/>
        <v>32.135405810800002</v>
      </c>
      <c r="AI147" s="51">
        <f t="shared" si="90"/>
        <v>-6.459418920000104E-2</v>
      </c>
      <c r="AJ147" s="37">
        <f t="shared" si="91"/>
        <v>0.5995411531865672</v>
      </c>
      <c r="AK147" s="52">
        <f t="shared" si="74"/>
        <v>-1.2051154701492317E-3</v>
      </c>
      <c r="AL147" s="37">
        <f t="shared" si="92"/>
        <v>53.625266990963354</v>
      </c>
      <c r="AM147" s="37">
        <f t="shared" si="93"/>
        <v>32.093561317999999</v>
      </c>
      <c r="AN147" s="37">
        <f t="shared" si="75"/>
        <v>0.59847835020398565</v>
      </c>
    </row>
    <row r="148" spans="1:40" x14ac:dyDescent="0.25">
      <c r="A148" s="40">
        <v>45.6</v>
      </c>
      <c r="B148" s="43">
        <v>54.1</v>
      </c>
      <c r="C148" s="43">
        <v>51.9</v>
      </c>
      <c r="D148" s="43">
        <v>49.8</v>
      </c>
      <c r="E148" s="43">
        <v>47.1</v>
      </c>
      <c r="F148" s="43">
        <v>44.4</v>
      </c>
      <c r="G148" s="43">
        <v>42.7</v>
      </c>
      <c r="H148" s="49">
        <v>41.1</v>
      </c>
      <c r="I148" s="43">
        <v>40</v>
      </c>
      <c r="J148" s="43">
        <v>39</v>
      </c>
      <c r="K148" s="43">
        <v>36.799999999999997</v>
      </c>
      <c r="L148" s="43">
        <v>35.200000000000003</v>
      </c>
      <c r="M148" s="43">
        <v>33.5</v>
      </c>
      <c r="N148" s="43">
        <v>32.5</v>
      </c>
      <c r="O148" s="37">
        <f t="shared" si="53"/>
        <v>54.101317436906591</v>
      </c>
      <c r="P148" s="37">
        <f t="shared" si="54"/>
        <v>35.8872</v>
      </c>
      <c r="Q148" s="37">
        <f t="shared" si="55"/>
        <v>33.423044068481268</v>
      </c>
      <c r="R148" s="37">
        <f t="shared" si="62"/>
        <v>0.92304406848126774</v>
      </c>
      <c r="S148" s="27">
        <f t="shared" si="56"/>
        <v>54.1</v>
      </c>
      <c r="T148" s="28">
        <f t="shared" ref="T148:T160" si="94">B148/$B148</f>
        <v>1</v>
      </c>
      <c r="U148" s="29">
        <f t="shared" ref="U148:U160" si="95">C148/$B148</f>
        <v>0.95933456561922359</v>
      </c>
      <c r="V148" s="29">
        <f t="shared" si="78"/>
        <v>0.92051756007393704</v>
      </c>
      <c r="W148" s="29">
        <f t="shared" si="79"/>
        <v>0.87060998151571167</v>
      </c>
      <c r="X148" s="29">
        <f t="shared" si="80"/>
        <v>0.82070240295748609</v>
      </c>
      <c r="Y148" s="29">
        <f t="shared" si="81"/>
        <v>0.78927911275415896</v>
      </c>
      <c r="Z148" s="29">
        <f t="shared" si="82"/>
        <v>0.75970425138632158</v>
      </c>
      <c r="AA148" s="29">
        <f t="shared" si="83"/>
        <v>0.73937153419593349</v>
      </c>
      <c r="AB148" s="29">
        <f t="shared" si="84"/>
        <v>0.72088724584103514</v>
      </c>
      <c r="AC148" s="29">
        <f t="shared" si="85"/>
        <v>0.68022181146025873</v>
      </c>
      <c r="AD148" s="29">
        <f t="shared" si="86"/>
        <v>0.65064695009242146</v>
      </c>
      <c r="AE148" s="29">
        <f t="shared" si="87"/>
        <v>0.61922365988909422</v>
      </c>
      <c r="AF148" s="32">
        <f t="shared" si="88"/>
        <v>0.60073937153419588</v>
      </c>
      <c r="AH148" s="51">
        <f t="shared" si="89"/>
        <v>32.444523123800003</v>
      </c>
      <c r="AI148" s="51">
        <f t="shared" si="90"/>
        <v>-5.5476876199996639E-2</v>
      </c>
      <c r="AJ148" s="37">
        <f t="shared" si="91"/>
        <v>0.59971392095748621</v>
      </c>
      <c r="AK148" s="52">
        <f t="shared" si="74"/>
        <v>-1.0254505767096633E-3</v>
      </c>
      <c r="AL148" s="37">
        <f t="shared" si="92"/>
        <v>54.101317436906591</v>
      </c>
      <c r="AM148" s="37">
        <f t="shared" si="93"/>
        <v>32.376419033999994</v>
      </c>
      <c r="AN148" s="37">
        <f t="shared" si="75"/>
        <v>0.59844049217022566</v>
      </c>
    </row>
    <row r="149" spans="1:40" x14ac:dyDescent="0.25">
      <c r="A149" s="40">
        <v>45.8</v>
      </c>
      <c r="B149" s="43">
        <v>54.6</v>
      </c>
      <c r="C149" s="43">
        <v>52.4</v>
      </c>
      <c r="D149" s="43">
        <v>50.2</v>
      </c>
      <c r="E149" s="43">
        <v>47.5</v>
      </c>
      <c r="F149" s="43">
        <v>44.8</v>
      </c>
      <c r="G149" s="43">
        <v>43.1</v>
      </c>
      <c r="H149" s="49">
        <v>41.5</v>
      </c>
      <c r="I149" s="43">
        <v>40.4</v>
      </c>
      <c r="J149" s="43">
        <v>39.299999999999997</v>
      </c>
      <c r="K149" s="43">
        <v>37.1</v>
      </c>
      <c r="L149" s="43">
        <v>35.5</v>
      </c>
      <c r="M149" s="43">
        <v>33.9</v>
      </c>
      <c r="N149" s="43">
        <v>32.799999999999997</v>
      </c>
      <c r="O149" s="37">
        <f t="shared" ref="O149:O160" si="96">0.02497787*A149^2.01068302</f>
        <v>54.579482816363921</v>
      </c>
      <c r="P149" s="37">
        <f t="shared" ref="P149:P160" si="97">A149*(1-$P$18*$P$19)</f>
        <v>36.044600000000003</v>
      </c>
      <c r="Q149" s="37">
        <f t="shared" ref="Q149:Q160" si="98">0.02497787*P149^2.01068302</f>
        <v>33.718448012539824</v>
      </c>
      <c r="R149" s="37">
        <f t="shared" si="62"/>
        <v>0.91844801253982666</v>
      </c>
      <c r="S149" s="27">
        <f t="shared" ref="S149:S160" si="99">B149</f>
        <v>54.6</v>
      </c>
      <c r="T149" s="28">
        <f t="shared" si="94"/>
        <v>1</v>
      </c>
      <c r="U149" s="29">
        <f t="shared" si="95"/>
        <v>0.95970695970695963</v>
      </c>
      <c r="V149" s="29">
        <f t="shared" ref="V149:V160" si="100">D149/$B149</f>
        <v>0.91941391941391948</v>
      </c>
      <c r="W149" s="29">
        <f t="shared" si="79"/>
        <v>0.86996336996336998</v>
      </c>
      <c r="X149" s="29">
        <f t="shared" si="80"/>
        <v>0.82051282051282048</v>
      </c>
      <c r="Y149" s="29">
        <f t="shared" si="81"/>
        <v>0.78937728937728935</v>
      </c>
      <c r="Z149" s="29">
        <f t="shared" si="82"/>
        <v>0.76007326007326004</v>
      </c>
      <c r="AA149" s="29">
        <f t="shared" si="83"/>
        <v>0.73992673992673985</v>
      </c>
      <c r="AB149" s="29">
        <f t="shared" si="84"/>
        <v>0.71978021978021967</v>
      </c>
      <c r="AC149" s="29">
        <f t="shared" si="85"/>
        <v>0.67948717948717952</v>
      </c>
      <c r="AD149" s="29">
        <f t="shared" si="86"/>
        <v>0.6501831501831502</v>
      </c>
      <c r="AE149" s="29">
        <f t="shared" si="87"/>
        <v>0.62087912087912078</v>
      </c>
      <c r="AF149" s="32">
        <f t="shared" si="88"/>
        <v>0.60073260073260071</v>
      </c>
      <c r="AH149" s="51">
        <f t="shared" si="89"/>
        <v>32.7543225768</v>
      </c>
      <c r="AI149" s="51">
        <f t="shared" si="90"/>
        <v>-4.5677423199997236E-2</v>
      </c>
      <c r="AJ149" s="37">
        <f t="shared" si="91"/>
        <v>0.59989601789010982</v>
      </c>
      <c r="AK149" s="52">
        <f t="shared" si="74"/>
        <v>-8.3658284249088499E-4</v>
      </c>
      <c r="AL149" s="37">
        <f t="shared" si="92"/>
        <v>54.579482816363921</v>
      </c>
      <c r="AM149" s="37">
        <f t="shared" si="93"/>
        <v>32.660727917999999</v>
      </c>
      <c r="AN149" s="37">
        <f t="shared" si="75"/>
        <v>0.59840669483602582</v>
      </c>
    </row>
    <row r="150" spans="1:40" x14ac:dyDescent="0.25">
      <c r="A150" s="40">
        <v>46</v>
      </c>
      <c r="B150" s="43">
        <v>55</v>
      </c>
      <c r="C150" s="43">
        <v>52.8</v>
      </c>
      <c r="D150" s="43">
        <v>50.6</v>
      </c>
      <c r="E150" s="43">
        <v>47.9</v>
      </c>
      <c r="F150" s="43">
        <v>45.2</v>
      </c>
      <c r="G150" s="43">
        <v>43.5</v>
      </c>
      <c r="H150" s="49">
        <v>41.9</v>
      </c>
      <c r="I150" s="43">
        <v>40.799999999999997</v>
      </c>
      <c r="J150" s="43">
        <v>39.700000000000003</v>
      </c>
      <c r="K150" s="43">
        <v>37.5</v>
      </c>
      <c r="L150" s="43">
        <v>35.799999999999997</v>
      </c>
      <c r="M150" s="43">
        <v>34.200000000000003</v>
      </c>
      <c r="N150" s="43">
        <v>33.1</v>
      </c>
      <c r="O150" s="37">
        <f t="shared" si="96"/>
        <v>55.0597632282173</v>
      </c>
      <c r="P150" s="37">
        <f t="shared" si="97"/>
        <v>36.201999999999998</v>
      </c>
      <c r="Q150" s="37">
        <f t="shared" si="98"/>
        <v>34.015158594298256</v>
      </c>
      <c r="R150" s="37">
        <f t="shared" si="62"/>
        <v>0.91515859429825497</v>
      </c>
      <c r="S150" s="27">
        <f t="shared" si="99"/>
        <v>55</v>
      </c>
      <c r="T150" s="28">
        <f t="shared" si="94"/>
        <v>1</v>
      </c>
      <c r="U150" s="29">
        <f t="shared" si="95"/>
        <v>0.96</v>
      </c>
      <c r="V150" s="29">
        <f t="shared" si="100"/>
        <v>0.92</v>
      </c>
      <c r="W150" s="29">
        <f t="shared" si="79"/>
        <v>0.87090909090909085</v>
      </c>
      <c r="X150" s="29">
        <f t="shared" si="80"/>
        <v>0.82181818181818189</v>
      </c>
      <c r="Y150" s="29">
        <f t="shared" si="81"/>
        <v>0.79090909090909089</v>
      </c>
      <c r="Z150" s="29">
        <f t="shared" si="82"/>
        <v>0.76181818181818184</v>
      </c>
      <c r="AA150" s="29">
        <f t="shared" si="83"/>
        <v>0.74181818181818182</v>
      </c>
      <c r="AB150" s="29">
        <f t="shared" si="84"/>
        <v>0.72181818181818191</v>
      </c>
      <c r="AC150" s="29">
        <f t="shared" si="85"/>
        <v>0.68181818181818177</v>
      </c>
      <c r="AD150" s="29">
        <f t="shared" si="86"/>
        <v>0.65090909090909088</v>
      </c>
      <c r="AE150" s="29">
        <f t="shared" si="87"/>
        <v>0.62181818181818183</v>
      </c>
      <c r="AF150" s="32">
        <f t="shared" si="88"/>
        <v>0.60181818181818181</v>
      </c>
      <c r="AH150" s="51">
        <f t="shared" si="89"/>
        <v>33.002653279999997</v>
      </c>
      <c r="AI150" s="51">
        <f t="shared" si="90"/>
        <v>-9.7346720000004439E-2</v>
      </c>
      <c r="AJ150" s="37">
        <f t="shared" si="91"/>
        <v>0.60004824145454538</v>
      </c>
      <c r="AK150" s="52">
        <f t="shared" si="74"/>
        <v>-1.7699403636364242E-3</v>
      </c>
      <c r="AL150" s="37">
        <f t="shared" si="92"/>
        <v>55.0597632282173</v>
      </c>
      <c r="AM150" s="37">
        <f t="shared" si="93"/>
        <v>32.94648797</v>
      </c>
      <c r="AN150" s="37">
        <f t="shared" si="75"/>
        <v>0.59837685522620299</v>
      </c>
    </row>
    <row r="151" spans="1:40" x14ac:dyDescent="0.25">
      <c r="A151" s="40">
        <v>46.2</v>
      </c>
      <c r="B151" s="43">
        <v>55.5</v>
      </c>
      <c r="C151" s="43">
        <v>53.3</v>
      </c>
      <c r="D151" s="43">
        <v>51.1</v>
      </c>
      <c r="E151" s="43">
        <v>48.3</v>
      </c>
      <c r="F151" s="43">
        <v>45.5</v>
      </c>
      <c r="G151" s="43">
        <v>43.8</v>
      </c>
      <c r="H151" s="49">
        <v>42.2</v>
      </c>
      <c r="I151" s="43">
        <v>41.1</v>
      </c>
      <c r="J151" s="43">
        <v>40</v>
      </c>
      <c r="K151" s="43">
        <v>37.700000000000003</v>
      </c>
      <c r="L151" s="43">
        <v>36.1</v>
      </c>
      <c r="M151" s="43">
        <v>34.4</v>
      </c>
      <c r="N151" s="43">
        <v>33.299999999999997</v>
      </c>
      <c r="O151" s="37">
        <f t="shared" si="96"/>
        <v>55.542158770922228</v>
      </c>
      <c r="P151" s="37">
        <f t="shared" si="97"/>
        <v>36.359400000000001</v>
      </c>
      <c r="Q151" s="37">
        <f t="shared" si="98"/>
        <v>34.313175874581134</v>
      </c>
      <c r="R151" s="37">
        <f t="shared" si="62"/>
        <v>1.0131758745811368</v>
      </c>
      <c r="S151" s="27">
        <f t="shared" si="99"/>
        <v>55.5</v>
      </c>
      <c r="T151" s="28">
        <f t="shared" si="94"/>
        <v>1</v>
      </c>
      <c r="U151" s="29">
        <f t="shared" si="95"/>
        <v>0.96036036036036032</v>
      </c>
      <c r="V151" s="29">
        <f t="shared" si="100"/>
        <v>0.92072072072072075</v>
      </c>
      <c r="W151" s="29">
        <f t="shared" ref="W151:W160" si="101">E151/$B151</f>
        <v>0.87027027027027026</v>
      </c>
      <c r="X151" s="29">
        <f t="shared" si="80"/>
        <v>0.81981981981981977</v>
      </c>
      <c r="Y151" s="29">
        <f t="shared" si="81"/>
        <v>0.78918918918918912</v>
      </c>
      <c r="Z151" s="29">
        <f t="shared" si="82"/>
        <v>0.76036036036036037</v>
      </c>
      <c r="AA151" s="29">
        <f t="shared" si="83"/>
        <v>0.74054054054054053</v>
      </c>
      <c r="AB151" s="29">
        <f t="shared" si="84"/>
        <v>0.72072072072072069</v>
      </c>
      <c r="AC151" s="29">
        <f t="shared" si="85"/>
        <v>0.67927927927927934</v>
      </c>
      <c r="AD151" s="29">
        <f t="shared" si="86"/>
        <v>0.65045045045045047</v>
      </c>
      <c r="AE151" s="29">
        <f t="shared" si="87"/>
        <v>0.61981981981981982</v>
      </c>
      <c r="AF151" s="32">
        <f t="shared" si="88"/>
        <v>0.6</v>
      </c>
      <c r="AH151" s="51">
        <f t="shared" si="89"/>
        <v>33.313680585</v>
      </c>
      <c r="AI151" s="51">
        <f t="shared" si="90"/>
        <v>1.368058500000302E-2</v>
      </c>
      <c r="AJ151" s="37">
        <f t="shared" si="91"/>
        <v>0.60024649702702704</v>
      </c>
      <c r="AK151" s="52">
        <f t="shared" si="74"/>
        <v>2.4649702702705945E-4</v>
      </c>
      <c r="AL151" s="37">
        <f t="shared" si="92"/>
        <v>55.542158770922228</v>
      </c>
      <c r="AM151" s="37">
        <f t="shared" si="93"/>
        <v>33.233699190000003</v>
      </c>
      <c r="AN151" s="37">
        <f t="shared" si="75"/>
        <v>0.59835087302005829</v>
      </c>
    </row>
    <row r="152" spans="1:40" x14ac:dyDescent="0.25">
      <c r="A152" s="40">
        <v>46.4</v>
      </c>
      <c r="B152" s="43">
        <v>56</v>
      </c>
      <c r="C152" s="43">
        <v>53.8</v>
      </c>
      <c r="D152" s="43">
        <v>51.5</v>
      </c>
      <c r="E152" s="43">
        <v>48.7</v>
      </c>
      <c r="F152" s="43">
        <v>45.9</v>
      </c>
      <c r="G152" s="43">
        <v>44.2</v>
      </c>
      <c r="H152" s="49">
        <v>42.6</v>
      </c>
      <c r="I152" s="43">
        <v>41.4</v>
      </c>
      <c r="J152" s="43">
        <v>40.299999999999997</v>
      </c>
      <c r="K152" s="43">
        <v>38.1</v>
      </c>
      <c r="L152" s="43">
        <v>36.4</v>
      </c>
      <c r="M152" s="43">
        <v>34.700000000000003</v>
      </c>
      <c r="N152" s="43">
        <v>33.6</v>
      </c>
      <c r="O152" s="37">
        <f t="shared" si="96"/>
        <v>56.026669542511783</v>
      </c>
      <c r="P152" s="37">
        <f t="shared" si="97"/>
        <v>36.516800000000003</v>
      </c>
      <c r="Q152" s="37">
        <f t="shared" si="98"/>
        <v>34.612499913951837</v>
      </c>
      <c r="R152" s="37">
        <f t="shared" si="62"/>
        <v>1.0124999139518351</v>
      </c>
      <c r="S152" s="27">
        <f t="shared" si="99"/>
        <v>56</v>
      </c>
      <c r="T152" s="28">
        <f t="shared" si="94"/>
        <v>1</v>
      </c>
      <c r="U152" s="29">
        <f t="shared" si="95"/>
        <v>0.96071428571428563</v>
      </c>
      <c r="V152" s="29">
        <f t="shared" si="100"/>
        <v>0.9196428571428571</v>
      </c>
      <c r="W152" s="29">
        <f t="shared" si="101"/>
        <v>0.86964285714285716</v>
      </c>
      <c r="X152" s="29">
        <f t="shared" si="80"/>
        <v>0.81964285714285712</v>
      </c>
      <c r="Y152" s="29">
        <f t="shared" si="81"/>
        <v>0.78928571428571437</v>
      </c>
      <c r="Z152" s="29">
        <f t="shared" si="82"/>
        <v>0.76071428571428579</v>
      </c>
      <c r="AA152" s="29">
        <f t="shared" si="83"/>
        <v>0.73928571428571421</v>
      </c>
      <c r="AB152" s="29">
        <f t="shared" si="84"/>
        <v>0.71964285714285714</v>
      </c>
      <c r="AC152" s="29">
        <f t="shared" si="85"/>
        <v>0.68035714285714288</v>
      </c>
      <c r="AD152" s="29">
        <f t="shared" si="86"/>
        <v>0.65</v>
      </c>
      <c r="AE152" s="29">
        <f t="shared" si="87"/>
        <v>0.61964285714285716</v>
      </c>
      <c r="AF152" s="32">
        <f t="shared" si="88"/>
        <v>0.6</v>
      </c>
      <c r="AH152" s="51">
        <f t="shared" si="89"/>
        <v>33.625390029999998</v>
      </c>
      <c r="AI152" s="51">
        <f t="shared" si="90"/>
        <v>2.5390029999996955E-2</v>
      </c>
      <c r="AJ152" s="37">
        <f t="shared" si="91"/>
        <v>0.60045339339285708</v>
      </c>
      <c r="AK152" s="52">
        <f t="shared" si="74"/>
        <v>4.5339339285710434E-4</v>
      </c>
      <c r="AL152" s="37">
        <f t="shared" si="92"/>
        <v>56.026669542511783</v>
      </c>
      <c r="AM152" s="37">
        <f t="shared" si="93"/>
        <v>33.522361578000002</v>
      </c>
      <c r="AN152" s="37">
        <f t="shared" si="75"/>
        <v>0.59832865047535944</v>
      </c>
    </row>
    <row r="153" spans="1:40" x14ac:dyDescent="0.25">
      <c r="A153" s="40">
        <v>46.6</v>
      </c>
      <c r="B153" s="43">
        <v>56.5</v>
      </c>
      <c r="C153" s="43">
        <v>54.2</v>
      </c>
      <c r="D153" s="43">
        <v>52</v>
      </c>
      <c r="E153" s="43">
        <v>49.2</v>
      </c>
      <c r="F153" s="43">
        <v>46.3</v>
      </c>
      <c r="G153" s="43">
        <v>44.6</v>
      </c>
      <c r="H153" s="49">
        <v>42.9</v>
      </c>
      <c r="I153" s="43">
        <v>41.8</v>
      </c>
      <c r="J153" s="43">
        <v>40.700000000000003</v>
      </c>
      <c r="K153" s="43">
        <v>38.4</v>
      </c>
      <c r="L153" s="43">
        <v>36.700000000000003</v>
      </c>
      <c r="M153" s="43">
        <v>35</v>
      </c>
      <c r="N153" s="43">
        <v>33.9</v>
      </c>
      <c r="O153" s="37">
        <f t="shared" si="96"/>
        <v>56.513295640600084</v>
      </c>
      <c r="P153" s="37">
        <f t="shared" si="97"/>
        <v>36.674200000000006</v>
      </c>
      <c r="Q153" s="37">
        <f t="shared" si="98"/>
        <v>34.91313077271505</v>
      </c>
      <c r="R153" s="37">
        <f t="shared" si="62"/>
        <v>1.0131307727150514</v>
      </c>
      <c r="S153" s="27">
        <f t="shared" si="99"/>
        <v>56.5</v>
      </c>
      <c r="T153" s="28">
        <f t="shared" si="94"/>
        <v>1</v>
      </c>
      <c r="U153" s="29">
        <f t="shared" si="95"/>
        <v>0.95929203539823016</v>
      </c>
      <c r="V153" s="29">
        <f t="shared" si="100"/>
        <v>0.92035398230088494</v>
      </c>
      <c r="W153" s="29">
        <f t="shared" si="101"/>
        <v>0.87079646017699119</v>
      </c>
      <c r="X153" s="29">
        <f t="shared" ref="X153:X160" si="102">F153/$B153</f>
        <v>0.81946902654867249</v>
      </c>
      <c r="Y153" s="29">
        <f t="shared" si="81"/>
        <v>0.7893805309734514</v>
      </c>
      <c r="Z153" s="29">
        <f t="shared" si="82"/>
        <v>0.75929203539823009</v>
      </c>
      <c r="AA153" s="29">
        <f t="shared" si="83"/>
        <v>0.73982300884955743</v>
      </c>
      <c r="AB153" s="29">
        <f t="shared" si="84"/>
        <v>0.72035398230088499</v>
      </c>
      <c r="AC153" s="29">
        <f t="shared" si="85"/>
        <v>0.67964601769911503</v>
      </c>
      <c r="AD153" s="29">
        <f t="shared" si="86"/>
        <v>0.64955752212389384</v>
      </c>
      <c r="AE153" s="29">
        <f t="shared" si="87"/>
        <v>0.61946902654867253</v>
      </c>
      <c r="AF153" s="32">
        <f t="shared" si="88"/>
        <v>0.6</v>
      </c>
      <c r="AH153" s="51">
        <f t="shared" si="89"/>
        <v>33.937781614999999</v>
      </c>
      <c r="AI153" s="51">
        <f t="shared" si="90"/>
        <v>3.7781615000000102E-2</v>
      </c>
      <c r="AJ153" s="37">
        <f t="shared" si="91"/>
        <v>0.60066870115044246</v>
      </c>
      <c r="AK153" s="52">
        <f t="shared" si="74"/>
        <v>6.6870115044248557E-4</v>
      </c>
      <c r="AL153" s="37">
        <f t="shared" si="92"/>
        <v>56.513295640600084</v>
      </c>
      <c r="AM153" s="37">
        <f t="shared" si="93"/>
        <v>33.812475133999996</v>
      </c>
      <c r="AN153" s="37">
        <f t="shared" si="75"/>
        <v>0.5983100923547725</v>
      </c>
    </row>
    <row r="154" spans="1:40" x14ac:dyDescent="0.25">
      <c r="A154" s="40">
        <v>46.8</v>
      </c>
      <c r="B154" s="43">
        <v>57</v>
      </c>
      <c r="C154" s="43">
        <v>54.7</v>
      </c>
      <c r="D154" s="43">
        <v>52.4</v>
      </c>
      <c r="E154" s="43">
        <v>49.6</v>
      </c>
      <c r="F154" s="43">
        <v>46.7</v>
      </c>
      <c r="G154" s="43">
        <v>45</v>
      </c>
      <c r="H154" s="49">
        <v>43.3</v>
      </c>
      <c r="I154" s="43">
        <v>42.2</v>
      </c>
      <c r="J154" s="43">
        <v>41</v>
      </c>
      <c r="K154" s="43">
        <v>38.799999999999997</v>
      </c>
      <c r="L154" s="43">
        <v>37</v>
      </c>
      <c r="M154" s="43">
        <v>35.299999999999997</v>
      </c>
      <c r="N154" s="43">
        <v>34.200000000000003</v>
      </c>
      <c r="O154" s="37">
        <f t="shared" si="96"/>
        <v>57.00203716238579</v>
      </c>
      <c r="P154" s="37">
        <f t="shared" si="97"/>
        <v>36.831600000000002</v>
      </c>
      <c r="Q154" s="37">
        <f t="shared" si="98"/>
        <v>35.215068510918719</v>
      </c>
      <c r="R154" s="37">
        <f t="shared" si="62"/>
        <v>1.0150685109187165</v>
      </c>
      <c r="S154" s="27">
        <f t="shared" si="99"/>
        <v>57</v>
      </c>
      <c r="T154" s="28">
        <f t="shared" si="94"/>
        <v>1</v>
      </c>
      <c r="U154" s="29">
        <f t="shared" si="95"/>
        <v>0.95964912280701764</v>
      </c>
      <c r="V154" s="29">
        <f t="shared" si="100"/>
        <v>0.91929824561403506</v>
      </c>
      <c r="W154" s="29">
        <f t="shared" si="101"/>
        <v>0.87017543859649127</v>
      </c>
      <c r="X154" s="29">
        <f t="shared" si="102"/>
        <v>0.81929824561403519</v>
      </c>
      <c r="Y154" s="29">
        <f t="shared" si="81"/>
        <v>0.78947368421052633</v>
      </c>
      <c r="Z154" s="29">
        <f t="shared" si="82"/>
        <v>0.75964912280701746</v>
      </c>
      <c r="AA154" s="29">
        <f t="shared" si="83"/>
        <v>0.74035087719298254</v>
      </c>
      <c r="AB154" s="29">
        <f t="shared" si="84"/>
        <v>0.7192982456140351</v>
      </c>
      <c r="AC154" s="29">
        <f t="shared" si="85"/>
        <v>0.68070175438596481</v>
      </c>
      <c r="AD154" s="29">
        <f t="shared" si="86"/>
        <v>0.64912280701754388</v>
      </c>
      <c r="AE154" s="29">
        <f t="shared" si="87"/>
        <v>0.61929824561403501</v>
      </c>
      <c r="AF154" s="32">
        <f t="shared" si="88"/>
        <v>0.60000000000000009</v>
      </c>
      <c r="AH154" s="51">
        <f t="shared" si="89"/>
        <v>34.250855340000001</v>
      </c>
      <c r="AI154" s="51">
        <f t="shared" si="90"/>
        <v>5.085533999999825E-2</v>
      </c>
      <c r="AJ154" s="37">
        <f t="shared" si="91"/>
        <v>0.60089219894736845</v>
      </c>
      <c r="AK154" s="52">
        <f t="shared" si="74"/>
        <v>8.9219894736836114E-4</v>
      </c>
      <c r="AL154" s="37">
        <f t="shared" si="92"/>
        <v>57.00203716238579</v>
      </c>
      <c r="AM154" s="37">
        <f t="shared" si="93"/>
        <v>34.104039857999993</v>
      </c>
      <c r="AN154" s="37">
        <f t="shared" si="75"/>
        <v>0.59829510585464463</v>
      </c>
    </row>
    <row r="155" spans="1:40" x14ac:dyDescent="0.25">
      <c r="A155" s="40">
        <v>47</v>
      </c>
      <c r="B155" s="43">
        <v>57.5</v>
      </c>
      <c r="C155" s="43">
        <v>55.2</v>
      </c>
      <c r="D155" s="43">
        <v>52.9</v>
      </c>
      <c r="E155" s="43">
        <v>50</v>
      </c>
      <c r="F155" s="43">
        <v>47.2</v>
      </c>
      <c r="G155" s="43">
        <v>45.2</v>
      </c>
      <c r="H155" s="49">
        <v>43.7</v>
      </c>
      <c r="I155" s="43">
        <v>42.6</v>
      </c>
      <c r="J155" s="43">
        <v>41.4</v>
      </c>
      <c r="K155" s="43">
        <v>39.1</v>
      </c>
      <c r="L155" s="43">
        <v>37.4</v>
      </c>
      <c r="M155" s="43">
        <v>35.6</v>
      </c>
      <c r="N155" s="43">
        <v>34.5</v>
      </c>
      <c r="O155" s="37">
        <f t="shared" si="96"/>
        <v>57.492894204655741</v>
      </c>
      <c r="P155" s="37">
        <f t="shared" si="97"/>
        <v>36.989000000000004</v>
      </c>
      <c r="Q155" s="37">
        <f t="shared" si="98"/>
        <v>35.518313188356522</v>
      </c>
      <c r="R155" s="37">
        <f t="shared" si="62"/>
        <v>1.0183131883565224</v>
      </c>
      <c r="S155" s="27">
        <f t="shared" si="99"/>
        <v>57.5</v>
      </c>
      <c r="T155" s="28">
        <f t="shared" si="94"/>
        <v>1</v>
      </c>
      <c r="U155" s="29">
        <f t="shared" si="95"/>
        <v>0.96000000000000008</v>
      </c>
      <c r="V155" s="29">
        <f t="shared" si="100"/>
        <v>0.91999999999999993</v>
      </c>
      <c r="W155" s="29">
        <f t="shared" si="101"/>
        <v>0.86956521739130432</v>
      </c>
      <c r="X155" s="29">
        <f t="shared" si="102"/>
        <v>0.82086956521739141</v>
      </c>
      <c r="Y155" s="29">
        <f t="shared" ref="Y155:Y160" si="103">G155/$B155</f>
        <v>0.78608695652173921</v>
      </c>
      <c r="Z155" s="29">
        <f t="shared" si="82"/>
        <v>0.76</v>
      </c>
      <c r="AA155" s="29">
        <f t="shared" si="83"/>
        <v>0.74086956521739133</v>
      </c>
      <c r="AB155" s="29">
        <f t="shared" si="84"/>
        <v>0.72</v>
      </c>
      <c r="AC155" s="29">
        <f t="shared" si="85"/>
        <v>0.68</v>
      </c>
      <c r="AD155" s="29">
        <f t="shared" si="86"/>
        <v>0.65043478260869558</v>
      </c>
      <c r="AE155" s="29">
        <f t="shared" si="87"/>
        <v>0.61913043478260876</v>
      </c>
      <c r="AF155" s="32">
        <f t="shared" si="88"/>
        <v>0.6</v>
      </c>
      <c r="AH155" s="51">
        <f t="shared" si="89"/>
        <v>34.564611204999999</v>
      </c>
      <c r="AI155" s="51">
        <f t="shared" si="90"/>
        <v>6.4611204999998506E-2</v>
      </c>
      <c r="AJ155" s="37">
        <f t="shared" si="91"/>
        <v>0.6011236731304348</v>
      </c>
      <c r="AK155" s="52">
        <f t="shared" si="74"/>
        <v>1.1236731304348213E-3</v>
      </c>
      <c r="AL155" s="37">
        <f t="shared" si="92"/>
        <v>57.492894204655741</v>
      </c>
      <c r="AM155" s="37">
        <f t="shared" si="93"/>
        <v>34.39705575</v>
      </c>
      <c r="AN155" s="37">
        <f t="shared" si="75"/>
        <v>0.59828360053605623</v>
      </c>
    </row>
    <row r="156" spans="1:40" x14ac:dyDescent="0.25">
      <c r="A156" s="40">
        <v>47.2</v>
      </c>
      <c r="B156" s="43">
        <v>58</v>
      </c>
      <c r="C156" s="43">
        <v>55.7</v>
      </c>
      <c r="D156" s="43">
        <v>53.4</v>
      </c>
      <c r="E156" s="43">
        <v>50.5</v>
      </c>
      <c r="F156" s="43">
        <v>47.6</v>
      </c>
      <c r="G156" s="43">
        <v>45.8</v>
      </c>
      <c r="H156" s="49">
        <v>44.1</v>
      </c>
      <c r="I156" s="43">
        <v>42.9</v>
      </c>
      <c r="J156" s="43">
        <v>41.8</v>
      </c>
      <c r="K156" s="43">
        <v>39.4</v>
      </c>
      <c r="L156" s="43">
        <v>37.700000000000003</v>
      </c>
      <c r="M156" s="43">
        <v>36</v>
      </c>
      <c r="N156" s="43">
        <v>34.799999999999997</v>
      </c>
      <c r="O156" s="37">
        <f t="shared" si="96"/>
        <v>57.985866863788573</v>
      </c>
      <c r="P156" s="37">
        <f t="shared" si="97"/>
        <v>37.146400000000007</v>
      </c>
      <c r="Q156" s="37">
        <f t="shared" si="98"/>
        <v>35.822864864569738</v>
      </c>
      <c r="R156" s="37">
        <f t="shared" si="62"/>
        <v>1.0228648645697405</v>
      </c>
      <c r="S156" s="27">
        <f t="shared" si="99"/>
        <v>58</v>
      </c>
      <c r="T156" s="28">
        <f t="shared" si="94"/>
        <v>1</v>
      </c>
      <c r="U156" s="29">
        <f t="shared" si="95"/>
        <v>0.96034482758620698</v>
      </c>
      <c r="V156" s="29">
        <f t="shared" si="100"/>
        <v>0.92068965517241375</v>
      </c>
      <c r="W156" s="29">
        <f t="shared" si="101"/>
        <v>0.87068965517241381</v>
      </c>
      <c r="X156" s="29">
        <f t="shared" si="102"/>
        <v>0.82068965517241377</v>
      </c>
      <c r="Y156" s="29">
        <f t="shared" si="103"/>
        <v>0.78965517241379302</v>
      </c>
      <c r="Z156" s="29">
        <f t="shared" si="82"/>
        <v>0.76034482758620692</v>
      </c>
      <c r="AA156" s="29">
        <f t="shared" si="83"/>
        <v>0.73965517241379308</v>
      </c>
      <c r="AB156" s="29">
        <f t="shared" si="84"/>
        <v>0.72068965517241379</v>
      </c>
      <c r="AC156" s="29">
        <f t="shared" si="85"/>
        <v>0.67931034482758623</v>
      </c>
      <c r="AD156" s="29">
        <f t="shared" si="86"/>
        <v>0.65</v>
      </c>
      <c r="AE156" s="29">
        <f t="shared" si="87"/>
        <v>0.62068965517241381</v>
      </c>
      <c r="AF156" s="32">
        <f t="shared" si="88"/>
        <v>0.6</v>
      </c>
      <c r="AH156" s="51">
        <f t="shared" si="89"/>
        <v>34.879049209999998</v>
      </c>
      <c r="AI156" s="51">
        <f t="shared" si="90"/>
        <v>7.9049210000000869E-2</v>
      </c>
      <c r="AJ156" s="37">
        <f t="shared" si="91"/>
        <v>0.60136291741379311</v>
      </c>
      <c r="AK156" s="52">
        <f t="shared" si="74"/>
        <v>1.3629174137931299E-3</v>
      </c>
      <c r="AL156" s="37">
        <f t="shared" si="92"/>
        <v>57.985866863788573</v>
      </c>
      <c r="AM156" s="37">
        <f t="shared" si="93"/>
        <v>34.691522809999995</v>
      </c>
      <c r="AN156" s="37">
        <f t="shared" si="75"/>
        <v>0.59827548825806043</v>
      </c>
    </row>
    <row r="157" spans="1:40" ht="13.8" thickBot="1" x14ac:dyDescent="0.3">
      <c r="A157" s="40">
        <v>47.4</v>
      </c>
      <c r="B157" s="43">
        <v>58.5</v>
      </c>
      <c r="C157" s="43">
        <v>56.2</v>
      </c>
      <c r="D157" s="43">
        <v>53.8</v>
      </c>
      <c r="E157" s="43">
        <v>50.9</v>
      </c>
      <c r="F157" s="43">
        <v>48</v>
      </c>
      <c r="G157" s="43">
        <v>46.2</v>
      </c>
      <c r="H157" s="49">
        <v>44.5</v>
      </c>
      <c r="I157" s="43">
        <v>43.3</v>
      </c>
      <c r="J157" s="43">
        <v>42.1</v>
      </c>
      <c r="K157" s="43">
        <v>39.799999999999997</v>
      </c>
      <c r="L157" s="43">
        <v>38</v>
      </c>
      <c r="M157" s="43">
        <v>36.299999999999997</v>
      </c>
      <c r="N157" s="43">
        <v>35.1</v>
      </c>
      <c r="O157" s="37">
        <f t="shared" si="96"/>
        <v>58.480955235757854</v>
      </c>
      <c r="P157" s="37">
        <f t="shared" si="97"/>
        <v>37.303800000000003</v>
      </c>
      <c r="Q157" s="37">
        <f t="shared" si="98"/>
        <v>36.128723598849504</v>
      </c>
      <c r="R157" s="37">
        <f t="shared" si="62"/>
        <v>1.0287235988495027</v>
      </c>
      <c r="S157" s="27">
        <f t="shared" si="99"/>
        <v>58.5</v>
      </c>
      <c r="T157" s="28">
        <f t="shared" si="94"/>
        <v>1</v>
      </c>
      <c r="U157" s="29">
        <f t="shared" si="95"/>
        <v>0.96068376068376071</v>
      </c>
      <c r="V157" s="29">
        <f t="shared" si="100"/>
        <v>0.91965811965811961</v>
      </c>
      <c r="W157" s="29">
        <f t="shared" si="101"/>
        <v>0.8700854700854701</v>
      </c>
      <c r="X157" s="29">
        <f t="shared" si="102"/>
        <v>0.82051282051282048</v>
      </c>
      <c r="Y157" s="29">
        <f t="shared" si="103"/>
        <v>0.78974358974358982</v>
      </c>
      <c r="Z157" s="29">
        <f t="shared" si="82"/>
        <v>0.76068376068376065</v>
      </c>
      <c r="AA157" s="29">
        <f t="shared" si="83"/>
        <v>0.74017094017094009</v>
      </c>
      <c r="AB157" s="29">
        <f t="shared" si="84"/>
        <v>0.71965811965811965</v>
      </c>
      <c r="AC157" s="29">
        <f t="shared" si="85"/>
        <v>0.68034188034188026</v>
      </c>
      <c r="AD157" s="29">
        <f t="shared" si="86"/>
        <v>0.6495726495726496</v>
      </c>
      <c r="AE157" s="29">
        <f t="shared" si="87"/>
        <v>0.62051282051282042</v>
      </c>
      <c r="AF157" s="32">
        <f t="shared" si="88"/>
        <v>0.6</v>
      </c>
      <c r="AH157" s="51">
        <f t="shared" si="89"/>
        <v>35.194169355</v>
      </c>
      <c r="AI157" s="51">
        <f t="shared" si="90"/>
        <v>9.4169354999998234E-2</v>
      </c>
      <c r="AJ157" s="37">
        <f t="shared" si="91"/>
        <v>0.60160973256410255</v>
      </c>
      <c r="AK157" s="52">
        <f t="shared" si="74"/>
        <v>1.6097325641025728E-3</v>
      </c>
      <c r="AL157" s="37">
        <f t="shared" si="92"/>
        <v>58.480955235757854</v>
      </c>
      <c r="AM157" s="37">
        <f t="shared" si="93"/>
        <v>34.987441037999993</v>
      </c>
      <c r="AN157" s="37">
        <f t="shared" si="75"/>
        <v>0.59827068311304044</v>
      </c>
    </row>
    <row r="158" spans="1:40" ht="13.8" thickBot="1" x14ac:dyDescent="0.3">
      <c r="A158" s="40">
        <v>47.6</v>
      </c>
      <c r="B158" s="43">
        <v>59</v>
      </c>
      <c r="C158" s="43">
        <v>56.6</v>
      </c>
      <c r="D158" s="43">
        <v>54.3</v>
      </c>
      <c r="E158" s="43">
        <v>51.3</v>
      </c>
      <c r="F158" s="43">
        <v>48.4</v>
      </c>
      <c r="G158" s="43">
        <v>46.6</v>
      </c>
      <c r="H158" s="49">
        <v>44.8</v>
      </c>
      <c r="I158" s="43">
        <v>43.7</v>
      </c>
      <c r="J158" s="43">
        <v>42.5</v>
      </c>
      <c r="K158" s="43">
        <v>40.1</v>
      </c>
      <c r="L158" s="55">
        <v>38.4</v>
      </c>
      <c r="M158" s="43">
        <v>36.6</v>
      </c>
      <c r="N158" s="43">
        <v>35.4</v>
      </c>
      <c r="O158" s="37">
        <f t="shared" si="96"/>
        <v>58.978159416135675</v>
      </c>
      <c r="P158" s="37">
        <f t="shared" si="97"/>
        <v>37.461200000000005</v>
      </c>
      <c r="Q158" s="37">
        <f t="shared" si="98"/>
        <v>36.435889450239038</v>
      </c>
      <c r="R158" s="37">
        <f t="shared" ref="R158:R160" si="104">Q158-N158</f>
        <v>1.0358894502390399</v>
      </c>
      <c r="S158" s="27">
        <f t="shared" si="99"/>
        <v>59</v>
      </c>
      <c r="T158" s="28">
        <f t="shared" si="94"/>
        <v>1</v>
      </c>
      <c r="U158" s="29">
        <f t="shared" si="95"/>
        <v>0.95932203389830506</v>
      </c>
      <c r="V158" s="29">
        <f t="shared" si="100"/>
        <v>0.92033898305084738</v>
      </c>
      <c r="W158" s="29">
        <f t="shared" si="101"/>
        <v>0.86949152542372876</v>
      </c>
      <c r="X158" s="29">
        <f t="shared" si="102"/>
        <v>0.8203389830508474</v>
      </c>
      <c r="Y158" s="29">
        <f t="shared" si="103"/>
        <v>0.78983050847457625</v>
      </c>
      <c r="Z158" s="29">
        <f t="shared" si="82"/>
        <v>0.75932203389830499</v>
      </c>
      <c r="AA158" s="29">
        <f t="shared" si="83"/>
        <v>0.74067796610169501</v>
      </c>
      <c r="AB158" s="29">
        <f t="shared" si="84"/>
        <v>0.72033898305084743</v>
      </c>
      <c r="AC158" s="29">
        <f t="shared" si="85"/>
        <v>0.6796610169491526</v>
      </c>
      <c r="AD158" s="29">
        <f t="shared" si="86"/>
        <v>0.6508474576271186</v>
      </c>
      <c r="AE158" s="29">
        <f t="shared" si="87"/>
        <v>0.62033898305084745</v>
      </c>
      <c r="AF158" s="32">
        <f t="shared" si="88"/>
        <v>0.6</v>
      </c>
      <c r="AH158" s="51">
        <f t="shared" si="89"/>
        <v>35.509971639999996</v>
      </c>
      <c r="AI158" s="51">
        <f t="shared" si="90"/>
        <v>0.10997163999999771</v>
      </c>
      <c r="AJ158" s="37">
        <f t="shared" si="91"/>
        <v>0.60186392610169481</v>
      </c>
      <c r="AK158" s="52">
        <f t="shared" si="74"/>
        <v>1.863926101694835E-3</v>
      </c>
      <c r="AL158" s="37">
        <f t="shared" si="92"/>
        <v>58.978159416135675</v>
      </c>
      <c r="AM158" s="37">
        <f t="shared" si="93"/>
        <v>35.284810434000001</v>
      </c>
      <c r="AN158" s="37">
        <f t="shared" si="75"/>
        <v>0.59826910136409794</v>
      </c>
    </row>
    <row r="159" spans="1:40" x14ac:dyDescent="0.25">
      <c r="A159" s="40">
        <v>47.8</v>
      </c>
      <c r="B159" s="43">
        <v>59.5</v>
      </c>
      <c r="C159" s="43">
        <v>57.1</v>
      </c>
      <c r="D159" s="43">
        <v>54.7</v>
      </c>
      <c r="E159" s="43">
        <v>51.8</v>
      </c>
      <c r="F159" s="43">
        <v>48.8</v>
      </c>
      <c r="G159" s="43">
        <v>47</v>
      </c>
      <c r="H159" s="49">
        <v>45.2</v>
      </c>
      <c r="I159" s="43">
        <v>44</v>
      </c>
      <c r="J159" s="43">
        <v>42.8</v>
      </c>
      <c r="K159" s="43">
        <v>40.5</v>
      </c>
      <c r="L159" s="43">
        <v>38.700000000000003</v>
      </c>
      <c r="M159" s="43">
        <v>36.9</v>
      </c>
      <c r="N159" s="43">
        <v>35.700000000000003</v>
      </c>
      <c r="O159" s="37">
        <f t="shared" si="96"/>
        <v>59.477479500096059</v>
      </c>
      <c r="P159" s="37">
        <f t="shared" si="97"/>
        <v>37.618600000000001</v>
      </c>
      <c r="Q159" s="37">
        <f t="shared" si="98"/>
        <v>36.744362477535432</v>
      </c>
      <c r="R159" s="37">
        <f t="shared" si="104"/>
        <v>1.0443624775354294</v>
      </c>
      <c r="S159" s="27">
        <f t="shared" si="99"/>
        <v>59.5</v>
      </c>
      <c r="T159" s="28">
        <f t="shared" si="94"/>
        <v>1</v>
      </c>
      <c r="U159" s="29">
        <f t="shared" si="95"/>
        <v>0.95966386554621852</v>
      </c>
      <c r="V159" s="29">
        <f t="shared" si="100"/>
        <v>0.91932773109243704</v>
      </c>
      <c r="W159" s="29">
        <f t="shared" si="101"/>
        <v>0.87058823529411755</v>
      </c>
      <c r="X159" s="29">
        <f t="shared" si="102"/>
        <v>0.82016806722689073</v>
      </c>
      <c r="Y159" s="29">
        <f t="shared" si="103"/>
        <v>0.78991596638655459</v>
      </c>
      <c r="Z159" s="29">
        <f t="shared" si="82"/>
        <v>0.75966386554621856</v>
      </c>
      <c r="AA159" s="29">
        <f t="shared" si="83"/>
        <v>0.73949579831932777</v>
      </c>
      <c r="AB159" s="29">
        <f t="shared" si="84"/>
        <v>0.71932773109243697</v>
      </c>
      <c r="AC159" s="29">
        <f t="shared" si="85"/>
        <v>0.68067226890756305</v>
      </c>
      <c r="AD159" s="29">
        <f t="shared" si="86"/>
        <v>0.65042016806722691</v>
      </c>
      <c r="AE159" s="29">
        <f t="shared" si="87"/>
        <v>0.62016806722689077</v>
      </c>
      <c r="AF159" s="32">
        <f t="shared" si="88"/>
        <v>0.60000000000000009</v>
      </c>
      <c r="AH159" s="51">
        <f t="shared" si="89"/>
        <v>35.826456064999995</v>
      </c>
      <c r="AI159" s="51">
        <f t="shared" si="90"/>
        <v>0.12645606499999218</v>
      </c>
      <c r="AJ159" s="37">
        <f t="shared" si="91"/>
        <v>0.60212531201680664</v>
      </c>
      <c r="AK159" s="52">
        <f t="shared" si="74"/>
        <v>2.1253120168065465E-3</v>
      </c>
      <c r="AL159" s="37">
        <f t="shared" si="92"/>
        <v>59.477479500096059</v>
      </c>
      <c r="AM159" s="37">
        <f t="shared" si="93"/>
        <v>35.58363099799999</v>
      </c>
      <c r="AN159" s="37">
        <f t="shared" si="75"/>
        <v>0.59827066138440721</v>
      </c>
    </row>
    <row r="160" spans="1:40" ht="13.8" thickBot="1" x14ac:dyDescent="0.3">
      <c r="A160" s="56">
        <v>48</v>
      </c>
      <c r="B160" s="43">
        <v>60</v>
      </c>
      <c r="C160" s="43">
        <v>57.6</v>
      </c>
      <c r="D160" s="43">
        <v>55.2</v>
      </c>
      <c r="E160" s="43">
        <v>52.2</v>
      </c>
      <c r="F160" s="43">
        <v>49.2</v>
      </c>
      <c r="G160" s="43">
        <v>47.4</v>
      </c>
      <c r="H160" s="49">
        <v>45.6</v>
      </c>
      <c r="I160" s="43">
        <v>44.4</v>
      </c>
      <c r="J160" s="43">
        <v>43.2</v>
      </c>
      <c r="K160" s="43">
        <v>40.799999999999997</v>
      </c>
      <c r="L160" s="43">
        <v>39</v>
      </c>
      <c r="M160" s="43">
        <v>37.200000000000003</v>
      </c>
      <c r="N160" s="43">
        <v>36</v>
      </c>
      <c r="O160" s="37">
        <f t="shared" si="96"/>
        <v>59.978915582418438</v>
      </c>
      <c r="P160" s="37">
        <f t="shared" si="97"/>
        <v>37.776000000000003</v>
      </c>
      <c r="Q160" s="37">
        <f t="shared" si="98"/>
        <v>37.054142739292104</v>
      </c>
      <c r="R160" s="37">
        <f t="shared" si="104"/>
        <v>1.0541427392921037</v>
      </c>
      <c r="S160" s="33">
        <f t="shared" si="99"/>
        <v>60</v>
      </c>
      <c r="T160" s="34">
        <f t="shared" si="94"/>
        <v>1</v>
      </c>
      <c r="U160" s="35">
        <f t="shared" si="95"/>
        <v>0.96000000000000008</v>
      </c>
      <c r="V160" s="35">
        <f t="shared" si="100"/>
        <v>0.92</v>
      </c>
      <c r="W160" s="35">
        <f t="shared" si="101"/>
        <v>0.87</v>
      </c>
      <c r="X160" s="35">
        <f t="shared" si="102"/>
        <v>0.82000000000000006</v>
      </c>
      <c r="Y160" s="35">
        <f t="shared" si="103"/>
        <v>0.78999999999999992</v>
      </c>
      <c r="Z160" s="35">
        <f t="shared" si="82"/>
        <v>0.76</v>
      </c>
      <c r="AA160" s="35">
        <f t="shared" si="83"/>
        <v>0.74</v>
      </c>
      <c r="AB160" s="35">
        <f t="shared" si="84"/>
        <v>0.72000000000000008</v>
      </c>
      <c r="AC160" s="35">
        <f t="shared" si="85"/>
        <v>0.67999999999999994</v>
      </c>
      <c r="AD160" s="35">
        <f t="shared" si="86"/>
        <v>0.65</v>
      </c>
      <c r="AE160" s="35">
        <f t="shared" si="87"/>
        <v>0.62</v>
      </c>
      <c r="AF160" s="36">
        <f t="shared" si="88"/>
        <v>0.6</v>
      </c>
      <c r="AG160" s="50"/>
      <c r="AH160" s="51">
        <f t="shared" si="89"/>
        <v>36.143622629999996</v>
      </c>
      <c r="AI160" s="51">
        <f t="shared" si="90"/>
        <v>0.14362262999999587</v>
      </c>
      <c r="AJ160" s="37">
        <f t="shared" si="91"/>
        <v>0.6023937104999999</v>
      </c>
      <c r="AK160" s="52">
        <f t="shared" si="74"/>
        <v>2.3937104999999237E-3</v>
      </c>
      <c r="AL160" s="37">
        <f t="shared" si="92"/>
        <v>59.978915582418438</v>
      </c>
      <c r="AM160" s="37">
        <f t="shared" si="93"/>
        <v>35.883902730000003</v>
      </c>
      <c r="AN160" s="37">
        <f t="shared" si="75"/>
        <v>0.59827528359846871</v>
      </c>
    </row>
    <row r="161" spans="1:35" x14ac:dyDescent="0.25">
      <c r="A161" s="40">
        <v>48.2</v>
      </c>
      <c r="B161" s="43"/>
      <c r="C161" s="43">
        <v>58</v>
      </c>
      <c r="D161" s="43">
        <v>55.7</v>
      </c>
      <c r="E161" s="43">
        <v>52.6</v>
      </c>
      <c r="F161" s="43">
        <v>49.6</v>
      </c>
      <c r="G161" s="43">
        <v>47.8</v>
      </c>
      <c r="H161" s="49">
        <v>46</v>
      </c>
      <c r="I161" s="43">
        <v>44.8</v>
      </c>
      <c r="J161" s="43">
        <v>43.6</v>
      </c>
      <c r="K161" s="43">
        <v>41.1</v>
      </c>
      <c r="L161" s="43">
        <v>39.299999999999997</v>
      </c>
      <c r="M161" s="43">
        <v>37.5</v>
      </c>
      <c r="N161" s="43">
        <v>36.299999999999997</v>
      </c>
      <c r="O161" s="43"/>
      <c r="P161" s="43"/>
      <c r="Q161" s="43"/>
      <c r="R161" s="43"/>
      <c r="S161" s="40"/>
      <c r="T161" s="43"/>
      <c r="U161" s="52"/>
      <c r="V161" s="43"/>
      <c r="W161" s="43"/>
      <c r="X161" s="43"/>
      <c r="Y161" s="43"/>
      <c r="Z161" s="43"/>
      <c r="AA161" s="43"/>
      <c r="AF161" s="52"/>
      <c r="AH161" s="43" t="s">
        <v>13</v>
      </c>
      <c r="AI161" s="51">
        <f>MAX(AI40:AI160)</f>
        <v>0.18132625879999864</v>
      </c>
    </row>
    <row r="162" spans="1:35" x14ac:dyDescent="0.25">
      <c r="A162" s="40">
        <v>48.4</v>
      </c>
      <c r="B162" s="43"/>
      <c r="C162" s="43">
        <v>58.6</v>
      </c>
      <c r="D162" s="43">
        <v>56.1</v>
      </c>
      <c r="E162" s="43">
        <v>53.1</v>
      </c>
      <c r="F162" s="43">
        <v>50</v>
      </c>
      <c r="G162" s="43">
        <v>48.2</v>
      </c>
      <c r="H162" s="49">
        <v>46.4</v>
      </c>
      <c r="I162" s="43">
        <v>45.1</v>
      </c>
      <c r="J162" s="43">
        <v>43.9</v>
      </c>
      <c r="K162" s="43">
        <v>41.5</v>
      </c>
      <c r="L162" s="43">
        <v>39.6</v>
      </c>
      <c r="M162" s="43">
        <v>37.799999999999997</v>
      </c>
      <c r="N162" s="43">
        <v>36.6</v>
      </c>
      <c r="O162" s="43"/>
      <c r="P162" s="43"/>
      <c r="Q162" s="43"/>
      <c r="R162" s="43"/>
      <c r="S162" s="40"/>
      <c r="T162" s="43"/>
      <c r="U162" s="52"/>
      <c r="V162" s="43"/>
      <c r="W162" s="43"/>
      <c r="X162" s="43"/>
      <c r="Y162" s="43"/>
      <c r="Z162" s="43"/>
      <c r="AA162" s="43"/>
      <c r="AF162" s="52"/>
      <c r="AH162" s="43" t="s">
        <v>12</v>
      </c>
      <c r="AI162" s="51">
        <f>MIN(AI40:AI160)</f>
        <v>-0.1463206861999975</v>
      </c>
    </row>
    <row r="163" spans="1:35" x14ac:dyDescent="0.25">
      <c r="A163" s="40">
        <v>48.6</v>
      </c>
      <c r="B163" s="43"/>
      <c r="C163" s="43">
        <v>59</v>
      </c>
      <c r="D163" s="43">
        <v>56.6</v>
      </c>
      <c r="E163" s="43">
        <v>53.5</v>
      </c>
      <c r="F163" s="43">
        <v>50.4</v>
      </c>
      <c r="G163" s="43">
        <v>48.6</v>
      </c>
      <c r="H163" s="49">
        <v>46.7</v>
      </c>
      <c r="I163" s="43">
        <v>45.5</v>
      </c>
      <c r="J163" s="43">
        <v>44.3</v>
      </c>
      <c r="K163" s="43">
        <v>41.8</v>
      </c>
      <c r="L163" s="43">
        <v>40</v>
      </c>
      <c r="M163" s="43">
        <v>38.1</v>
      </c>
      <c r="N163" s="43">
        <v>36.9</v>
      </c>
      <c r="O163" s="43"/>
      <c r="P163" s="43"/>
      <c r="Q163" s="43"/>
      <c r="R163" s="43"/>
      <c r="S163" s="40"/>
      <c r="T163" s="43"/>
      <c r="U163" s="52"/>
      <c r="V163" s="43"/>
      <c r="W163" s="43"/>
      <c r="X163" s="43"/>
      <c r="Y163" s="43"/>
      <c r="Z163" s="43"/>
      <c r="AA163" s="43"/>
      <c r="AF163" s="52"/>
      <c r="AH163" s="43"/>
    </row>
    <row r="164" spans="1:35" x14ac:dyDescent="0.25">
      <c r="A164" s="40">
        <v>48.8</v>
      </c>
      <c r="B164" s="43"/>
      <c r="C164" s="43">
        <v>59.5</v>
      </c>
      <c r="D164" s="43">
        <v>57.1</v>
      </c>
      <c r="E164" s="43">
        <v>54</v>
      </c>
      <c r="F164" s="43">
        <v>50.9</v>
      </c>
      <c r="G164" s="43">
        <v>49</v>
      </c>
      <c r="H164" s="49">
        <v>47.1</v>
      </c>
      <c r="I164" s="43">
        <v>45.9</v>
      </c>
      <c r="J164" s="43">
        <v>44.6</v>
      </c>
      <c r="K164" s="43">
        <v>42.2</v>
      </c>
      <c r="L164" s="43">
        <v>40.299999999999997</v>
      </c>
      <c r="M164" s="43">
        <v>38.4</v>
      </c>
      <c r="N164" s="43">
        <v>37.200000000000003</v>
      </c>
      <c r="O164" s="43"/>
      <c r="P164" s="43"/>
      <c r="Q164" s="43"/>
      <c r="R164" s="43"/>
      <c r="S164" s="40"/>
      <c r="T164" s="43"/>
      <c r="U164" s="52"/>
      <c r="V164" s="43"/>
      <c r="W164" s="43"/>
      <c r="X164" s="43"/>
      <c r="Y164" s="43"/>
      <c r="Z164" s="43"/>
      <c r="AA164" s="43"/>
      <c r="AF164" s="52"/>
      <c r="AH164" s="43"/>
    </row>
    <row r="165" spans="1:35" x14ac:dyDescent="0.25">
      <c r="A165" s="40">
        <v>49</v>
      </c>
      <c r="B165" s="43"/>
      <c r="C165" s="43">
        <v>60</v>
      </c>
      <c r="D165" s="43">
        <v>57.5</v>
      </c>
      <c r="E165" s="43">
        <v>54.4</v>
      </c>
      <c r="F165" s="43">
        <v>51.3</v>
      </c>
      <c r="G165" s="43">
        <v>49.4</v>
      </c>
      <c r="H165" s="49">
        <v>47.5</v>
      </c>
      <c r="I165" s="43">
        <v>46.2</v>
      </c>
      <c r="J165" s="43">
        <v>45</v>
      </c>
      <c r="K165" s="43">
        <v>42.5</v>
      </c>
      <c r="L165" s="43">
        <v>40.6</v>
      </c>
      <c r="M165" s="43">
        <v>38.799999999999997</v>
      </c>
      <c r="N165" s="43">
        <v>37.5</v>
      </c>
      <c r="O165" s="43"/>
      <c r="P165" s="43"/>
      <c r="Q165" s="43"/>
      <c r="R165" s="43"/>
      <c r="S165" s="40"/>
      <c r="T165" s="43"/>
      <c r="U165" s="52"/>
      <c r="V165" s="43"/>
      <c r="W165" s="43"/>
      <c r="X165" s="43"/>
      <c r="Y165" s="43"/>
      <c r="Z165" s="43"/>
      <c r="AA165" s="43"/>
      <c r="AF165" s="52"/>
      <c r="AH165" s="43"/>
    </row>
    <row r="166" spans="1:35" x14ac:dyDescent="0.25">
      <c r="A166" s="40">
        <v>49.2</v>
      </c>
      <c r="B166" s="43"/>
      <c r="C166" s="43"/>
      <c r="D166" s="43">
        <v>58</v>
      </c>
      <c r="E166" s="43">
        <v>54.8</v>
      </c>
      <c r="F166" s="43">
        <v>51.7</v>
      </c>
      <c r="G166" s="43">
        <v>49.8</v>
      </c>
      <c r="H166" s="49">
        <v>47.9</v>
      </c>
      <c r="I166" s="43">
        <v>46.6</v>
      </c>
      <c r="J166" s="43">
        <v>45.4</v>
      </c>
      <c r="K166" s="43">
        <v>42.8</v>
      </c>
      <c r="L166" s="43">
        <v>41</v>
      </c>
      <c r="M166" s="43">
        <v>39.1</v>
      </c>
      <c r="N166" s="43">
        <v>37.799999999999997</v>
      </c>
      <c r="O166" s="43"/>
      <c r="P166" s="43"/>
      <c r="Q166" s="43"/>
      <c r="R166" s="43"/>
      <c r="S166" s="40"/>
      <c r="T166" s="43"/>
      <c r="U166" s="43"/>
      <c r="V166" s="43"/>
      <c r="W166" s="43"/>
      <c r="X166" s="43"/>
      <c r="Y166" s="43"/>
      <c r="Z166" s="43"/>
      <c r="AA166" s="43"/>
      <c r="AF166" s="52"/>
      <c r="AH166" s="43"/>
    </row>
    <row r="167" spans="1:35" x14ac:dyDescent="0.25">
      <c r="A167" s="40">
        <v>49.4</v>
      </c>
      <c r="B167" s="43"/>
      <c r="C167" s="43"/>
      <c r="D167" s="43">
        <v>58.5</v>
      </c>
      <c r="E167" s="43">
        <v>55.3</v>
      </c>
      <c r="F167" s="43">
        <v>52.1</v>
      </c>
      <c r="G167" s="43">
        <v>50.2</v>
      </c>
      <c r="H167" s="49">
        <v>48.3</v>
      </c>
      <c r="I167" s="43">
        <v>47.1</v>
      </c>
      <c r="J167" s="43">
        <v>45.8</v>
      </c>
      <c r="K167" s="43">
        <v>43.2</v>
      </c>
      <c r="L167" s="43">
        <v>41.3</v>
      </c>
      <c r="M167" s="43">
        <v>39.4</v>
      </c>
      <c r="N167" s="43">
        <v>38.200000000000003</v>
      </c>
      <c r="O167" s="43"/>
      <c r="P167" s="43"/>
      <c r="Q167" s="43"/>
      <c r="R167" s="43"/>
      <c r="S167" s="40"/>
      <c r="T167" s="43"/>
      <c r="U167" s="43"/>
      <c r="V167" s="43"/>
      <c r="W167" s="43"/>
      <c r="X167" s="43"/>
      <c r="Y167" s="43"/>
      <c r="Z167" s="43"/>
      <c r="AA167" s="43"/>
      <c r="AF167" s="52"/>
      <c r="AH167" s="43"/>
    </row>
    <row r="168" spans="1:35" x14ac:dyDescent="0.25">
      <c r="A168" s="40">
        <v>49.6</v>
      </c>
      <c r="B168" s="43"/>
      <c r="C168" s="43"/>
      <c r="D168" s="43">
        <v>58.9</v>
      </c>
      <c r="E168" s="43">
        <v>55.7</v>
      </c>
      <c r="F168" s="43">
        <v>52.5</v>
      </c>
      <c r="G168" s="43">
        <v>50.6</v>
      </c>
      <c r="H168" s="49">
        <v>48.7</v>
      </c>
      <c r="I168" s="43">
        <v>47.4</v>
      </c>
      <c r="J168" s="43">
        <v>46.2</v>
      </c>
      <c r="K168" s="43">
        <v>43.6</v>
      </c>
      <c r="L168" s="43">
        <v>41.7</v>
      </c>
      <c r="M168" s="43">
        <v>39.700000000000003</v>
      </c>
      <c r="N168" s="43">
        <v>38.5</v>
      </c>
      <c r="O168" s="43"/>
      <c r="P168" s="43"/>
      <c r="Q168" s="43"/>
      <c r="R168" s="43"/>
      <c r="S168" s="40"/>
      <c r="T168" s="43"/>
      <c r="U168" s="43"/>
      <c r="V168" s="43"/>
      <c r="W168" s="43"/>
      <c r="X168" s="43"/>
      <c r="Y168" s="43"/>
      <c r="Z168" s="43"/>
      <c r="AA168" s="43"/>
      <c r="AF168" s="52"/>
      <c r="AH168" s="43"/>
    </row>
    <row r="169" spans="1:35" x14ac:dyDescent="0.25">
      <c r="A169" s="40">
        <v>49.8</v>
      </c>
      <c r="B169" s="43"/>
      <c r="C169" s="43"/>
      <c r="D169" s="43">
        <v>59.4</v>
      </c>
      <c r="E169" s="43">
        <v>56.2</v>
      </c>
      <c r="F169" s="43">
        <v>53</v>
      </c>
      <c r="G169" s="43">
        <v>51</v>
      </c>
      <c r="H169" s="49">
        <v>49.1</v>
      </c>
      <c r="I169" s="43">
        <v>47.8</v>
      </c>
      <c r="J169" s="43">
        <v>46.5</v>
      </c>
      <c r="K169" s="43">
        <v>43.9</v>
      </c>
      <c r="L169" s="43">
        <v>42</v>
      </c>
      <c r="M169" s="43">
        <v>40.1</v>
      </c>
      <c r="N169" s="43">
        <v>38.799999999999997</v>
      </c>
      <c r="O169" s="43"/>
      <c r="P169" s="43"/>
      <c r="Q169" s="43"/>
      <c r="R169" s="43"/>
      <c r="S169" s="40"/>
      <c r="T169" s="43"/>
      <c r="U169" s="43"/>
      <c r="V169" s="43"/>
      <c r="W169" s="43"/>
      <c r="X169" s="43"/>
      <c r="Y169" s="43"/>
      <c r="Z169" s="43"/>
      <c r="AA169" s="43"/>
      <c r="AF169" s="52"/>
      <c r="AH169" s="43"/>
    </row>
    <row r="170" spans="1:35" x14ac:dyDescent="0.25">
      <c r="A170" s="40">
        <v>50</v>
      </c>
      <c r="B170" s="43"/>
      <c r="C170" s="43"/>
      <c r="D170" s="43">
        <v>59.9</v>
      </c>
      <c r="E170" s="43">
        <v>56.7</v>
      </c>
      <c r="F170" s="43">
        <v>53.4</v>
      </c>
      <c r="G170" s="43">
        <v>51.4</v>
      </c>
      <c r="H170" s="49">
        <v>49.5</v>
      </c>
      <c r="I170" s="43">
        <v>48.2</v>
      </c>
      <c r="J170" s="43">
        <v>46.9</v>
      </c>
      <c r="K170" s="43">
        <v>44.3</v>
      </c>
      <c r="L170" s="43">
        <v>42.3</v>
      </c>
      <c r="M170" s="43">
        <v>40.4</v>
      </c>
      <c r="N170" s="43">
        <v>39.1</v>
      </c>
      <c r="O170" s="43"/>
      <c r="P170" s="43"/>
      <c r="Q170" s="43"/>
      <c r="R170" s="43"/>
      <c r="S170" s="40"/>
      <c r="T170" s="43"/>
      <c r="U170" s="43"/>
      <c r="V170" s="43"/>
      <c r="W170" s="43"/>
      <c r="X170" s="43"/>
      <c r="Y170" s="43"/>
      <c r="Z170" s="43"/>
      <c r="AA170" s="43"/>
      <c r="AF170" s="52"/>
      <c r="AH170" s="43"/>
    </row>
    <row r="171" spans="1:35" x14ac:dyDescent="0.25">
      <c r="A171" s="40">
        <v>50.2</v>
      </c>
      <c r="B171" s="43"/>
      <c r="C171" s="43"/>
      <c r="D171" s="43">
        <v>60</v>
      </c>
      <c r="E171" s="43">
        <v>57.1</v>
      </c>
      <c r="F171" s="43">
        <v>53.8</v>
      </c>
      <c r="G171" s="43">
        <v>51.9</v>
      </c>
      <c r="H171" s="49">
        <v>49.9</v>
      </c>
      <c r="I171" s="43">
        <v>48.5</v>
      </c>
      <c r="J171" s="43">
        <v>47.2</v>
      </c>
      <c r="K171" s="43">
        <v>44.6</v>
      </c>
      <c r="L171" s="43">
        <v>42.6</v>
      </c>
      <c r="M171" s="43">
        <v>40.700000000000003</v>
      </c>
      <c r="N171" s="43">
        <v>39.4</v>
      </c>
      <c r="O171" s="43"/>
      <c r="P171" s="43"/>
      <c r="Q171" s="43"/>
      <c r="R171" s="43"/>
      <c r="S171" s="40"/>
      <c r="T171" s="43"/>
      <c r="U171" s="43"/>
      <c r="V171" s="43"/>
      <c r="W171" s="43"/>
      <c r="X171" s="43"/>
      <c r="Y171" s="43"/>
      <c r="Z171" s="43"/>
      <c r="AA171" s="43"/>
      <c r="AF171" s="52"/>
      <c r="AH171" s="43"/>
    </row>
    <row r="172" spans="1:35" x14ac:dyDescent="0.25">
      <c r="A172" s="40">
        <v>50.4</v>
      </c>
      <c r="B172" s="43"/>
      <c r="C172" s="43"/>
      <c r="D172" s="43"/>
      <c r="E172" s="43">
        <v>57.6</v>
      </c>
      <c r="F172" s="43">
        <v>54.3</v>
      </c>
      <c r="G172" s="43">
        <v>52.3</v>
      </c>
      <c r="H172" s="49">
        <v>50.3</v>
      </c>
      <c r="I172" s="43">
        <v>49</v>
      </c>
      <c r="J172" s="43">
        <v>47.7</v>
      </c>
      <c r="K172" s="43">
        <v>45</v>
      </c>
      <c r="L172" s="43">
        <v>43</v>
      </c>
      <c r="M172" s="43">
        <v>41</v>
      </c>
      <c r="N172" s="43">
        <v>39.700000000000003</v>
      </c>
      <c r="O172" s="43"/>
      <c r="P172" s="43"/>
      <c r="Q172" s="43"/>
      <c r="R172" s="43"/>
      <c r="S172" s="40"/>
      <c r="T172" s="43"/>
      <c r="U172" s="43"/>
      <c r="V172" s="43"/>
      <c r="W172" s="43"/>
      <c r="X172" s="43"/>
      <c r="Y172" s="43"/>
      <c r="Z172" s="43"/>
      <c r="AA172" s="43"/>
      <c r="AF172" s="52"/>
      <c r="AH172" s="43"/>
    </row>
    <row r="173" spans="1:35" x14ac:dyDescent="0.25">
      <c r="A173" s="40">
        <v>50.6</v>
      </c>
      <c r="B173" s="43"/>
      <c r="C173" s="43"/>
      <c r="D173" s="43"/>
      <c r="E173" s="43">
        <v>58</v>
      </c>
      <c r="F173" s="43">
        <v>54.7</v>
      </c>
      <c r="G173" s="43">
        <v>52.7</v>
      </c>
      <c r="H173" s="49">
        <v>50.7</v>
      </c>
      <c r="I173" s="43">
        <v>49.4</v>
      </c>
      <c r="J173" s="43">
        <v>48</v>
      </c>
      <c r="K173" s="43">
        <v>45.4</v>
      </c>
      <c r="L173" s="43">
        <v>43.4</v>
      </c>
      <c r="M173" s="43">
        <v>41.4</v>
      </c>
      <c r="N173" s="43">
        <v>40</v>
      </c>
      <c r="O173" s="43"/>
      <c r="P173" s="43"/>
      <c r="Q173" s="43"/>
      <c r="R173" s="43"/>
      <c r="S173" s="40"/>
      <c r="T173" s="43"/>
      <c r="U173" s="43"/>
      <c r="V173" s="43"/>
      <c r="W173" s="43"/>
      <c r="X173" s="43"/>
      <c r="Y173" s="43"/>
      <c r="Z173" s="43"/>
      <c r="AA173" s="43"/>
      <c r="AF173" s="52"/>
      <c r="AH173" s="43"/>
    </row>
    <row r="174" spans="1:35" x14ac:dyDescent="0.25">
      <c r="A174" s="40">
        <v>50.8</v>
      </c>
      <c r="B174" s="43"/>
      <c r="C174" s="43"/>
      <c r="D174" s="43"/>
      <c r="E174" s="43">
        <v>58.5</v>
      </c>
      <c r="F174" s="43">
        <v>55.1</v>
      </c>
      <c r="G174" s="43">
        <v>53.1</v>
      </c>
      <c r="H174" s="49">
        <v>51.1</v>
      </c>
      <c r="I174" s="43">
        <v>49.8</v>
      </c>
      <c r="J174" s="43">
        <v>48.4</v>
      </c>
      <c r="K174" s="43">
        <v>45.7</v>
      </c>
      <c r="L174" s="43">
        <v>43.7</v>
      </c>
      <c r="M174" s="43">
        <v>41.7</v>
      </c>
      <c r="N174" s="43">
        <v>40.299999999999997</v>
      </c>
      <c r="O174" s="43"/>
      <c r="P174" s="43"/>
      <c r="Q174" s="43"/>
      <c r="R174" s="43"/>
      <c r="S174" s="40"/>
      <c r="T174" s="43"/>
      <c r="U174" s="43"/>
      <c r="V174" s="43"/>
      <c r="W174" s="43"/>
      <c r="X174" s="43"/>
      <c r="Y174" s="43"/>
      <c r="Z174" s="43"/>
      <c r="AA174" s="43"/>
      <c r="AF174" s="52"/>
      <c r="AH174" s="43"/>
    </row>
    <row r="175" spans="1:35" x14ac:dyDescent="0.25">
      <c r="A175" s="40">
        <v>51</v>
      </c>
      <c r="B175" s="43"/>
      <c r="C175" s="43"/>
      <c r="D175" s="43"/>
      <c r="E175" s="43">
        <v>59</v>
      </c>
      <c r="F175" s="43">
        <v>55.6</v>
      </c>
      <c r="G175" s="43">
        <v>53.5</v>
      </c>
      <c r="H175" s="49">
        <v>51.5</v>
      </c>
      <c r="I175" s="43">
        <v>50.1</v>
      </c>
      <c r="J175" s="43">
        <v>48.8</v>
      </c>
      <c r="K175" s="43">
        <v>46.1</v>
      </c>
      <c r="L175" s="43">
        <v>44.1</v>
      </c>
      <c r="M175" s="43">
        <v>42</v>
      </c>
      <c r="N175" s="43">
        <v>40.700000000000003</v>
      </c>
      <c r="O175" s="43"/>
      <c r="P175" s="43"/>
      <c r="Q175" s="43"/>
      <c r="R175" s="43"/>
      <c r="S175" s="40"/>
      <c r="T175" s="43"/>
      <c r="U175" s="43"/>
      <c r="V175" s="43"/>
      <c r="W175" s="43"/>
      <c r="X175" s="43"/>
      <c r="Y175" s="43"/>
      <c r="Z175" s="43"/>
      <c r="AA175" s="43"/>
      <c r="AF175" s="52"/>
      <c r="AH175" s="43"/>
    </row>
    <row r="176" spans="1:35" x14ac:dyDescent="0.25">
      <c r="A176" s="40">
        <v>51.2</v>
      </c>
      <c r="B176" s="43"/>
      <c r="C176" s="43"/>
      <c r="D176" s="43"/>
      <c r="E176" s="43">
        <v>59.4</v>
      </c>
      <c r="F176" s="43">
        <v>56</v>
      </c>
      <c r="G176" s="43">
        <v>54</v>
      </c>
      <c r="H176" s="49">
        <v>51.9</v>
      </c>
      <c r="I176" s="43">
        <v>50.5</v>
      </c>
      <c r="J176" s="43">
        <v>49.2</v>
      </c>
      <c r="K176" s="43">
        <v>46.4</v>
      </c>
      <c r="L176" s="43">
        <v>44.4</v>
      </c>
      <c r="M176" s="43">
        <v>42.3</v>
      </c>
      <c r="N176" s="43">
        <v>41</v>
      </c>
      <c r="O176" s="43"/>
      <c r="P176" s="43"/>
      <c r="Q176" s="43"/>
      <c r="R176" s="43"/>
      <c r="S176" s="40"/>
      <c r="T176" s="43"/>
      <c r="U176" s="43"/>
      <c r="V176" s="43"/>
      <c r="W176" s="43"/>
      <c r="X176" s="43"/>
      <c r="Y176" s="43"/>
      <c r="Z176" s="43"/>
      <c r="AA176" s="43"/>
      <c r="AF176" s="52"/>
      <c r="AH176" s="43"/>
    </row>
    <row r="177" spans="1:34" x14ac:dyDescent="0.25">
      <c r="A177" s="40">
        <v>51.4</v>
      </c>
      <c r="B177" s="43"/>
      <c r="C177" s="43"/>
      <c r="D177" s="43"/>
      <c r="E177" s="43">
        <v>59.9</v>
      </c>
      <c r="F177" s="43">
        <v>56.4</v>
      </c>
      <c r="G177" s="43">
        <v>54.4</v>
      </c>
      <c r="H177" s="49">
        <v>52.3</v>
      </c>
      <c r="I177" s="43">
        <v>50.9</v>
      </c>
      <c r="J177" s="43">
        <v>49.6</v>
      </c>
      <c r="K177" s="43">
        <v>46.8</v>
      </c>
      <c r="L177" s="43">
        <v>44.7</v>
      </c>
      <c r="M177" s="43">
        <v>42.7</v>
      </c>
      <c r="N177" s="43">
        <v>41.3</v>
      </c>
      <c r="O177" s="43"/>
      <c r="P177" s="43"/>
      <c r="Q177" s="43"/>
      <c r="R177" s="43"/>
      <c r="S177" s="40"/>
      <c r="T177" s="43"/>
      <c r="U177" s="43"/>
      <c r="V177" s="43"/>
      <c r="W177" s="43"/>
      <c r="X177" s="43"/>
      <c r="Y177" s="43"/>
      <c r="Z177" s="43"/>
      <c r="AA177" s="43"/>
      <c r="AF177" s="52"/>
      <c r="AH177" s="43"/>
    </row>
    <row r="178" spans="1:34" x14ac:dyDescent="0.25">
      <c r="A178" s="40">
        <v>51.6</v>
      </c>
      <c r="B178" s="43"/>
      <c r="C178" s="43"/>
      <c r="D178" s="43"/>
      <c r="E178" s="43">
        <v>60</v>
      </c>
      <c r="F178" s="43">
        <v>56.9</v>
      </c>
      <c r="G178" s="43">
        <v>54.8</v>
      </c>
      <c r="H178" s="49">
        <v>52.7</v>
      </c>
      <c r="I178" s="43">
        <v>51.3</v>
      </c>
      <c r="J178" s="43">
        <v>50</v>
      </c>
      <c r="K178" s="43">
        <v>47.2</v>
      </c>
      <c r="L178" s="43">
        <v>45.1</v>
      </c>
      <c r="M178" s="43">
        <v>43</v>
      </c>
      <c r="N178" s="43">
        <v>41.6</v>
      </c>
      <c r="O178" s="43"/>
      <c r="P178" s="43"/>
      <c r="Q178" s="43"/>
      <c r="R178" s="43"/>
      <c r="S178" s="40"/>
      <c r="T178" s="43"/>
      <c r="U178" s="43"/>
      <c r="V178" s="43"/>
      <c r="W178" s="43"/>
      <c r="X178" s="43"/>
      <c r="Y178" s="43"/>
      <c r="Z178" s="43"/>
      <c r="AA178" s="43"/>
      <c r="AF178" s="52"/>
      <c r="AH178" s="43"/>
    </row>
    <row r="179" spans="1:34" x14ac:dyDescent="0.25">
      <c r="A179" s="40">
        <v>51.8</v>
      </c>
      <c r="B179" s="43"/>
      <c r="C179" s="43"/>
      <c r="D179" s="43"/>
      <c r="E179" s="43"/>
      <c r="F179" s="43">
        <v>57.3</v>
      </c>
      <c r="G179" s="43">
        <v>55.2</v>
      </c>
      <c r="H179" s="49">
        <v>53.1</v>
      </c>
      <c r="I179" s="43">
        <v>51.7</v>
      </c>
      <c r="J179" s="43">
        <v>50.3</v>
      </c>
      <c r="K179" s="43">
        <v>47.5</v>
      </c>
      <c r="L179" s="43">
        <v>45.4</v>
      </c>
      <c r="M179" s="43">
        <v>43.3</v>
      </c>
      <c r="N179" s="43">
        <v>41.8</v>
      </c>
      <c r="O179" s="43"/>
      <c r="P179" s="43"/>
      <c r="Q179" s="43"/>
      <c r="R179" s="43"/>
      <c r="S179" s="40"/>
      <c r="T179" s="43"/>
      <c r="U179" s="43"/>
      <c r="V179" s="43"/>
      <c r="W179" s="43"/>
      <c r="X179" s="43"/>
      <c r="Y179" s="43"/>
      <c r="Z179" s="43"/>
      <c r="AA179" s="43"/>
      <c r="AF179" s="52"/>
      <c r="AH179" s="43"/>
    </row>
    <row r="180" spans="1:34" x14ac:dyDescent="0.25">
      <c r="A180" s="40">
        <v>52</v>
      </c>
      <c r="B180" s="43"/>
      <c r="C180" s="43"/>
      <c r="D180" s="43"/>
      <c r="E180" s="43"/>
      <c r="F180" s="43">
        <v>57.8</v>
      </c>
      <c r="G180" s="43">
        <v>55.7</v>
      </c>
      <c r="H180" s="49">
        <v>53.6</v>
      </c>
      <c r="I180" s="43">
        <v>52.1</v>
      </c>
      <c r="J180" s="43">
        <v>50.7</v>
      </c>
      <c r="K180" s="43">
        <v>47.9</v>
      </c>
      <c r="L180" s="43">
        <v>45.8</v>
      </c>
      <c r="M180" s="43">
        <v>43.7</v>
      </c>
      <c r="N180" s="43">
        <v>42.3</v>
      </c>
      <c r="O180" s="43"/>
      <c r="P180" s="43"/>
      <c r="Q180" s="43"/>
      <c r="R180" s="43"/>
      <c r="S180" s="40"/>
      <c r="T180" s="43"/>
      <c r="U180" s="43"/>
      <c r="V180" s="43"/>
      <c r="W180" s="43"/>
      <c r="X180" s="43"/>
      <c r="Y180" s="43"/>
      <c r="Z180" s="43"/>
      <c r="AA180" s="43"/>
      <c r="AF180" s="52"/>
      <c r="AH180" s="43"/>
    </row>
    <row r="181" spans="1:34" x14ac:dyDescent="0.25">
      <c r="A181" s="40">
        <v>52.2</v>
      </c>
      <c r="B181" s="43"/>
      <c r="C181" s="43"/>
      <c r="D181" s="43"/>
      <c r="E181" s="43"/>
      <c r="F181" s="43">
        <v>58.2</v>
      </c>
      <c r="G181" s="43">
        <v>56.1</v>
      </c>
      <c r="H181" s="49">
        <v>54</v>
      </c>
      <c r="I181" s="43">
        <v>52.5</v>
      </c>
      <c r="J181" s="43">
        <v>51.1</v>
      </c>
      <c r="K181" s="43">
        <v>48.3</v>
      </c>
      <c r="L181" s="43">
        <v>46.2</v>
      </c>
      <c r="M181" s="43">
        <v>44</v>
      </c>
      <c r="N181" s="43">
        <v>42.6</v>
      </c>
      <c r="O181" s="43"/>
      <c r="P181" s="43"/>
      <c r="Q181" s="43"/>
      <c r="R181" s="43"/>
      <c r="S181" s="40"/>
      <c r="T181" s="43"/>
      <c r="U181" s="43"/>
      <c r="V181" s="43"/>
      <c r="W181" s="43"/>
      <c r="X181" s="43"/>
      <c r="Y181" s="43"/>
      <c r="Z181" s="43"/>
      <c r="AA181" s="43"/>
      <c r="AF181" s="52"/>
      <c r="AH181" s="43"/>
    </row>
    <row r="182" spans="1:34" x14ac:dyDescent="0.25">
      <c r="A182" s="40">
        <v>52.4</v>
      </c>
      <c r="B182" s="43"/>
      <c r="C182" s="43"/>
      <c r="D182" s="43"/>
      <c r="E182" s="43"/>
      <c r="F182" s="43">
        <v>58.7</v>
      </c>
      <c r="G182" s="43">
        <v>56.5</v>
      </c>
      <c r="H182" s="49">
        <v>54.4</v>
      </c>
      <c r="I182" s="43">
        <v>53</v>
      </c>
      <c r="J182" s="43">
        <v>51.5</v>
      </c>
      <c r="K182" s="43">
        <v>48.7</v>
      </c>
      <c r="L182" s="43">
        <v>46.5</v>
      </c>
      <c r="M182" s="43">
        <v>44.4</v>
      </c>
      <c r="N182" s="43">
        <v>43</v>
      </c>
      <c r="O182" s="43"/>
      <c r="P182" s="43"/>
      <c r="Q182" s="43"/>
      <c r="R182" s="43"/>
      <c r="S182" s="40"/>
      <c r="T182" s="43"/>
      <c r="U182" s="43"/>
      <c r="V182" s="43"/>
      <c r="W182" s="43"/>
      <c r="X182" s="43"/>
      <c r="Y182" s="43"/>
      <c r="Z182" s="43"/>
      <c r="AA182" s="43"/>
      <c r="AF182" s="52"/>
      <c r="AH182" s="43"/>
    </row>
    <row r="183" spans="1:34" x14ac:dyDescent="0.25">
      <c r="A183" s="40">
        <v>52.6</v>
      </c>
      <c r="B183" s="43"/>
      <c r="C183" s="43"/>
      <c r="D183" s="43"/>
      <c r="E183" s="43"/>
      <c r="F183" s="43">
        <v>59.1</v>
      </c>
      <c r="G183" s="43">
        <v>57</v>
      </c>
      <c r="H183" s="49">
        <v>54.8</v>
      </c>
      <c r="I183" s="43">
        <v>53.4</v>
      </c>
      <c r="J183" s="43">
        <v>51.9</v>
      </c>
      <c r="K183" s="43">
        <v>49</v>
      </c>
      <c r="L183" s="43">
        <v>46.9</v>
      </c>
      <c r="M183" s="43">
        <v>44.7</v>
      </c>
      <c r="N183" s="43">
        <v>43.3</v>
      </c>
      <c r="O183" s="43"/>
      <c r="P183" s="43"/>
      <c r="Q183" s="43"/>
      <c r="R183" s="43"/>
      <c r="S183" s="40"/>
      <c r="T183" s="43"/>
      <c r="U183" s="43"/>
      <c r="V183" s="43"/>
      <c r="W183" s="43"/>
      <c r="X183" s="43"/>
      <c r="Y183" s="43"/>
      <c r="Z183" s="43"/>
      <c r="AA183" s="43"/>
      <c r="AF183" s="52"/>
      <c r="AH183" s="43"/>
    </row>
    <row r="184" spans="1:34" x14ac:dyDescent="0.25">
      <c r="A184" s="40">
        <v>52.8</v>
      </c>
      <c r="C184" s="37" t="s">
        <v>5</v>
      </c>
      <c r="D184" s="37" t="s">
        <v>5</v>
      </c>
      <c r="E184" s="37" t="s">
        <v>5</v>
      </c>
      <c r="F184" s="37">
        <v>59.6</v>
      </c>
      <c r="G184" s="37">
        <v>57.4</v>
      </c>
      <c r="H184" s="44">
        <v>55.2</v>
      </c>
      <c r="I184" s="37">
        <v>53.8</v>
      </c>
      <c r="J184" s="37">
        <v>52.3</v>
      </c>
      <c r="K184" s="37">
        <v>49.4</v>
      </c>
      <c r="L184" s="37">
        <v>47.3</v>
      </c>
      <c r="M184" s="37">
        <v>45.1</v>
      </c>
      <c r="N184" s="37">
        <v>43.6</v>
      </c>
      <c r="S184" s="40"/>
      <c r="AH184" s="43"/>
    </row>
    <row r="185" spans="1:34" x14ac:dyDescent="0.25">
      <c r="A185" s="40">
        <v>53</v>
      </c>
      <c r="C185" s="37" t="s">
        <v>5</v>
      </c>
      <c r="D185" s="37" t="s">
        <v>5</v>
      </c>
      <c r="E185" s="37" t="s">
        <v>5</v>
      </c>
      <c r="F185" s="37">
        <v>60</v>
      </c>
      <c r="G185" s="37">
        <v>57.8</v>
      </c>
      <c r="H185" s="44">
        <v>55.6</v>
      </c>
      <c r="I185" s="37">
        <v>54.2</v>
      </c>
      <c r="J185" s="37">
        <v>52.7</v>
      </c>
      <c r="K185" s="37">
        <v>49.8</v>
      </c>
      <c r="L185" s="37">
        <v>47.6</v>
      </c>
      <c r="M185" s="37">
        <v>45.4</v>
      </c>
      <c r="N185" s="37">
        <v>43.9</v>
      </c>
      <c r="S185" s="40"/>
      <c r="AH185" s="43"/>
    </row>
    <row r="186" spans="1:34" x14ac:dyDescent="0.25">
      <c r="A186" s="40">
        <v>53.2</v>
      </c>
      <c r="C186" s="37" t="s">
        <v>5</v>
      </c>
      <c r="D186" s="37" t="s">
        <v>5</v>
      </c>
      <c r="E186" s="37" t="s">
        <v>5</v>
      </c>
      <c r="F186" s="37" t="s">
        <v>5</v>
      </c>
      <c r="G186" s="37">
        <v>58.3</v>
      </c>
      <c r="H186" s="44">
        <v>56.1</v>
      </c>
      <c r="I186" s="37">
        <v>54.6</v>
      </c>
      <c r="J186" s="37">
        <v>53.1</v>
      </c>
      <c r="K186" s="37">
        <v>50.2</v>
      </c>
      <c r="L186" s="37">
        <v>48</v>
      </c>
      <c r="M186" s="37">
        <v>45.8</v>
      </c>
      <c r="N186" s="37">
        <v>44.3</v>
      </c>
      <c r="S186" s="40"/>
      <c r="AH186" s="43"/>
    </row>
    <row r="187" spans="1:34" x14ac:dyDescent="0.25">
      <c r="A187" s="40">
        <v>53.4</v>
      </c>
      <c r="C187" s="37" t="s">
        <v>5</v>
      </c>
      <c r="D187" s="37" t="s">
        <v>5</v>
      </c>
      <c r="E187" s="37" t="s">
        <v>5</v>
      </c>
      <c r="F187" s="37" t="s">
        <v>5</v>
      </c>
      <c r="G187" s="37">
        <v>58.7</v>
      </c>
      <c r="H187" s="44">
        <v>56.5</v>
      </c>
      <c r="I187" s="37">
        <v>55</v>
      </c>
      <c r="J187" s="37">
        <v>53.5</v>
      </c>
      <c r="K187" s="37">
        <v>50.5</v>
      </c>
      <c r="L187" s="37">
        <v>48.3</v>
      </c>
      <c r="M187" s="37">
        <v>46.1</v>
      </c>
      <c r="N187" s="37">
        <v>44.6</v>
      </c>
      <c r="S187" s="40"/>
      <c r="AH187" s="43"/>
    </row>
    <row r="188" spans="1:34" x14ac:dyDescent="0.25">
      <c r="A188" s="40">
        <v>53.6</v>
      </c>
      <c r="C188" s="37" t="s">
        <v>5</v>
      </c>
      <c r="D188" s="37" t="s">
        <v>5</v>
      </c>
      <c r="E188" s="37" t="s">
        <v>5</v>
      </c>
      <c r="F188" s="37" t="s">
        <v>5</v>
      </c>
      <c r="G188" s="37">
        <v>59.2</v>
      </c>
      <c r="H188" s="44">
        <v>56.9</v>
      </c>
      <c r="I188" s="37">
        <v>55.4</v>
      </c>
      <c r="J188" s="37">
        <v>53.9</v>
      </c>
      <c r="K188" s="37">
        <v>50.9</v>
      </c>
      <c r="L188" s="37">
        <v>48.7</v>
      </c>
      <c r="M188" s="37">
        <v>46.4</v>
      </c>
      <c r="N188" s="37">
        <v>44.9</v>
      </c>
      <c r="S188" s="40"/>
      <c r="AH188" s="43"/>
    </row>
    <row r="189" spans="1:34" x14ac:dyDescent="0.25">
      <c r="A189" s="40">
        <v>53.8</v>
      </c>
      <c r="C189" s="37" t="s">
        <v>5</v>
      </c>
      <c r="D189" s="37" t="s">
        <v>5</v>
      </c>
      <c r="E189" s="37" t="s">
        <v>5</v>
      </c>
      <c r="F189" s="37" t="s">
        <v>5</v>
      </c>
      <c r="G189" s="37">
        <v>59.6</v>
      </c>
      <c r="H189" s="44">
        <v>57.3</v>
      </c>
      <c r="I189" s="37">
        <v>55.8</v>
      </c>
      <c r="J189" s="37">
        <v>54.3</v>
      </c>
      <c r="K189" s="37">
        <v>51.3</v>
      </c>
      <c r="L189" s="37">
        <v>49</v>
      </c>
      <c r="M189" s="37">
        <v>46.8</v>
      </c>
      <c r="N189" s="37">
        <v>45.3</v>
      </c>
      <c r="S189" s="40"/>
      <c r="AH189" s="43"/>
    </row>
    <row r="190" spans="1:34" x14ac:dyDescent="0.25">
      <c r="A190" s="40">
        <v>54</v>
      </c>
      <c r="C190" s="37" t="s">
        <v>5</v>
      </c>
      <c r="D190" s="37" t="s">
        <v>5</v>
      </c>
      <c r="E190" s="37" t="s">
        <v>5</v>
      </c>
      <c r="F190" s="37" t="s">
        <v>5</v>
      </c>
      <c r="G190" s="37">
        <v>60</v>
      </c>
      <c r="H190" s="44">
        <v>57.8</v>
      </c>
      <c r="I190" s="37">
        <v>56.3</v>
      </c>
      <c r="J190" s="37">
        <v>54.7</v>
      </c>
      <c r="K190" s="37">
        <v>51.7</v>
      </c>
      <c r="L190" s="37">
        <v>49.4</v>
      </c>
      <c r="M190" s="37">
        <v>47.1</v>
      </c>
      <c r="N190" s="37">
        <v>45.6</v>
      </c>
      <c r="S190" s="40"/>
      <c r="AH190" s="43"/>
    </row>
    <row r="191" spans="1:34" x14ac:dyDescent="0.25">
      <c r="A191" s="40">
        <v>54.2</v>
      </c>
      <c r="C191" s="37" t="s">
        <v>5</v>
      </c>
      <c r="D191" s="37" t="s">
        <v>5</v>
      </c>
      <c r="E191" s="37" t="s">
        <v>5</v>
      </c>
      <c r="F191" s="37" t="s">
        <v>5</v>
      </c>
      <c r="G191" s="37" t="s">
        <v>5</v>
      </c>
      <c r="H191" s="44">
        <v>58.2</v>
      </c>
      <c r="I191" s="37">
        <v>56.7</v>
      </c>
      <c r="J191" s="37">
        <v>55.1</v>
      </c>
      <c r="K191" s="37">
        <v>52.1</v>
      </c>
      <c r="L191" s="37">
        <v>49.8</v>
      </c>
      <c r="M191" s="37">
        <v>47.5</v>
      </c>
      <c r="N191" s="37">
        <v>46</v>
      </c>
      <c r="S191" s="40"/>
      <c r="AH191" s="43"/>
    </row>
    <row r="192" spans="1:34" x14ac:dyDescent="0.25">
      <c r="A192" s="40">
        <v>54.4</v>
      </c>
      <c r="C192" s="37" t="s">
        <v>5</v>
      </c>
      <c r="D192" s="37" t="s">
        <v>5</v>
      </c>
      <c r="E192" s="37" t="s">
        <v>5</v>
      </c>
      <c r="F192" s="37" t="s">
        <v>5</v>
      </c>
      <c r="G192" s="37" t="s">
        <v>5</v>
      </c>
      <c r="H192" s="44">
        <v>58.6</v>
      </c>
      <c r="I192" s="37">
        <v>57.1</v>
      </c>
      <c r="J192" s="37">
        <v>55.6</v>
      </c>
      <c r="K192" s="37">
        <v>52.5</v>
      </c>
      <c r="L192" s="37">
        <v>50.2</v>
      </c>
      <c r="M192" s="37">
        <v>47.9</v>
      </c>
      <c r="N192" s="37">
        <v>46.3</v>
      </c>
      <c r="S192" s="40"/>
      <c r="AH192" s="43"/>
    </row>
    <row r="193" spans="1:34" x14ac:dyDescent="0.25">
      <c r="A193" s="40">
        <v>54.6</v>
      </c>
      <c r="C193" s="37" t="s">
        <v>5</v>
      </c>
      <c r="D193" s="37" t="s">
        <v>5</v>
      </c>
      <c r="E193" s="37" t="s">
        <v>5</v>
      </c>
      <c r="F193" s="37" t="s">
        <v>5</v>
      </c>
      <c r="G193" s="37" t="s">
        <v>5</v>
      </c>
      <c r="H193" s="44">
        <v>59.1</v>
      </c>
      <c r="I193" s="37">
        <v>57.5</v>
      </c>
      <c r="J193" s="37">
        <v>56</v>
      </c>
      <c r="K193" s="37">
        <v>52.9</v>
      </c>
      <c r="L193" s="37">
        <v>50.5</v>
      </c>
      <c r="M193" s="37">
        <v>48.2</v>
      </c>
      <c r="N193" s="37">
        <v>46.6</v>
      </c>
      <c r="S193" s="40"/>
      <c r="AH193" s="43"/>
    </row>
    <row r="194" spans="1:34" x14ac:dyDescent="0.25">
      <c r="A194" s="40">
        <v>54.8</v>
      </c>
      <c r="C194" s="37" t="s">
        <v>5</v>
      </c>
      <c r="D194" s="37" t="s">
        <v>5</v>
      </c>
      <c r="E194" s="37" t="s">
        <v>5</v>
      </c>
      <c r="F194" s="37" t="s">
        <v>5</v>
      </c>
      <c r="G194" s="37" t="s">
        <v>5</v>
      </c>
      <c r="H194" s="44">
        <v>59.5</v>
      </c>
      <c r="I194" s="37">
        <v>57.9</v>
      </c>
      <c r="J194" s="37">
        <v>56.4</v>
      </c>
      <c r="K194" s="37">
        <v>53.2</v>
      </c>
      <c r="L194" s="37">
        <v>50.9</v>
      </c>
      <c r="M194" s="37">
        <v>48.5</v>
      </c>
      <c r="N194" s="37">
        <v>47</v>
      </c>
      <c r="S194" s="40"/>
      <c r="AH194" s="43"/>
    </row>
    <row r="195" spans="1:34" x14ac:dyDescent="0.25">
      <c r="A195" s="40">
        <v>55</v>
      </c>
      <c r="C195" s="37" t="s">
        <v>5</v>
      </c>
      <c r="D195" s="37" t="s">
        <v>5</v>
      </c>
      <c r="E195" s="37" t="s">
        <v>5</v>
      </c>
      <c r="F195" s="37" t="s">
        <v>5</v>
      </c>
      <c r="G195" s="37" t="s">
        <v>5</v>
      </c>
      <c r="H195" s="44">
        <v>59.9</v>
      </c>
      <c r="I195" s="37">
        <v>58.4</v>
      </c>
      <c r="J195" s="37">
        <v>56.8</v>
      </c>
      <c r="K195" s="37">
        <v>53.6</v>
      </c>
      <c r="L195" s="37">
        <v>51.3</v>
      </c>
      <c r="M195" s="37">
        <v>48.9</v>
      </c>
      <c r="N195" s="37">
        <v>47.3</v>
      </c>
      <c r="S195" s="40"/>
      <c r="AH195" s="43"/>
    </row>
    <row r="196" spans="1:34" x14ac:dyDescent="0.25">
      <c r="A196" s="40">
        <v>55.2</v>
      </c>
      <c r="C196" s="37" t="s">
        <v>5</v>
      </c>
      <c r="D196" s="37" t="s">
        <v>5</v>
      </c>
      <c r="E196" s="37" t="s">
        <v>5</v>
      </c>
      <c r="F196" s="37" t="s">
        <v>5</v>
      </c>
      <c r="G196" s="37" t="s">
        <v>5</v>
      </c>
      <c r="H196" s="44">
        <v>60</v>
      </c>
      <c r="I196" s="37">
        <v>58.8</v>
      </c>
      <c r="J196" s="37">
        <v>57.2</v>
      </c>
      <c r="K196" s="37">
        <v>54</v>
      </c>
      <c r="L196" s="37">
        <v>51.6</v>
      </c>
      <c r="M196" s="37">
        <v>49.3</v>
      </c>
      <c r="N196" s="37">
        <v>47.7</v>
      </c>
      <c r="S196" s="40"/>
      <c r="AH196" s="43"/>
    </row>
    <row r="197" spans="1:34" x14ac:dyDescent="0.25">
      <c r="A197" s="40">
        <v>55.4</v>
      </c>
      <c r="C197" s="37" t="s">
        <v>5</v>
      </c>
      <c r="D197" s="37" t="s">
        <v>5</v>
      </c>
      <c r="E197" s="37" t="s">
        <v>5</v>
      </c>
      <c r="F197" s="37" t="s">
        <v>5</v>
      </c>
      <c r="G197" s="37" t="s">
        <v>5</v>
      </c>
      <c r="H197" s="37" t="s">
        <v>5</v>
      </c>
      <c r="I197" s="37">
        <v>59.2</v>
      </c>
      <c r="J197" s="37">
        <v>57.6</v>
      </c>
      <c r="K197" s="37">
        <v>54.4</v>
      </c>
      <c r="L197" s="37">
        <v>52</v>
      </c>
      <c r="M197" s="37">
        <v>49.6</v>
      </c>
      <c r="N197" s="37">
        <v>48</v>
      </c>
      <c r="S197" s="40"/>
      <c r="AH197" s="43"/>
    </row>
    <row r="198" spans="1:34" x14ac:dyDescent="0.25">
      <c r="A198" s="40">
        <v>55.6</v>
      </c>
      <c r="C198" s="37" t="s">
        <v>5</v>
      </c>
      <c r="D198" s="37" t="s">
        <v>5</v>
      </c>
      <c r="E198" s="37" t="s">
        <v>5</v>
      </c>
      <c r="F198" s="37" t="s">
        <v>5</v>
      </c>
      <c r="G198" s="37" t="s">
        <v>5</v>
      </c>
      <c r="H198" s="37" t="s">
        <v>5</v>
      </c>
      <c r="I198" s="37">
        <v>59.7</v>
      </c>
      <c r="J198" s="37">
        <v>58</v>
      </c>
      <c r="K198" s="37">
        <v>54.8</v>
      </c>
      <c r="L198" s="37">
        <v>52.4</v>
      </c>
      <c r="M198" s="37">
        <v>50</v>
      </c>
      <c r="N198" s="37">
        <v>48.4</v>
      </c>
      <c r="S198" s="40"/>
      <c r="AH198" s="43"/>
    </row>
    <row r="199" spans="1:34" x14ac:dyDescent="0.25">
      <c r="A199" s="40">
        <v>55.8</v>
      </c>
      <c r="C199" s="37" t="s">
        <v>5</v>
      </c>
      <c r="D199" s="37" t="s">
        <v>5</v>
      </c>
      <c r="E199" s="37" t="s">
        <v>5</v>
      </c>
      <c r="F199" s="37" t="s">
        <v>5</v>
      </c>
      <c r="G199" s="37" t="s">
        <v>5</v>
      </c>
      <c r="H199" s="37" t="s">
        <v>5</v>
      </c>
      <c r="I199" s="37">
        <v>60</v>
      </c>
      <c r="J199" s="37">
        <v>58.5</v>
      </c>
      <c r="K199" s="37">
        <v>55.2</v>
      </c>
      <c r="L199" s="37">
        <v>52.8</v>
      </c>
      <c r="M199" s="37">
        <v>50.3</v>
      </c>
      <c r="N199" s="37">
        <v>48.7</v>
      </c>
      <c r="S199" s="40"/>
      <c r="AH199" s="43"/>
    </row>
    <row r="200" spans="1:34" x14ac:dyDescent="0.25">
      <c r="A200" s="40">
        <v>56</v>
      </c>
      <c r="C200" s="37" t="s">
        <v>5</v>
      </c>
      <c r="D200" s="37" t="s">
        <v>5</v>
      </c>
      <c r="E200" s="37" t="s">
        <v>5</v>
      </c>
      <c r="F200" s="37" t="s">
        <v>5</v>
      </c>
      <c r="G200" s="37" t="s">
        <v>5</v>
      </c>
      <c r="H200" s="37" t="s">
        <v>5</v>
      </c>
      <c r="I200" s="37" t="s">
        <v>5</v>
      </c>
      <c r="J200" s="37">
        <v>58.9</v>
      </c>
      <c r="K200" s="37">
        <v>55.6</v>
      </c>
      <c r="L200" s="37">
        <v>53.2</v>
      </c>
      <c r="M200" s="37">
        <v>50.7</v>
      </c>
      <c r="N200" s="37">
        <v>49.1</v>
      </c>
      <c r="S200" s="40"/>
      <c r="AH200" s="43"/>
    </row>
    <row r="201" spans="1:34" x14ac:dyDescent="0.25">
      <c r="A201" s="40">
        <v>56.2</v>
      </c>
      <c r="C201" s="37" t="s">
        <v>5</v>
      </c>
      <c r="D201" s="37" t="s">
        <v>5</v>
      </c>
      <c r="E201" s="37" t="s">
        <v>5</v>
      </c>
      <c r="F201" s="37" t="s">
        <v>5</v>
      </c>
      <c r="G201" s="37" t="s">
        <v>5</v>
      </c>
      <c r="H201" s="37" t="s">
        <v>5</v>
      </c>
      <c r="I201" s="37" t="s">
        <v>5</v>
      </c>
      <c r="J201" s="37">
        <v>59.3</v>
      </c>
      <c r="K201" s="37">
        <v>56</v>
      </c>
      <c r="L201" s="37">
        <v>53.5</v>
      </c>
      <c r="M201" s="37">
        <v>51.1</v>
      </c>
      <c r="N201" s="37">
        <v>49.4</v>
      </c>
      <c r="S201" s="40"/>
      <c r="AH201" s="43"/>
    </row>
    <row r="202" spans="1:34" x14ac:dyDescent="0.25">
      <c r="A202" s="40">
        <v>56.4</v>
      </c>
      <c r="C202" s="37" t="s">
        <v>5</v>
      </c>
      <c r="D202" s="37" t="s">
        <v>5</v>
      </c>
      <c r="E202" s="37" t="s">
        <v>5</v>
      </c>
      <c r="F202" s="37" t="s">
        <v>5</v>
      </c>
      <c r="G202" s="37" t="s">
        <v>5</v>
      </c>
      <c r="H202" s="37" t="s">
        <v>5</v>
      </c>
      <c r="I202" s="37" t="s">
        <v>5</v>
      </c>
      <c r="J202" s="37">
        <v>59.7</v>
      </c>
      <c r="K202" s="37">
        <v>56.4</v>
      </c>
      <c r="L202" s="37">
        <v>53.9</v>
      </c>
      <c r="M202" s="37">
        <v>51.4</v>
      </c>
      <c r="N202" s="37">
        <v>49.8</v>
      </c>
      <c r="S202" s="40"/>
      <c r="AH202" s="43"/>
    </row>
    <row r="203" spans="1:34" x14ac:dyDescent="0.25">
      <c r="A203" s="40">
        <v>56.6</v>
      </c>
      <c r="C203" s="37" t="s">
        <v>5</v>
      </c>
      <c r="D203" s="37" t="s">
        <v>5</v>
      </c>
      <c r="E203" s="37" t="s">
        <v>5</v>
      </c>
      <c r="F203" s="37" t="s">
        <v>5</v>
      </c>
      <c r="G203" s="37" t="s">
        <v>5</v>
      </c>
      <c r="H203" s="37" t="s">
        <v>5</v>
      </c>
      <c r="I203" s="37" t="s">
        <v>5</v>
      </c>
      <c r="J203" s="37">
        <v>60</v>
      </c>
      <c r="K203" s="37">
        <v>56.8</v>
      </c>
      <c r="L203" s="37">
        <v>54.3</v>
      </c>
      <c r="M203" s="37">
        <v>51.8</v>
      </c>
      <c r="N203" s="37">
        <v>50.1</v>
      </c>
      <c r="S203" s="40"/>
      <c r="AH203" s="43"/>
    </row>
    <row r="204" spans="1:34" x14ac:dyDescent="0.25">
      <c r="A204" s="40">
        <v>56.8</v>
      </c>
      <c r="B204" s="37" t="s">
        <v>5</v>
      </c>
      <c r="C204" s="37" t="s">
        <v>5</v>
      </c>
      <c r="D204" s="37" t="s">
        <v>5</v>
      </c>
      <c r="E204" s="37" t="s">
        <v>5</v>
      </c>
      <c r="F204" s="37" t="s">
        <v>5</v>
      </c>
      <c r="G204" s="37" t="s">
        <v>5</v>
      </c>
      <c r="H204" s="37" t="s">
        <v>5</v>
      </c>
      <c r="I204" s="37" t="s">
        <v>5</v>
      </c>
      <c r="K204" s="37">
        <v>57.2</v>
      </c>
      <c r="L204" s="37">
        <v>54.7</v>
      </c>
      <c r="M204" s="37">
        <v>52.2</v>
      </c>
      <c r="N204" s="37">
        <v>50.5</v>
      </c>
      <c r="S204" s="40"/>
      <c r="AH204" s="43"/>
    </row>
    <row r="205" spans="1:34" x14ac:dyDescent="0.25">
      <c r="A205" s="40">
        <v>57</v>
      </c>
      <c r="C205" s="37" t="s">
        <v>5</v>
      </c>
      <c r="D205" s="37" t="s">
        <v>5</v>
      </c>
      <c r="E205" s="37" t="s">
        <v>5</v>
      </c>
      <c r="F205" s="37" t="s">
        <v>5</v>
      </c>
      <c r="G205" s="37" t="s">
        <v>5</v>
      </c>
      <c r="H205" s="37" t="s">
        <v>5</v>
      </c>
      <c r="I205" s="37" t="s">
        <v>5</v>
      </c>
      <c r="J205" s="37" t="s">
        <v>5</v>
      </c>
      <c r="K205" s="37">
        <v>57.6</v>
      </c>
      <c r="L205" s="37">
        <v>55.1</v>
      </c>
      <c r="M205" s="37">
        <v>52.5</v>
      </c>
      <c r="N205" s="37">
        <v>50.8</v>
      </c>
      <c r="S205" s="40"/>
      <c r="AH205" s="43"/>
    </row>
    <row r="206" spans="1:34" x14ac:dyDescent="0.25">
      <c r="A206" s="40">
        <v>57.2</v>
      </c>
      <c r="C206" s="37" t="s">
        <v>5</v>
      </c>
      <c r="D206" s="37" t="s">
        <v>5</v>
      </c>
      <c r="E206" s="37" t="s">
        <v>5</v>
      </c>
      <c r="F206" s="37" t="s">
        <v>5</v>
      </c>
      <c r="G206" s="37" t="s">
        <v>5</v>
      </c>
      <c r="H206" s="37" t="s">
        <v>5</v>
      </c>
      <c r="I206" s="37" t="s">
        <v>5</v>
      </c>
      <c r="J206" s="37" t="s">
        <v>5</v>
      </c>
      <c r="K206" s="37">
        <v>58</v>
      </c>
      <c r="L206" s="37">
        <v>55.5</v>
      </c>
      <c r="M206" s="37">
        <v>52.9</v>
      </c>
      <c r="N206" s="37">
        <v>51.2</v>
      </c>
      <c r="S206" s="40"/>
      <c r="AH206" s="43"/>
    </row>
    <row r="207" spans="1:34" x14ac:dyDescent="0.25">
      <c r="A207" s="40">
        <v>57.4</v>
      </c>
      <c r="C207" s="37" t="s">
        <v>5</v>
      </c>
      <c r="D207" s="37" t="s">
        <v>5</v>
      </c>
      <c r="E207" s="37" t="s">
        <v>5</v>
      </c>
      <c r="F207" s="37" t="s">
        <v>5</v>
      </c>
      <c r="G207" s="37" t="s">
        <v>5</v>
      </c>
      <c r="H207" s="37" t="s">
        <v>5</v>
      </c>
      <c r="I207" s="37" t="s">
        <v>5</v>
      </c>
      <c r="J207" s="37" t="s">
        <v>5</v>
      </c>
      <c r="K207" s="37">
        <v>58.4</v>
      </c>
      <c r="L207" s="37">
        <v>55.9</v>
      </c>
      <c r="M207" s="37">
        <v>53.3</v>
      </c>
      <c r="N207" s="37">
        <v>51.6</v>
      </c>
      <c r="S207" s="40"/>
      <c r="AH207" s="43"/>
    </row>
    <row r="208" spans="1:34" x14ac:dyDescent="0.25">
      <c r="A208" s="40">
        <v>57.6</v>
      </c>
      <c r="B208" s="37" t="s">
        <v>2</v>
      </c>
      <c r="C208" s="37" t="s">
        <v>2</v>
      </c>
      <c r="D208" s="37" t="s">
        <v>2</v>
      </c>
      <c r="E208" s="37" t="s">
        <v>2</v>
      </c>
      <c r="F208" s="37" t="s">
        <v>2</v>
      </c>
      <c r="G208" s="37" t="s">
        <v>2</v>
      </c>
      <c r="H208" s="37" t="s">
        <v>2</v>
      </c>
      <c r="I208" s="37" t="s">
        <v>2</v>
      </c>
      <c r="J208" s="37" t="s">
        <v>2</v>
      </c>
      <c r="K208" s="37">
        <v>58.9</v>
      </c>
      <c r="L208" s="37">
        <v>56.3</v>
      </c>
      <c r="M208" s="37">
        <v>53.7</v>
      </c>
      <c r="N208" s="37">
        <v>51.9</v>
      </c>
      <c r="AH208" s="43"/>
    </row>
    <row r="209" spans="1:34" x14ac:dyDescent="0.25">
      <c r="A209" s="40">
        <v>57.8</v>
      </c>
      <c r="B209" s="37" t="s">
        <v>2</v>
      </c>
      <c r="C209" s="37" t="s">
        <v>2</v>
      </c>
      <c r="D209" s="37" t="s">
        <v>2</v>
      </c>
      <c r="E209" s="37" t="s">
        <v>2</v>
      </c>
      <c r="F209" s="37" t="s">
        <v>2</v>
      </c>
      <c r="G209" s="37" t="s">
        <v>2</v>
      </c>
      <c r="H209" s="37" t="s">
        <v>2</v>
      </c>
      <c r="I209" s="37" t="s">
        <v>2</v>
      </c>
      <c r="J209" s="37" t="s">
        <v>2</v>
      </c>
      <c r="K209" s="37">
        <v>59.3</v>
      </c>
      <c r="L209" s="37">
        <v>56.7</v>
      </c>
      <c r="M209" s="37">
        <v>54</v>
      </c>
      <c r="N209" s="37">
        <v>52.3</v>
      </c>
      <c r="AH209" s="43"/>
    </row>
    <row r="210" spans="1:34" x14ac:dyDescent="0.25">
      <c r="A210" s="40">
        <v>58</v>
      </c>
      <c r="B210" s="37" t="s">
        <v>2</v>
      </c>
      <c r="C210" s="37" t="s">
        <v>2</v>
      </c>
      <c r="D210" s="37" t="s">
        <v>2</v>
      </c>
      <c r="E210" s="37" t="s">
        <v>2</v>
      </c>
      <c r="F210" s="37" t="s">
        <v>2</v>
      </c>
      <c r="G210" s="37" t="s">
        <v>2</v>
      </c>
      <c r="H210" s="37" t="s">
        <v>2</v>
      </c>
      <c r="I210" s="37" t="s">
        <v>2</v>
      </c>
      <c r="J210" s="37" t="s">
        <v>2</v>
      </c>
      <c r="K210" s="37">
        <v>59.7</v>
      </c>
      <c r="L210" s="37">
        <v>57</v>
      </c>
      <c r="M210" s="37">
        <v>54.4</v>
      </c>
      <c r="N210" s="37">
        <v>52.7</v>
      </c>
      <c r="AH210" s="43"/>
    </row>
    <row r="211" spans="1:34" x14ac:dyDescent="0.25">
      <c r="A211" s="40">
        <v>58.2</v>
      </c>
      <c r="B211" s="37" t="s">
        <v>2</v>
      </c>
      <c r="C211" s="37" t="s">
        <v>2</v>
      </c>
      <c r="D211" s="37" t="s">
        <v>2</v>
      </c>
      <c r="E211" s="37" t="s">
        <v>2</v>
      </c>
      <c r="F211" s="37" t="s">
        <v>2</v>
      </c>
      <c r="G211" s="37" t="s">
        <v>2</v>
      </c>
      <c r="H211" s="37" t="s">
        <v>2</v>
      </c>
      <c r="I211" s="37" t="s">
        <v>2</v>
      </c>
      <c r="J211" s="37" t="s">
        <v>2</v>
      </c>
      <c r="K211" s="37">
        <v>60</v>
      </c>
      <c r="L211" s="37">
        <v>57.4</v>
      </c>
      <c r="M211" s="37">
        <v>54.8</v>
      </c>
      <c r="N211" s="37">
        <v>53</v>
      </c>
      <c r="AH211" s="43"/>
    </row>
    <row r="212" spans="1:34" x14ac:dyDescent="0.25">
      <c r="A212" s="40">
        <v>58.4</v>
      </c>
      <c r="B212" s="37" t="s">
        <v>2</v>
      </c>
      <c r="C212" s="37" t="s">
        <v>2</v>
      </c>
      <c r="D212" s="37" t="s">
        <v>2</v>
      </c>
      <c r="E212" s="37" t="s">
        <v>2</v>
      </c>
      <c r="F212" s="37" t="s">
        <v>2</v>
      </c>
      <c r="G212" s="37" t="s">
        <v>2</v>
      </c>
      <c r="H212" s="37" t="s">
        <v>2</v>
      </c>
      <c r="I212" s="37" t="s">
        <v>2</v>
      </c>
      <c r="J212" s="37" t="s">
        <v>2</v>
      </c>
      <c r="K212" s="37" t="s">
        <v>2</v>
      </c>
      <c r="L212" s="37">
        <v>57.8</v>
      </c>
      <c r="M212" s="37">
        <v>55.2</v>
      </c>
      <c r="N212" s="37">
        <v>53.4</v>
      </c>
      <c r="AH212" s="43"/>
    </row>
    <row r="213" spans="1:34" x14ac:dyDescent="0.25">
      <c r="A213" s="40">
        <v>58.6</v>
      </c>
      <c r="B213" s="37" t="s">
        <v>2</v>
      </c>
      <c r="C213" s="37" t="s">
        <v>2</v>
      </c>
      <c r="D213" s="37" t="s">
        <v>2</v>
      </c>
      <c r="E213" s="37" t="s">
        <v>2</v>
      </c>
      <c r="F213" s="37" t="s">
        <v>2</v>
      </c>
      <c r="G213" s="37" t="s">
        <v>2</v>
      </c>
      <c r="H213" s="37" t="s">
        <v>2</v>
      </c>
      <c r="I213" s="37" t="s">
        <v>2</v>
      </c>
      <c r="J213" s="37" t="s">
        <v>2</v>
      </c>
      <c r="K213" s="37" t="s">
        <v>2</v>
      </c>
      <c r="L213" s="37">
        <v>58.2</v>
      </c>
      <c r="M213" s="37">
        <v>55.6</v>
      </c>
      <c r="N213" s="37">
        <v>53.8</v>
      </c>
      <c r="AH213" s="43"/>
    </row>
    <row r="214" spans="1:34" x14ac:dyDescent="0.25">
      <c r="A214" s="40">
        <v>58.8</v>
      </c>
      <c r="B214" s="37" t="s">
        <v>2</v>
      </c>
      <c r="C214" s="37" t="s">
        <v>2</v>
      </c>
      <c r="D214" s="37" t="s">
        <v>2</v>
      </c>
      <c r="E214" s="37" t="s">
        <v>2</v>
      </c>
      <c r="F214" s="37" t="s">
        <v>2</v>
      </c>
      <c r="G214" s="37" t="s">
        <v>2</v>
      </c>
      <c r="H214" s="37" t="s">
        <v>2</v>
      </c>
      <c r="I214" s="37" t="s">
        <v>2</v>
      </c>
      <c r="J214" s="37" t="s">
        <v>2</v>
      </c>
      <c r="K214" s="37" t="s">
        <v>2</v>
      </c>
      <c r="L214" s="37">
        <v>58.6</v>
      </c>
      <c r="M214" s="37">
        <v>55.9</v>
      </c>
      <c r="N214" s="37">
        <v>54.1</v>
      </c>
      <c r="AH214" s="43"/>
    </row>
    <row r="215" spans="1:34" x14ac:dyDescent="0.25">
      <c r="A215" s="40">
        <v>59</v>
      </c>
      <c r="B215" s="37" t="s">
        <v>2</v>
      </c>
      <c r="C215" s="37" t="s">
        <v>2</v>
      </c>
      <c r="D215" s="37" t="s">
        <v>2</v>
      </c>
      <c r="E215" s="37" t="s">
        <v>2</v>
      </c>
      <c r="F215" s="37" t="s">
        <v>2</v>
      </c>
      <c r="G215" s="37" t="s">
        <v>2</v>
      </c>
      <c r="H215" s="37" t="s">
        <v>2</v>
      </c>
      <c r="I215" s="37" t="s">
        <v>2</v>
      </c>
      <c r="J215" s="37" t="s">
        <v>2</v>
      </c>
      <c r="K215" s="37" t="s">
        <v>2</v>
      </c>
      <c r="L215" s="37">
        <v>59</v>
      </c>
      <c r="M215" s="37">
        <v>56.3</v>
      </c>
      <c r="N215" s="37">
        <v>54.5</v>
      </c>
      <c r="AH215" s="43"/>
    </row>
    <row r="216" spans="1:34" x14ac:dyDescent="0.25">
      <c r="A216" s="40">
        <v>59.2</v>
      </c>
      <c r="B216" s="37" t="s">
        <v>2</v>
      </c>
      <c r="C216" s="37" t="s">
        <v>2</v>
      </c>
      <c r="D216" s="37" t="s">
        <v>2</v>
      </c>
      <c r="E216" s="37" t="s">
        <v>2</v>
      </c>
      <c r="F216" s="37" t="s">
        <v>2</v>
      </c>
      <c r="G216" s="37" t="s">
        <v>2</v>
      </c>
      <c r="H216" s="37" t="s">
        <v>2</v>
      </c>
      <c r="I216" s="37" t="s">
        <v>2</v>
      </c>
      <c r="J216" s="37" t="s">
        <v>2</v>
      </c>
      <c r="K216" s="37" t="s">
        <v>2</v>
      </c>
      <c r="L216" s="37">
        <v>59.4</v>
      </c>
      <c r="M216" s="37">
        <v>56.7</v>
      </c>
      <c r="N216" s="37">
        <v>54.9</v>
      </c>
      <c r="AH216" s="43"/>
    </row>
    <row r="217" spans="1:34" x14ac:dyDescent="0.25">
      <c r="A217" s="40">
        <v>59.4</v>
      </c>
      <c r="B217" s="37" t="s">
        <v>2</v>
      </c>
      <c r="C217" s="37" t="s">
        <v>2</v>
      </c>
      <c r="D217" s="37" t="s">
        <v>2</v>
      </c>
      <c r="E217" s="37" t="s">
        <v>2</v>
      </c>
      <c r="F217" s="37" t="s">
        <v>2</v>
      </c>
      <c r="G217" s="37" t="s">
        <v>2</v>
      </c>
      <c r="H217" s="37" t="s">
        <v>2</v>
      </c>
      <c r="I217" s="37" t="s">
        <v>2</v>
      </c>
      <c r="J217" s="37" t="s">
        <v>2</v>
      </c>
      <c r="K217" s="37" t="s">
        <v>2</v>
      </c>
      <c r="L217" s="37">
        <v>59.8</v>
      </c>
      <c r="M217" s="37">
        <v>57.1</v>
      </c>
      <c r="N217" s="37">
        <v>55.2</v>
      </c>
      <c r="AH217" s="43"/>
    </row>
    <row r="218" spans="1:34" x14ac:dyDescent="0.25">
      <c r="A218" s="40">
        <v>59.6</v>
      </c>
      <c r="B218" s="37" t="s">
        <v>2</v>
      </c>
      <c r="C218" s="37" t="s">
        <v>2</v>
      </c>
      <c r="D218" s="37" t="s">
        <v>2</v>
      </c>
      <c r="E218" s="37" t="s">
        <v>2</v>
      </c>
      <c r="F218" s="37" t="s">
        <v>2</v>
      </c>
      <c r="G218" s="37" t="s">
        <v>2</v>
      </c>
      <c r="H218" s="37" t="s">
        <v>2</v>
      </c>
      <c r="I218" s="37" t="s">
        <v>2</v>
      </c>
      <c r="J218" s="37" t="s">
        <v>2</v>
      </c>
      <c r="K218" s="37" t="s">
        <v>2</v>
      </c>
      <c r="L218" s="37">
        <v>60</v>
      </c>
      <c r="M218" s="37">
        <v>57.5</v>
      </c>
      <c r="N218" s="37">
        <v>55.6</v>
      </c>
      <c r="AH218" s="43"/>
    </row>
    <row r="219" spans="1:34" x14ac:dyDescent="0.25">
      <c r="A219" s="40">
        <v>59.8</v>
      </c>
      <c r="B219" s="37" t="s">
        <v>2</v>
      </c>
      <c r="C219" s="37" t="s">
        <v>2</v>
      </c>
      <c r="D219" s="37" t="s">
        <v>2</v>
      </c>
      <c r="E219" s="37" t="s">
        <v>2</v>
      </c>
      <c r="F219" s="37" t="s">
        <v>2</v>
      </c>
      <c r="G219" s="37" t="s">
        <v>2</v>
      </c>
      <c r="H219" s="37" t="s">
        <v>2</v>
      </c>
      <c r="I219" s="37" t="s">
        <v>2</v>
      </c>
      <c r="J219" s="37" t="s">
        <v>2</v>
      </c>
      <c r="K219" s="37" t="s">
        <v>2</v>
      </c>
      <c r="L219" s="37" t="s">
        <v>2</v>
      </c>
      <c r="M219" s="37">
        <v>57.9</v>
      </c>
      <c r="N219" s="37">
        <v>56</v>
      </c>
      <c r="AH219" s="43"/>
    </row>
    <row r="220" spans="1:34" x14ac:dyDescent="0.25">
      <c r="A220" s="40">
        <v>60</v>
      </c>
      <c r="B220" s="37" t="s">
        <v>2</v>
      </c>
      <c r="C220" s="37" t="s">
        <v>2</v>
      </c>
      <c r="D220" s="37" t="s">
        <v>2</v>
      </c>
      <c r="E220" s="37" t="s">
        <v>2</v>
      </c>
      <c r="F220" s="37" t="s">
        <v>2</v>
      </c>
      <c r="G220" s="37" t="s">
        <v>2</v>
      </c>
      <c r="H220" s="37" t="s">
        <v>2</v>
      </c>
      <c r="I220" s="37" t="s">
        <v>2</v>
      </c>
      <c r="J220" s="37" t="s">
        <v>2</v>
      </c>
      <c r="K220" s="37" t="s">
        <v>2</v>
      </c>
      <c r="L220" s="37" t="s">
        <v>2</v>
      </c>
      <c r="M220" s="37">
        <v>58.3</v>
      </c>
      <c r="N220" s="37">
        <v>56.4</v>
      </c>
      <c r="AH220" s="43"/>
    </row>
  </sheetData>
  <mergeCells count="7">
    <mergeCell ref="N3:N4"/>
    <mergeCell ref="O3:O4"/>
    <mergeCell ref="T18:AF18"/>
    <mergeCell ref="S18:S19"/>
    <mergeCell ref="T2:AF2"/>
    <mergeCell ref="S2:S4"/>
    <mergeCell ref="T3:AF3"/>
  </mergeCells>
  <conditionalFormatting sqref="B20:B39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0:R220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40:R159">
    <cfRule type="colorScale" priority="2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60:R183 V161:AA165 T161:T165 T166:AA18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R40:R16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5:AF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V161:AA165 W20:AA22 V20 X23:AA24 Y25:AA26 Z27:AA28 AA29:AA30 B20:R183 T161:T165 T166:AA18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W20:AA22 V20 X23:AA24 Y25:AA26 Z27:AA28 AA29:AA30 O21:R160 B20:R159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F40:AF183 T40:AE160 U161:U165 T21:V39 T20:U20 W23:W39 X25:X39 Y27:Y39 Z29:Z39 AA31:AA39 AB32:AB39 AC35:AC39 AD36:AD39 AE38:AE39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H40:AH22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0:AI16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K40:AK160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32E30-8C90-46F5-BF03-0F93360311A4}">
  <dimension ref="A1:AQ219"/>
  <sheetViews>
    <sheetView topLeftCell="Q28" zoomScaleNormal="100" workbookViewId="0">
      <selection activeCell="R18" sqref="R18"/>
    </sheetView>
  </sheetViews>
  <sheetFormatPr defaultRowHeight="14.4" x14ac:dyDescent="0.3"/>
  <cols>
    <col min="1" max="14" width="5.21875" customWidth="1"/>
    <col min="15" max="15" width="5.88671875" customWidth="1"/>
    <col min="16" max="28" width="8.77734375" customWidth="1"/>
  </cols>
  <sheetData>
    <row r="1" spans="13:28" x14ac:dyDescent="0.3">
      <c r="N1" s="81" t="s">
        <v>9</v>
      </c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</row>
    <row r="2" spans="13:28" x14ac:dyDescent="0.3">
      <c r="N2" s="81" t="s">
        <v>7</v>
      </c>
      <c r="O2" s="81" t="s">
        <v>8</v>
      </c>
      <c r="P2" s="81" t="s">
        <v>6</v>
      </c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</row>
    <row r="3" spans="13:28" x14ac:dyDescent="0.3">
      <c r="N3" s="81"/>
      <c r="O3" s="81"/>
      <c r="P3" s="10">
        <f>P18</f>
        <v>0</v>
      </c>
      <c r="Q3" s="10">
        <f t="shared" ref="Q3:AA3" si="0">Q18</f>
        <v>0.5</v>
      </c>
      <c r="R3" s="10">
        <f t="shared" si="0"/>
        <v>1</v>
      </c>
      <c r="S3" s="10">
        <f t="shared" si="0"/>
        <v>1.5</v>
      </c>
      <c r="T3" s="10">
        <f t="shared" si="0"/>
        <v>2</v>
      </c>
      <c r="U3" s="10">
        <f t="shared" si="0"/>
        <v>2.5</v>
      </c>
      <c r="V3" s="10">
        <f t="shared" si="0"/>
        <v>3</v>
      </c>
      <c r="W3" s="10">
        <f t="shared" si="0"/>
        <v>3.5</v>
      </c>
      <c r="X3" s="10">
        <f t="shared" si="0"/>
        <v>4</v>
      </c>
      <c r="Y3" s="10">
        <f t="shared" si="0"/>
        <v>4.5</v>
      </c>
      <c r="Z3" s="10">
        <f t="shared" si="0"/>
        <v>5</v>
      </c>
      <c r="AA3" s="10">
        <f t="shared" si="0"/>
        <v>5.5</v>
      </c>
      <c r="AB3" s="10">
        <v>6</v>
      </c>
    </row>
    <row r="4" spans="13:28" ht="28.8" x14ac:dyDescent="0.3">
      <c r="M4" s="13" t="str">
        <f>N4&amp;" a "&amp;O4</f>
        <v>23 a 28</v>
      </c>
      <c r="N4" s="10">
        <v>23</v>
      </c>
      <c r="O4" s="10">
        <v>28</v>
      </c>
      <c r="P4" s="11">
        <f>AVERAGE(P34:P59)</f>
        <v>1</v>
      </c>
      <c r="Q4" s="11">
        <f t="shared" ref="Q4:AB4" si="1">AVERAGE(Q34:Q59)</f>
        <v>0.97986762845768116</v>
      </c>
      <c r="R4" s="11">
        <f t="shared" si="1"/>
        <v>0.96063659288338765</v>
      </c>
      <c r="S4" s="11">
        <f t="shared" si="1"/>
        <v>0.94164531480227276</v>
      </c>
      <c r="T4" s="11">
        <f t="shared" si="1"/>
        <v>0.92341514216755149</v>
      </c>
      <c r="U4" s="11">
        <f t="shared" si="1"/>
        <v>0.90464546356980668</v>
      </c>
      <c r="V4" s="11">
        <f t="shared" si="1"/>
        <v>0.88700944849829066</v>
      </c>
      <c r="W4" s="11">
        <f t="shared" si="1"/>
        <v>0.86947151506809739</v>
      </c>
      <c r="X4" s="11">
        <f t="shared" si="1"/>
        <v>0.85204523389299303</v>
      </c>
      <c r="Y4" s="11">
        <f t="shared" si="1"/>
        <v>0.83559882340308334</v>
      </c>
      <c r="Z4" s="11">
        <f t="shared" si="1"/>
        <v>0.81955849824553439</v>
      </c>
      <c r="AA4" s="11">
        <f t="shared" si="1"/>
        <v>0.80218288044202868</v>
      </c>
      <c r="AB4" s="11">
        <f t="shared" si="1"/>
        <v>0.78670444997143807</v>
      </c>
    </row>
    <row r="5" spans="13:28" ht="28.8" x14ac:dyDescent="0.3">
      <c r="M5" s="13" t="str">
        <f t="shared" ref="M5:M8" si="2">N5&amp;" a "&amp;O5</f>
        <v>28 a 34</v>
      </c>
      <c r="N5" s="10">
        <v>28</v>
      </c>
      <c r="O5" s="10">
        <v>34</v>
      </c>
      <c r="P5" s="11">
        <f>AVERAGE(P59:P89)</f>
        <v>1</v>
      </c>
      <c r="Q5" s="11">
        <f t="shared" ref="Q5:AB5" si="3">AVERAGE(Q59:Q89)</f>
        <v>0.98043118786324457</v>
      </c>
      <c r="R5" s="11">
        <f t="shared" si="3"/>
        <v>0.96159195741893788</v>
      </c>
      <c r="S5" s="11">
        <f t="shared" si="3"/>
        <v>0.9422670915975051</v>
      </c>
      <c r="T5" s="11">
        <f t="shared" si="3"/>
        <v>0.92413784297552648</v>
      </c>
      <c r="U5" s="11">
        <f t="shared" si="3"/>
        <v>0.90534080974850339</v>
      </c>
      <c r="V5" s="11">
        <f t="shared" si="3"/>
        <v>0.88747558083254074</v>
      </c>
      <c r="W5" s="11">
        <f t="shared" si="3"/>
        <v>0.87057783625661544</v>
      </c>
      <c r="X5" s="11">
        <f t="shared" si="3"/>
        <v>0.85325284363705023</v>
      </c>
      <c r="Y5" s="11">
        <f t="shared" si="3"/>
        <v>0.83633569181420175</v>
      </c>
      <c r="Z5" s="11">
        <f t="shared" si="3"/>
        <v>0.81962160605606349</v>
      </c>
      <c r="AA5" s="11">
        <f t="shared" si="3"/>
        <v>0.80348457393454742</v>
      </c>
      <c r="AB5" s="11">
        <f t="shared" si="3"/>
        <v>0.78771890061547156</v>
      </c>
    </row>
    <row r="6" spans="13:28" ht="28.8" x14ac:dyDescent="0.3">
      <c r="M6" s="13" t="str">
        <f t="shared" si="2"/>
        <v>34 a 39</v>
      </c>
      <c r="N6" s="10">
        <v>34</v>
      </c>
      <c r="O6" s="10">
        <v>39</v>
      </c>
      <c r="P6" s="11">
        <f>AVERAGE(P89:P114)</f>
        <v>1</v>
      </c>
      <c r="Q6" s="11">
        <f t="shared" ref="Q6:AB6" si="4">AVERAGE(Q89:Q114)</f>
        <v>0.98074573331387382</v>
      </c>
      <c r="R6" s="11">
        <f t="shared" si="4"/>
        <v>0.96140247082415686</v>
      </c>
      <c r="S6" s="11">
        <f t="shared" si="4"/>
        <v>0.94212777350990073</v>
      </c>
      <c r="T6" s="11">
        <f t="shared" si="4"/>
        <v>0.92357651389607043</v>
      </c>
      <c r="U6" s="11">
        <f t="shared" si="4"/>
        <v>0.90531617368065309</v>
      </c>
      <c r="V6" s="11">
        <f t="shared" si="4"/>
        <v>0.88754117519399045</v>
      </c>
      <c r="W6" s="11">
        <f t="shared" si="4"/>
        <v>0.87018590896078707</v>
      </c>
      <c r="X6" s="11">
        <f t="shared" si="4"/>
        <v>0.85308905997547391</v>
      </c>
      <c r="Y6" s="11">
        <f t="shared" si="4"/>
        <v>0.83643777095133709</v>
      </c>
      <c r="Z6" s="11">
        <f t="shared" si="4"/>
        <v>0.81959873925129278</v>
      </c>
      <c r="AA6" s="11">
        <f t="shared" si="4"/>
        <v>0.80325465251764838</v>
      </c>
      <c r="AB6" s="11">
        <f t="shared" si="4"/>
        <v>0.7877097731994861</v>
      </c>
    </row>
    <row r="7" spans="13:28" ht="28.8" x14ac:dyDescent="0.3">
      <c r="M7" s="13" t="str">
        <f t="shared" si="2"/>
        <v>39 a 45</v>
      </c>
      <c r="N7" s="10">
        <v>39</v>
      </c>
      <c r="O7" s="10">
        <v>45</v>
      </c>
      <c r="P7" s="11">
        <f>AVERAGE(P114:P144)</f>
        <v>1</v>
      </c>
      <c r="Q7" s="11">
        <f t="shared" ref="Q7:AB7" si="5">AVERAGE(Q114:Q144)</f>
        <v>0.98027062910805796</v>
      </c>
      <c r="R7" s="11">
        <f t="shared" si="5"/>
        <v>0.96120009514946336</v>
      </c>
      <c r="S7" s="11">
        <f t="shared" si="5"/>
        <v>0.94222318758845214</v>
      </c>
      <c r="T7" s="11">
        <f t="shared" si="5"/>
        <v>0.92325015751275141</v>
      </c>
      <c r="U7" s="11">
        <f t="shared" si="5"/>
        <v>0.90514754483211723</v>
      </c>
      <c r="V7" s="11">
        <f t="shared" si="5"/>
        <v>0.88739465364426728</v>
      </c>
      <c r="W7" s="11">
        <f t="shared" si="5"/>
        <v>0.87003799195987119</v>
      </c>
      <c r="X7" s="11">
        <f t="shared" si="5"/>
        <v>0.85263552283911104</v>
      </c>
      <c r="Y7" s="11">
        <f t="shared" si="5"/>
        <v>0.83596140970804067</v>
      </c>
      <c r="Z7" s="11">
        <f t="shared" si="5"/>
        <v>0.81932808119286016</v>
      </c>
      <c r="AA7" s="11">
        <f t="shared" si="5"/>
        <v>0.80335254329280437</v>
      </c>
      <c r="AB7" s="11">
        <f t="shared" si="5"/>
        <v>0.78743062980222089</v>
      </c>
    </row>
    <row r="8" spans="13:28" ht="28.8" x14ac:dyDescent="0.3">
      <c r="M8" s="13" t="str">
        <f t="shared" si="2"/>
        <v>45 a 48</v>
      </c>
      <c r="N8" s="10">
        <v>45</v>
      </c>
      <c r="O8" s="10">
        <v>48</v>
      </c>
      <c r="P8" s="11">
        <f>AVERAGE(P144:P159)</f>
        <v>1</v>
      </c>
      <c r="Q8" s="12">
        <f>AVERAGE(Q144:Q159)</f>
        <v>0.98030258610694165</v>
      </c>
      <c r="R8" s="12">
        <f t="shared" ref="R8:AB8" si="6">AVERAGE(R144:R159)</f>
        <v>0.96093257648459751</v>
      </c>
      <c r="S8" s="12">
        <f t="shared" si="6"/>
        <v>0.94213475113937295</v>
      </c>
      <c r="T8" s="12">
        <f t="shared" si="6"/>
        <v>0.92355278821672593</v>
      </c>
      <c r="U8" s="12">
        <f t="shared" si="6"/>
        <v>0.90508618174348932</v>
      </c>
      <c r="V8" s="12">
        <f t="shared" si="6"/>
        <v>0.88728666153982017</v>
      </c>
      <c r="W8" s="12">
        <f t="shared" si="6"/>
        <v>0.86994306185236658</v>
      </c>
      <c r="X8" s="12">
        <f t="shared" si="6"/>
        <v>0.85293340504552884</v>
      </c>
      <c r="Y8" s="12">
        <f t="shared" si="6"/>
        <v>0.83636412068234223</v>
      </c>
      <c r="Z8" s="12">
        <f t="shared" si="6"/>
        <v>0.81912862367652051</v>
      </c>
      <c r="AA8" s="12">
        <f t="shared" si="6"/>
        <v>0.80333643858159509</v>
      </c>
      <c r="AB8" s="12">
        <f t="shared" si="6"/>
        <v>0.78744753192601225</v>
      </c>
    </row>
    <row r="18" spans="1:43" x14ac:dyDescent="0.3">
      <c r="A18" s="3" t="s">
        <v>0</v>
      </c>
      <c r="B18" s="3">
        <v>0</v>
      </c>
      <c r="C18" s="3">
        <v>0.5</v>
      </c>
      <c r="D18" s="3">
        <v>1</v>
      </c>
      <c r="E18" s="3">
        <v>1.5</v>
      </c>
      <c r="F18" s="3">
        <v>2</v>
      </c>
      <c r="G18" s="3">
        <v>2.5</v>
      </c>
      <c r="H18" s="3">
        <v>3</v>
      </c>
      <c r="I18" s="3">
        <v>3.5</v>
      </c>
      <c r="J18" s="3">
        <v>4</v>
      </c>
      <c r="K18" s="3">
        <v>4.5</v>
      </c>
      <c r="L18" s="3">
        <v>5</v>
      </c>
      <c r="M18" s="3">
        <v>5.5</v>
      </c>
      <c r="N18" s="3" t="s">
        <v>1</v>
      </c>
      <c r="O18" s="3"/>
      <c r="P18" s="3">
        <v>0</v>
      </c>
      <c r="Q18" s="3">
        <v>0.5</v>
      </c>
      <c r="R18" s="3">
        <v>1</v>
      </c>
      <c r="S18" s="3">
        <v>1.5</v>
      </c>
      <c r="T18" s="3">
        <v>2</v>
      </c>
      <c r="U18" s="3">
        <v>2.5</v>
      </c>
      <c r="V18" s="3">
        <v>3</v>
      </c>
      <c r="W18" s="3">
        <v>3.5</v>
      </c>
      <c r="X18" s="3">
        <v>4</v>
      </c>
      <c r="Y18" s="3">
        <v>4.5</v>
      </c>
      <c r="Z18" s="3">
        <v>5</v>
      </c>
      <c r="AA18" s="3">
        <v>5.5</v>
      </c>
      <c r="AB18" s="3" t="s">
        <v>1</v>
      </c>
    </row>
    <row r="19" spans="1:43" x14ac:dyDescent="0.3">
      <c r="A19" s="3">
        <v>20</v>
      </c>
      <c r="B19" s="1">
        <v>10</v>
      </c>
      <c r="P19" s="2">
        <f t="shared" ref="P19:AA38" si="7">B19/$B19</f>
        <v>1</v>
      </c>
      <c r="Q19" s="2"/>
    </row>
    <row r="20" spans="1:43" x14ac:dyDescent="0.3">
      <c r="A20" s="3">
        <v>20.2</v>
      </c>
      <c r="B20" s="1">
        <v>10.199999999999999</v>
      </c>
      <c r="C20">
        <v>10</v>
      </c>
      <c r="P20" s="2">
        <f t="shared" si="7"/>
        <v>1</v>
      </c>
      <c r="Q20" s="2">
        <f t="shared" si="7"/>
        <v>0.98039215686274517</v>
      </c>
      <c r="R20" s="2"/>
      <c r="AP20" t="s">
        <v>3</v>
      </c>
      <c r="AQ20" t="s">
        <v>4</v>
      </c>
    </row>
    <row r="21" spans="1:43" x14ac:dyDescent="0.3">
      <c r="A21" s="3">
        <v>20.399999999999999</v>
      </c>
      <c r="B21" s="1">
        <v>10.4</v>
      </c>
      <c r="C21">
        <v>10.199999999999999</v>
      </c>
      <c r="D21">
        <v>10</v>
      </c>
      <c r="P21" s="2">
        <f t="shared" si="7"/>
        <v>1</v>
      </c>
      <c r="Q21" s="2">
        <f t="shared" si="7"/>
        <v>0.98076923076923062</v>
      </c>
      <c r="R21" s="2">
        <f t="shared" si="7"/>
        <v>0.96153846153846145</v>
      </c>
      <c r="AP21">
        <v>22.002861923039301</v>
      </c>
      <c r="AQ21">
        <v>10.501000096666999</v>
      </c>
    </row>
    <row r="22" spans="1:43" x14ac:dyDescent="0.3">
      <c r="A22" s="3">
        <v>20.6</v>
      </c>
      <c r="B22" s="1">
        <v>10.6</v>
      </c>
      <c r="C22">
        <v>10.4</v>
      </c>
      <c r="D22">
        <v>10.199999999999999</v>
      </c>
      <c r="E22">
        <v>10</v>
      </c>
      <c r="P22" s="2">
        <f t="shared" si="7"/>
        <v>1</v>
      </c>
      <c r="Q22" s="2">
        <f t="shared" si="7"/>
        <v>0.98113207547169823</v>
      </c>
      <c r="R22" s="2">
        <f t="shared" si="7"/>
        <v>0.96226415094339623</v>
      </c>
      <c r="S22" s="2">
        <f t="shared" si="7"/>
        <v>0.94339622641509435</v>
      </c>
      <c r="AP22">
        <v>23.004297182232399</v>
      </c>
      <c r="AQ22">
        <v>11.8036026414064</v>
      </c>
    </row>
    <row r="23" spans="1:43" x14ac:dyDescent="0.3">
      <c r="A23" s="3">
        <v>20.8</v>
      </c>
      <c r="B23" s="1">
        <v>10.9</v>
      </c>
      <c r="C23">
        <v>10.7</v>
      </c>
      <c r="D23">
        <v>10.4</v>
      </c>
      <c r="E23">
        <v>10.199999999999999</v>
      </c>
      <c r="F23">
        <v>10</v>
      </c>
      <c r="P23" s="2">
        <f t="shared" si="7"/>
        <v>1</v>
      </c>
      <c r="Q23" s="2">
        <f t="shared" si="7"/>
        <v>0.98165137614678888</v>
      </c>
      <c r="R23" s="2">
        <f t="shared" si="7"/>
        <v>0.95412844036697253</v>
      </c>
      <c r="S23" s="2">
        <f t="shared" si="7"/>
        <v>0.93577981651376141</v>
      </c>
      <c r="T23" s="2">
        <f t="shared" si="7"/>
        <v>0.9174311926605504</v>
      </c>
      <c r="AP23">
        <v>24.005726711194299</v>
      </c>
      <c r="AQ23">
        <v>13.106210919658899</v>
      </c>
    </row>
    <row r="24" spans="1:43" x14ac:dyDescent="0.3">
      <c r="A24" s="3">
        <v>21</v>
      </c>
      <c r="B24" s="1">
        <v>11.1</v>
      </c>
      <c r="C24">
        <v>10.9</v>
      </c>
      <c r="D24">
        <v>10.6</v>
      </c>
      <c r="E24">
        <v>10.4</v>
      </c>
      <c r="F24">
        <v>10.199999999999999</v>
      </c>
      <c r="G24">
        <v>10</v>
      </c>
      <c r="P24" s="2">
        <f t="shared" si="7"/>
        <v>1</v>
      </c>
      <c r="Q24" s="2">
        <f t="shared" si="7"/>
        <v>0.98198198198198205</v>
      </c>
      <c r="R24" s="2">
        <f t="shared" si="7"/>
        <v>0.95495495495495497</v>
      </c>
      <c r="S24" s="2">
        <f t="shared" si="7"/>
        <v>0.93693693693693703</v>
      </c>
      <c r="T24" s="2">
        <f t="shared" si="7"/>
        <v>0.91891891891891886</v>
      </c>
      <c r="U24" s="2">
        <f t="shared" si="7"/>
        <v>0.90090090090090091</v>
      </c>
      <c r="V24" s="2"/>
      <c r="AP24">
        <v>25.007156240156199</v>
      </c>
      <c r="AQ24">
        <v>14.308608858254599</v>
      </c>
    </row>
    <row r="25" spans="1:43" x14ac:dyDescent="0.3">
      <c r="A25" s="3">
        <v>21.2</v>
      </c>
      <c r="B25" s="1">
        <v>11.3</v>
      </c>
      <c r="C25">
        <v>11.1</v>
      </c>
      <c r="D25">
        <v>10.9</v>
      </c>
      <c r="E25">
        <v>10.6</v>
      </c>
      <c r="F25">
        <v>10.4</v>
      </c>
      <c r="G25">
        <v>10.199999999999999</v>
      </c>
      <c r="H25">
        <v>10</v>
      </c>
      <c r="P25" s="2">
        <f t="shared" si="7"/>
        <v>1</v>
      </c>
      <c r="Q25" s="2">
        <f t="shared" si="7"/>
        <v>0.98230088495575207</v>
      </c>
      <c r="R25" s="2">
        <f t="shared" si="7"/>
        <v>0.96460176991150437</v>
      </c>
      <c r="S25" s="2">
        <f t="shared" si="7"/>
        <v>0.93805309734513265</v>
      </c>
      <c r="T25" s="2">
        <f t="shared" si="7"/>
        <v>0.92035398230088494</v>
      </c>
      <c r="U25" s="2">
        <f t="shared" si="7"/>
        <v>0.90265486725663702</v>
      </c>
      <c r="V25" s="2">
        <f t="shared" si="7"/>
        <v>0.88495575221238931</v>
      </c>
      <c r="AP25">
        <v>26.0085886342337</v>
      </c>
      <c r="AQ25">
        <v>15.611222870020001</v>
      </c>
    </row>
    <row r="26" spans="1:43" x14ac:dyDescent="0.3">
      <c r="A26" s="3">
        <v>21.4</v>
      </c>
      <c r="B26" s="1">
        <v>11.5</v>
      </c>
      <c r="C26">
        <v>11.3</v>
      </c>
      <c r="D26">
        <v>11.1</v>
      </c>
      <c r="E26">
        <v>10.9</v>
      </c>
      <c r="F26">
        <v>10.6</v>
      </c>
      <c r="G26">
        <v>10.4</v>
      </c>
      <c r="H26">
        <v>10.199999999999999</v>
      </c>
      <c r="I26">
        <v>10</v>
      </c>
      <c r="P26" s="2">
        <f t="shared" si="7"/>
        <v>1</v>
      </c>
      <c r="Q26" s="2">
        <f t="shared" si="7"/>
        <v>0.98260869565217401</v>
      </c>
      <c r="R26" s="2">
        <f t="shared" si="7"/>
        <v>0.9652173913043478</v>
      </c>
      <c r="S26" s="2">
        <f t="shared" si="7"/>
        <v>0.94782608695652182</v>
      </c>
      <c r="T26" s="2">
        <f t="shared" si="7"/>
        <v>0.92173913043478262</v>
      </c>
      <c r="U26" s="2">
        <f t="shared" si="7"/>
        <v>0.90434782608695652</v>
      </c>
      <c r="V26" s="2">
        <f t="shared" si="7"/>
        <v>0.88695652173913042</v>
      </c>
      <c r="W26" s="2">
        <f t="shared" si="7"/>
        <v>0.86956521739130432</v>
      </c>
      <c r="AP26">
        <v>27.0100181631956</v>
      </c>
      <c r="AQ26">
        <v>16.913831148272401</v>
      </c>
    </row>
    <row r="27" spans="1:43" x14ac:dyDescent="0.3">
      <c r="A27" s="3">
        <v>21.6</v>
      </c>
      <c r="B27" s="1">
        <v>11.8</v>
      </c>
      <c r="C27">
        <v>11.5</v>
      </c>
      <c r="D27">
        <v>11.3</v>
      </c>
      <c r="E27">
        <v>11.1</v>
      </c>
      <c r="F27">
        <v>10.9</v>
      </c>
      <c r="G27">
        <v>10.6</v>
      </c>
      <c r="H27">
        <v>10.4</v>
      </c>
      <c r="I27">
        <v>10.199999999999999</v>
      </c>
      <c r="J27">
        <v>10</v>
      </c>
      <c r="P27" s="2">
        <f t="shared" si="7"/>
        <v>1</v>
      </c>
      <c r="Q27" s="2">
        <f t="shared" si="7"/>
        <v>0.97457627118644063</v>
      </c>
      <c r="R27" s="2">
        <f t="shared" si="7"/>
        <v>0.9576271186440678</v>
      </c>
      <c r="S27" s="2">
        <f t="shared" si="7"/>
        <v>0.94067796610169485</v>
      </c>
      <c r="T27" s="2">
        <f t="shared" si="7"/>
        <v>0.92372881355932202</v>
      </c>
      <c r="U27" s="2">
        <f t="shared" si="7"/>
        <v>0.89830508474576265</v>
      </c>
      <c r="V27" s="2">
        <f t="shared" si="7"/>
        <v>0.88135593220338981</v>
      </c>
      <c r="W27" s="2">
        <f t="shared" si="7"/>
        <v>0.86440677966101687</v>
      </c>
      <c r="X27" s="2">
        <f t="shared" si="7"/>
        <v>0.84745762711864403</v>
      </c>
      <c r="Y27" s="2"/>
      <c r="AP27">
        <v>27.9613740668727</v>
      </c>
      <c r="AQ27">
        <v>18.216433693011801</v>
      </c>
    </row>
    <row r="28" spans="1:43" x14ac:dyDescent="0.3">
      <c r="A28" s="3">
        <v>21.8</v>
      </c>
      <c r="B28" s="1">
        <v>12</v>
      </c>
      <c r="C28">
        <v>11.7</v>
      </c>
      <c r="D28">
        <v>11.5</v>
      </c>
      <c r="E28">
        <v>11.3</v>
      </c>
      <c r="F28">
        <v>11.1</v>
      </c>
      <c r="G28">
        <v>10.8</v>
      </c>
      <c r="H28">
        <v>10.6</v>
      </c>
      <c r="I28">
        <v>10.4</v>
      </c>
      <c r="J28">
        <v>10.199999999999999</v>
      </c>
      <c r="K28">
        <v>10</v>
      </c>
      <c r="P28" s="2">
        <f t="shared" si="7"/>
        <v>1</v>
      </c>
      <c r="Q28" s="2">
        <f t="shared" si="7"/>
        <v>0.97499999999999998</v>
      </c>
      <c r="R28" s="2">
        <f t="shared" si="7"/>
        <v>0.95833333333333337</v>
      </c>
      <c r="S28" s="2">
        <f t="shared" si="7"/>
        <v>0.94166666666666676</v>
      </c>
      <c r="T28" s="2">
        <f t="shared" si="7"/>
        <v>0.92499999999999993</v>
      </c>
      <c r="U28" s="2">
        <f t="shared" si="7"/>
        <v>0.9</v>
      </c>
      <c r="V28" s="2">
        <f t="shared" si="7"/>
        <v>0.8833333333333333</v>
      </c>
      <c r="W28" s="2">
        <f t="shared" si="7"/>
        <v>0.8666666666666667</v>
      </c>
      <c r="X28" s="2">
        <f t="shared" si="7"/>
        <v>0.85</v>
      </c>
      <c r="Y28" s="2">
        <f t="shared" si="7"/>
        <v>0.83333333333333337</v>
      </c>
      <c r="Z28" s="2"/>
      <c r="AP28">
        <v>29.012880086235</v>
      </c>
      <c r="AQ28">
        <v>19.619240843895099</v>
      </c>
    </row>
    <row r="29" spans="1:43" x14ac:dyDescent="0.3">
      <c r="A29" s="3">
        <v>22</v>
      </c>
      <c r="B29" s="1">
        <v>12.2</v>
      </c>
      <c r="C29">
        <v>12</v>
      </c>
      <c r="D29">
        <v>11.7</v>
      </c>
      <c r="E29">
        <v>11.5</v>
      </c>
      <c r="F29">
        <v>11.3</v>
      </c>
      <c r="G29">
        <v>11</v>
      </c>
      <c r="H29">
        <v>10.8</v>
      </c>
      <c r="I29">
        <v>10.6</v>
      </c>
      <c r="J29">
        <v>10.4</v>
      </c>
      <c r="K29">
        <v>10.199999999999999</v>
      </c>
      <c r="L29">
        <v>10</v>
      </c>
      <c r="P29" s="2">
        <f t="shared" si="7"/>
        <v>1</v>
      </c>
      <c r="Q29" s="2">
        <f t="shared" si="7"/>
        <v>0.98360655737704927</v>
      </c>
      <c r="R29" s="2">
        <f t="shared" si="7"/>
        <v>0.95901639344262291</v>
      </c>
      <c r="S29" s="2">
        <f t="shared" si="7"/>
        <v>0.94262295081967218</v>
      </c>
      <c r="T29" s="2">
        <f t="shared" si="7"/>
        <v>0.92622950819672145</v>
      </c>
      <c r="U29" s="2">
        <f t="shared" si="7"/>
        <v>0.90163934426229508</v>
      </c>
      <c r="V29" s="2">
        <f t="shared" si="7"/>
        <v>0.88524590163934436</v>
      </c>
      <c r="W29" s="2">
        <f t="shared" si="7"/>
        <v>0.86885245901639352</v>
      </c>
      <c r="X29" s="2">
        <f t="shared" si="7"/>
        <v>0.85245901639344268</v>
      </c>
      <c r="Y29" s="2">
        <f t="shared" si="7"/>
        <v>0.83606557377049184</v>
      </c>
      <c r="Z29" s="2">
        <f t="shared" si="7"/>
        <v>0.81967213114754101</v>
      </c>
      <c r="AP29">
        <v>30.0143096151969</v>
      </c>
      <c r="AQ29">
        <v>20.9218433886345</v>
      </c>
    </row>
    <row r="30" spans="1:43" x14ac:dyDescent="0.3">
      <c r="A30" s="3">
        <v>22.2</v>
      </c>
      <c r="B30" s="1">
        <v>12.4</v>
      </c>
      <c r="C30">
        <v>12.2</v>
      </c>
      <c r="D30">
        <v>12</v>
      </c>
      <c r="E30">
        <v>11.7</v>
      </c>
      <c r="F30">
        <v>11.5</v>
      </c>
      <c r="G30">
        <v>11.3</v>
      </c>
      <c r="H30">
        <v>11</v>
      </c>
      <c r="I30">
        <v>10.8</v>
      </c>
      <c r="J30">
        <v>10.6</v>
      </c>
      <c r="K30">
        <v>10.4</v>
      </c>
      <c r="L30">
        <v>10.199999999999999</v>
      </c>
      <c r="M30">
        <v>10</v>
      </c>
      <c r="P30" s="2">
        <f t="shared" si="7"/>
        <v>1</v>
      </c>
      <c r="Q30" s="2">
        <f t="shared" si="7"/>
        <v>0.98387096774193539</v>
      </c>
      <c r="R30" s="2">
        <f t="shared" si="7"/>
        <v>0.96774193548387089</v>
      </c>
      <c r="S30" s="2">
        <f t="shared" si="7"/>
        <v>0.94354838709677413</v>
      </c>
      <c r="T30" s="2">
        <f t="shared" si="7"/>
        <v>0.92741935483870963</v>
      </c>
      <c r="U30" s="2">
        <f t="shared" si="7"/>
        <v>0.91129032258064524</v>
      </c>
      <c r="V30" s="2">
        <f t="shared" si="7"/>
        <v>0.88709677419354838</v>
      </c>
      <c r="W30" s="2">
        <f t="shared" si="7"/>
        <v>0.87096774193548387</v>
      </c>
      <c r="X30" s="2">
        <f t="shared" si="7"/>
        <v>0.85483870967741926</v>
      </c>
      <c r="Y30" s="2">
        <f t="shared" si="7"/>
        <v>0.83870967741935487</v>
      </c>
      <c r="Z30" s="2">
        <f t="shared" si="7"/>
        <v>0.82258064516129026</v>
      </c>
      <c r="AA30" s="2">
        <f t="shared" si="7"/>
        <v>0.80645161290322576</v>
      </c>
      <c r="AP30">
        <v>31.0157391441588</v>
      </c>
      <c r="AQ30">
        <v>22.324644806004802</v>
      </c>
    </row>
    <row r="31" spans="1:43" x14ac:dyDescent="0.3">
      <c r="A31" s="3">
        <v>22.4</v>
      </c>
      <c r="B31" s="1">
        <v>12.7</v>
      </c>
      <c r="C31">
        <v>12.4</v>
      </c>
      <c r="D31">
        <v>12.2</v>
      </c>
      <c r="E31">
        <v>11.9</v>
      </c>
      <c r="F31">
        <v>11.7</v>
      </c>
      <c r="G31">
        <v>11.5</v>
      </c>
      <c r="H31">
        <v>11.2</v>
      </c>
      <c r="I31">
        <v>11</v>
      </c>
      <c r="J31">
        <v>10.8</v>
      </c>
      <c r="K31">
        <v>10.6</v>
      </c>
      <c r="L31">
        <v>10.4</v>
      </c>
      <c r="M31">
        <v>10.199999999999999</v>
      </c>
      <c r="N31">
        <v>10</v>
      </c>
      <c r="P31" s="2">
        <f t="shared" si="7"/>
        <v>1</v>
      </c>
      <c r="Q31" s="2">
        <f t="shared" si="7"/>
        <v>0.97637795275590555</v>
      </c>
      <c r="R31" s="2">
        <f t="shared" si="7"/>
        <v>0.96062992125984248</v>
      </c>
      <c r="S31" s="2">
        <f t="shared" si="7"/>
        <v>0.93700787401574814</v>
      </c>
      <c r="T31" s="2">
        <f t="shared" si="7"/>
        <v>0.92125984251968507</v>
      </c>
      <c r="U31" s="2">
        <f t="shared" si="7"/>
        <v>0.9055118110236221</v>
      </c>
      <c r="V31" s="2">
        <f t="shared" si="7"/>
        <v>0.88188976377952755</v>
      </c>
      <c r="W31" s="2">
        <f t="shared" si="7"/>
        <v>0.86614173228346458</v>
      </c>
      <c r="X31" s="2">
        <f t="shared" si="7"/>
        <v>0.85039370078740173</v>
      </c>
      <c r="Y31" s="2">
        <f t="shared" si="7"/>
        <v>0.83464566929133865</v>
      </c>
      <c r="Z31" s="2">
        <f t="shared" si="7"/>
        <v>0.81889763779527569</v>
      </c>
      <c r="AA31" s="2">
        <f t="shared" si="7"/>
        <v>0.80314960629921262</v>
      </c>
      <c r="AB31" s="2">
        <f t="shared" ref="AB31:AB38" si="8">N31/$B31</f>
        <v>0.78740157480314965</v>
      </c>
      <c r="AD31" s="17">
        <f t="shared" ref="AD31:AD38" si="9">0.00136428*(B31)^2 + 0.47130167*(B31) + 2.95411443</f>
        <v>9.159690360199999</v>
      </c>
      <c r="AE31" s="17">
        <f t="shared" ref="AE31:AE38" si="10">AD31-N31</f>
        <v>-0.84030963980000095</v>
      </c>
      <c r="AF31">
        <f t="shared" ref="AF31:AF38" si="11">AD31/B31</f>
        <v>0.72123546143307082</v>
      </c>
      <c r="AP31">
        <v>31.967095047835901</v>
      </c>
      <c r="AQ31">
        <v>23.627253084257202</v>
      </c>
    </row>
    <row r="32" spans="1:43" x14ac:dyDescent="0.3">
      <c r="A32" s="3">
        <v>22.6</v>
      </c>
      <c r="B32" s="1">
        <v>12.9</v>
      </c>
      <c r="C32">
        <v>12.7</v>
      </c>
      <c r="D32">
        <v>12.4</v>
      </c>
      <c r="E32">
        <v>12.2</v>
      </c>
      <c r="F32">
        <v>11.9</v>
      </c>
      <c r="G32">
        <v>11.7</v>
      </c>
      <c r="H32">
        <v>11.5</v>
      </c>
      <c r="I32">
        <v>11.2</v>
      </c>
      <c r="J32">
        <v>11</v>
      </c>
      <c r="K32">
        <v>10.8</v>
      </c>
      <c r="L32">
        <v>10.6</v>
      </c>
      <c r="M32">
        <v>10.4</v>
      </c>
      <c r="N32">
        <v>10.199999999999999</v>
      </c>
      <c r="P32" s="2">
        <f t="shared" si="7"/>
        <v>1</v>
      </c>
      <c r="Q32" s="2">
        <f t="shared" si="7"/>
        <v>0.98449612403100772</v>
      </c>
      <c r="R32" s="2">
        <f t="shared" si="7"/>
        <v>0.96124031007751942</v>
      </c>
      <c r="S32" s="2">
        <f t="shared" si="7"/>
        <v>0.94573643410852704</v>
      </c>
      <c r="T32" s="2">
        <f t="shared" si="7"/>
        <v>0.92248062015503873</v>
      </c>
      <c r="U32" s="2">
        <f t="shared" si="7"/>
        <v>0.90697674418604646</v>
      </c>
      <c r="V32" s="2">
        <f t="shared" si="7"/>
        <v>0.89147286821705429</v>
      </c>
      <c r="W32" s="2">
        <f t="shared" si="7"/>
        <v>0.86821705426356577</v>
      </c>
      <c r="X32" s="2">
        <f t="shared" si="7"/>
        <v>0.8527131782945736</v>
      </c>
      <c r="Y32" s="2">
        <f t="shared" si="7"/>
        <v>0.83720930232558144</v>
      </c>
      <c r="Z32" s="2">
        <f t="shared" si="7"/>
        <v>0.82170542635658905</v>
      </c>
      <c r="AA32" s="2">
        <f t="shared" si="7"/>
        <v>0.80620155038759689</v>
      </c>
      <c r="AB32" s="2">
        <f t="shared" si="8"/>
        <v>0.79069767441860461</v>
      </c>
      <c r="AD32" s="17">
        <f t="shared" si="9"/>
        <v>9.260935807800001</v>
      </c>
      <c r="AE32" s="17">
        <f t="shared" si="10"/>
        <v>-0.93906419219999826</v>
      </c>
      <c r="AF32">
        <f t="shared" si="11"/>
        <v>0.71790200060465126</v>
      </c>
      <c r="AP32">
        <v>33.018601067198198</v>
      </c>
      <c r="AQ32">
        <v>25.0300602351405</v>
      </c>
    </row>
    <row r="33" spans="1:43" x14ac:dyDescent="0.3">
      <c r="A33" s="3">
        <v>22.8</v>
      </c>
      <c r="B33" s="1">
        <v>13.1</v>
      </c>
      <c r="C33">
        <v>12.9</v>
      </c>
      <c r="D33">
        <v>12.6</v>
      </c>
      <c r="E33">
        <v>12.4</v>
      </c>
      <c r="F33">
        <v>12.1</v>
      </c>
      <c r="G33">
        <v>11.9</v>
      </c>
      <c r="H33">
        <v>11.7</v>
      </c>
      <c r="I33">
        <v>11.4</v>
      </c>
      <c r="J33">
        <v>11.2</v>
      </c>
      <c r="K33">
        <v>11</v>
      </c>
      <c r="L33">
        <v>10.8</v>
      </c>
      <c r="M33">
        <v>10.6</v>
      </c>
      <c r="N33">
        <v>10.3</v>
      </c>
      <c r="P33" s="2">
        <f t="shared" si="7"/>
        <v>1</v>
      </c>
      <c r="Q33" s="2">
        <f t="shared" si="7"/>
        <v>0.984732824427481</v>
      </c>
      <c r="R33" s="2">
        <f t="shared" si="7"/>
        <v>0.96183206106870234</v>
      </c>
      <c r="S33" s="2">
        <f t="shared" si="7"/>
        <v>0.94656488549618323</v>
      </c>
      <c r="T33" s="2">
        <f t="shared" si="7"/>
        <v>0.92366412213740456</v>
      </c>
      <c r="U33" s="2">
        <f t="shared" si="7"/>
        <v>0.90839694656488557</v>
      </c>
      <c r="V33" s="2">
        <f t="shared" si="7"/>
        <v>0.89312977099236635</v>
      </c>
      <c r="W33" s="2">
        <f t="shared" si="7"/>
        <v>0.87022900763358779</v>
      </c>
      <c r="X33" s="2">
        <f t="shared" si="7"/>
        <v>0.85496183206106868</v>
      </c>
      <c r="Y33" s="2">
        <f t="shared" si="7"/>
        <v>0.83969465648854968</v>
      </c>
      <c r="Z33" s="2">
        <f t="shared" si="7"/>
        <v>0.82442748091603058</v>
      </c>
      <c r="AA33" s="2">
        <f t="shared" si="7"/>
        <v>0.80916030534351147</v>
      </c>
      <c r="AB33" s="2">
        <f t="shared" si="8"/>
        <v>0.78625954198473291</v>
      </c>
      <c r="AD33" s="17">
        <f t="shared" si="9"/>
        <v>9.3622903978000007</v>
      </c>
      <c r="AE33" s="17">
        <f t="shared" si="10"/>
        <v>-0.93770960219999999</v>
      </c>
      <c r="AF33">
        <f t="shared" si="11"/>
        <v>0.71467865632061078</v>
      </c>
      <c r="AP33">
        <v>34.020030596160098</v>
      </c>
      <c r="AQ33">
        <v>26.432867386023698</v>
      </c>
    </row>
    <row r="34" spans="1:43" x14ac:dyDescent="0.3">
      <c r="A34" s="6">
        <v>23</v>
      </c>
      <c r="B34" s="1">
        <v>13.4</v>
      </c>
      <c r="C34">
        <v>13.1</v>
      </c>
      <c r="D34">
        <v>12.9</v>
      </c>
      <c r="E34">
        <v>12.6</v>
      </c>
      <c r="F34">
        <v>12.4</v>
      </c>
      <c r="G34">
        <v>12.1</v>
      </c>
      <c r="H34">
        <v>11.9</v>
      </c>
      <c r="I34">
        <v>11.6</v>
      </c>
      <c r="J34">
        <v>11.4</v>
      </c>
      <c r="K34">
        <v>11.2</v>
      </c>
      <c r="L34">
        <v>11</v>
      </c>
      <c r="M34">
        <v>10.7</v>
      </c>
      <c r="N34">
        <v>10.5</v>
      </c>
      <c r="O34" s="8"/>
      <c r="P34" s="2">
        <f t="shared" si="7"/>
        <v>1</v>
      </c>
      <c r="Q34" s="2">
        <f t="shared" si="7"/>
        <v>0.9776119402985074</v>
      </c>
      <c r="R34" s="2">
        <f t="shared" si="7"/>
        <v>0.96268656716417911</v>
      </c>
      <c r="S34" s="2">
        <f t="shared" si="7"/>
        <v>0.94029850746268651</v>
      </c>
      <c r="T34" s="2">
        <f t="shared" si="7"/>
        <v>0.92537313432835822</v>
      </c>
      <c r="U34" s="2">
        <f t="shared" si="7"/>
        <v>0.90298507462686561</v>
      </c>
      <c r="V34" s="2">
        <f t="shared" si="7"/>
        <v>0.88805970149253732</v>
      </c>
      <c r="W34" s="2">
        <f t="shared" si="7"/>
        <v>0.86567164179104472</v>
      </c>
      <c r="X34" s="2">
        <f t="shared" si="7"/>
        <v>0.85074626865671643</v>
      </c>
      <c r="Y34" s="2">
        <f t="shared" si="7"/>
        <v>0.83582089552238803</v>
      </c>
      <c r="Z34" s="2">
        <f t="shared" si="7"/>
        <v>0.82089552238805963</v>
      </c>
      <c r="AA34" s="2">
        <f t="shared" si="7"/>
        <v>0.79850746268656714</v>
      </c>
      <c r="AB34" s="2">
        <f t="shared" si="8"/>
        <v>0.78358208955223874</v>
      </c>
      <c r="AD34" s="17">
        <f t="shared" si="9"/>
        <v>9.5145269248000002</v>
      </c>
      <c r="AE34" s="17">
        <f t="shared" si="10"/>
        <v>-0.98547307519999983</v>
      </c>
      <c r="AF34">
        <f t="shared" si="11"/>
        <v>0.71003932274626869</v>
      </c>
      <c r="AP34">
        <v>35.021462990237602</v>
      </c>
      <c r="AQ34">
        <v>27.835668803394</v>
      </c>
    </row>
    <row r="35" spans="1:43" x14ac:dyDescent="0.3">
      <c r="A35" s="3">
        <v>23.2</v>
      </c>
      <c r="B35" s="1">
        <v>13.6</v>
      </c>
      <c r="C35">
        <v>13.4</v>
      </c>
      <c r="D35">
        <v>13.1</v>
      </c>
      <c r="E35">
        <v>12.8</v>
      </c>
      <c r="F35">
        <v>12.6</v>
      </c>
      <c r="G35">
        <v>12.3</v>
      </c>
      <c r="H35">
        <v>12.1</v>
      </c>
      <c r="I35">
        <v>11.9</v>
      </c>
      <c r="J35">
        <v>11.6</v>
      </c>
      <c r="K35">
        <v>11.4</v>
      </c>
      <c r="L35">
        <v>11.2</v>
      </c>
      <c r="M35">
        <v>10.9</v>
      </c>
      <c r="N35">
        <v>10.7</v>
      </c>
      <c r="P35" s="2">
        <f t="shared" si="7"/>
        <v>1</v>
      </c>
      <c r="Q35" s="2">
        <f t="shared" si="7"/>
        <v>0.98529411764705888</v>
      </c>
      <c r="R35" s="2">
        <f t="shared" si="7"/>
        <v>0.96323529411764708</v>
      </c>
      <c r="S35" s="2">
        <f t="shared" si="7"/>
        <v>0.94117647058823539</v>
      </c>
      <c r="T35" s="2">
        <f t="shared" si="7"/>
        <v>0.92647058823529416</v>
      </c>
      <c r="U35" s="2">
        <f t="shared" si="7"/>
        <v>0.90441176470588247</v>
      </c>
      <c r="V35" s="2">
        <f t="shared" si="7"/>
        <v>0.88970588235294112</v>
      </c>
      <c r="W35" s="2">
        <f t="shared" si="7"/>
        <v>0.875</v>
      </c>
      <c r="X35" s="2">
        <f t="shared" si="7"/>
        <v>0.8529411764705882</v>
      </c>
      <c r="Y35" s="2">
        <f t="shared" si="7"/>
        <v>0.83823529411764708</v>
      </c>
      <c r="Z35" s="2">
        <f t="shared" si="7"/>
        <v>0.82352941176470584</v>
      </c>
      <c r="AA35" s="2">
        <f t="shared" si="7"/>
        <v>0.80147058823529416</v>
      </c>
      <c r="AB35" s="2">
        <f t="shared" si="8"/>
        <v>0.78676470588235292</v>
      </c>
      <c r="AD35" s="17">
        <f t="shared" si="9"/>
        <v>9.6161543708000004</v>
      </c>
      <c r="AE35" s="17">
        <f t="shared" si="10"/>
        <v>-1.0838456291999989</v>
      </c>
      <c r="AF35">
        <f t="shared" si="11"/>
        <v>0.70707017432352948</v>
      </c>
      <c r="AP35">
        <v>36.022892519199502</v>
      </c>
      <c r="AQ35">
        <v>29.238475954277298</v>
      </c>
    </row>
    <row r="36" spans="1:43" x14ac:dyDescent="0.3">
      <c r="A36" s="3">
        <v>23.4</v>
      </c>
      <c r="B36" s="1">
        <v>13.9</v>
      </c>
      <c r="C36">
        <v>13.6</v>
      </c>
      <c r="D36">
        <v>13.3</v>
      </c>
      <c r="E36">
        <v>13.1</v>
      </c>
      <c r="F36">
        <v>12.8</v>
      </c>
      <c r="G36">
        <v>12.6</v>
      </c>
      <c r="H36">
        <v>12.3</v>
      </c>
      <c r="I36">
        <v>12.1</v>
      </c>
      <c r="J36">
        <v>11.8</v>
      </c>
      <c r="K36">
        <v>11.6</v>
      </c>
      <c r="L36">
        <v>11.4</v>
      </c>
      <c r="M36">
        <v>11.1</v>
      </c>
      <c r="N36">
        <v>10.9</v>
      </c>
      <c r="P36" s="2">
        <f t="shared" si="7"/>
        <v>1</v>
      </c>
      <c r="Q36" s="2">
        <f t="shared" si="7"/>
        <v>0.97841726618705027</v>
      </c>
      <c r="R36" s="2">
        <f t="shared" si="7"/>
        <v>0.95683453237410077</v>
      </c>
      <c r="S36" s="2">
        <f t="shared" si="7"/>
        <v>0.94244604316546754</v>
      </c>
      <c r="T36" s="2">
        <f t="shared" si="7"/>
        <v>0.92086330935251803</v>
      </c>
      <c r="U36" s="2">
        <f t="shared" si="7"/>
        <v>0.90647482014388481</v>
      </c>
      <c r="V36" s="2">
        <f t="shared" si="7"/>
        <v>0.8848920863309353</v>
      </c>
      <c r="W36" s="2">
        <f t="shared" si="7"/>
        <v>0.87050359712230208</v>
      </c>
      <c r="X36" s="2">
        <f t="shared" si="7"/>
        <v>0.84892086330935257</v>
      </c>
      <c r="Y36" s="2">
        <f t="shared" si="7"/>
        <v>0.83453237410071934</v>
      </c>
      <c r="Z36" s="2">
        <f t="shared" si="7"/>
        <v>0.82014388489208634</v>
      </c>
      <c r="AA36" s="2">
        <f t="shared" si="7"/>
        <v>0.79856115107913661</v>
      </c>
      <c r="AB36" s="2">
        <f t="shared" si="8"/>
        <v>0.78417266187050361</v>
      </c>
      <c r="AD36" s="17">
        <f t="shared" si="9"/>
        <v>9.7688001818000014</v>
      </c>
      <c r="AE36" s="17">
        <f t="shared" si="10"/>
        <v>-1.1311998181999989</v>
      </c>
      <c r="AF36">
        <f t="shared" si="11"/>
        <v>0.70279137998561159</v>
      </c>
      <c r="AP36">
        <v>37.024322048161402</v>
      </c>
      <c r="AQ36">
        <v>30.6412831051605</v>
      </c>
    </row>
    <row r="37" spans="1:43" x14ac:dyDescent="0.3">
      <c r="A37" s="3">
        <v>23.6</v>
      </c>
      <c r="B37" s="1">
        <v>14.1</v>
      </c>
      <c r="C37">
        <v>13.8</v>
      </c>
      <c r="D37">
        <v>13.6</v>
      </c>
      <c r="E37">
        <v>13.3</v>
      </c>
      <c r="F37">
        <v>13</v>
      </c>
      <c r="G37">
        <v>12.8</v>
      </c>
      <c r="H37">
        <v>12.5</v>
      </c>
      <c r="I37">
        <v>12.3</v>
      </c>
      <c r="J37">
        <v>12</v>
      </c>
      <c r="K37">
        <v>11.8</v>
      </c>
      <c r="L37">
        <v>11.6</v>
      </c>
      <c r="M37">
        <v>11.3</v>
      </c>
      <c r="N37">
        <v>11.1</v>
      </c>
      <c r="P37" s="2">
        <f t="shared" si="7"/>
        <v>1</v>
      </c>
      <c r="Q37" s="2">
        <f t="shared" si="7"/>
        <v>0.97872340425531923</v>
      </c>
      <c r="R37" s="2">
        <f t="shared" si="7"/>
        <v>0.96453900709219853</v>
      </c>
      <c r="S37" s="2">
        <f t="shared" si="7"/>
        <v>0.94326241134751776</v>
      </c>
      <c r="T37" s="2">
        <f t="shared" si="7"/>
        <v>0.92198581560283688</v>
      </c>
      <c r="U37" s="2">
        <f t="shared" si="7"/>
        <v>0.9078014184397164</v>
      </c>
      <c r="V37" s="2">
        <f t="shared" si="7"/>
        <v>0.88652482269503552</v>
      </c>
      <c r="W37" s="2">
        <f t="shared" si="7"/>
        <v>0.87234042553191493</v>
      </c>
      <c r="X37" s="2">
        <f t="shared" si="7"/>
        <v>0.85106382978723405</v>
      </c>
      <c r="Y37" s="2">
        <f t="shared" si="7"/>
        <v>0.83687943262411357</v>
      </c>
      <c r="Z37" s="2">
        <f t="shared" si="7"/>
        <v>0.82269503546099287</v>
      </c>
      <c r="AA37" s="2">
        <f t="shared" si="7"/>
        <v>0.8014184397163121</v>
      </c>
      <c r="AB37" s="2">
        <f t="shared" si="8"/>
        <v>0.78723404255319152</v>
      </c>
      <c r="AD37" s="17">
        <f t="shared" si="9"/>
        <v>9.8707004838000003</v>
      </c>
      <c r="AE37" s="17">
        <f t="shared" si="10"/>
        <v>-1.2292995161999993</v>
      </c>
      <c r="AF37">
        <f t="shared" si="11"/>
        <v>0.70004967970212773</v>
      </c>
      <c r="AP37">
        <v>38.025754442238899</v>
      </c>
      <c r="AQ37">
        <v>32.1442891286746</v>
      </c>
    </row>
    <row r="38" spans="1:43" x14ac:dyDescent="0.3">
      <c r="A38" s="3">
        <v>23.8</v>
      </c>
      <c r="B38" s="1">
        <v>14.4</v>
      </c>
      <c r="C38">
        <v>14.1</v>
      </c>
      <c r="D38">
        <v>13.8</v>
      </c>
      <c r="E38">
        <v>13.5</v>
      </c>
      <c r="F38">
        <v>13.3</v>
      </c>
      <c r="G38">
        <v>13</v>
      </c>
      <c r="H38">
        <v>12.7</v>
      </c>
      <c r="I38">
        <v>12.5</v>
      </c>
      <c r="J38">
        <v>12.2</v>
      </c>
      <c r="K38">
        <v>12</v>
      </c>
      <c r="L38">
        <v>11.8</v>
      </c>
      <c r="M38">
        <v>11.5</v>
      </c>
      <c r="N38">
        <v>11.3</v>
      </c>
      <c r="P38" s="2">
        <f t="shared" si="7"/>
        <v>1</v>
      </c>
      <c r="Q38" s="2">
        <f t="shared" si="7"/>
        <v>0.97916666666666663</v>
      </c>
      <c r="R38" s="2">
        <f t="shared" si="7"/>
        <v>0.95833333333333337</v>
      </c>
      <c r="S38" s="2">
        <f t="shared" si="7"/>
        <v>0.9375</v>
      </c>
      <c r="T38" s="2">
        <f t="shared" si="7"/>
        <v>0.92361111111111116</v>
      </c>
      <c r="U38" s="2">
        <f t="shared" si="7"/>
        <v>0.90277777777777779</v>
      </c>
      <c r="V38" s="2">
        <f t="shared" si="7"/>
        <v>0.88194444444444442</v>
      </c>
      <c r="W38" s="2">
        <f t="shared" si="7"/>
        <v>0.86805555555555558</v>
      </c>
      <c r="X38" s="2">
        <f t="shared" si="7"/>
        <v>0.8472222222222221</v>
      </c>
      <c r="Y38" s="2">
        <f t="shared" si="7"/>
        <v>0.83333333333333326</v>
      </c>
      <c r="Z38" s="2">
        <f t="shared" si="7"/>
        <v>0.81944444444444442</v>
      </c>
      <c r="AA38" s="2">
        <f t="shared" si="7"/>
        <v>0.79861111111111105</v>
      </c>
      <c r="AB38" s="2">
        <f t="shared" si="8"/>
        <v>0.78472222222222221</v>
      </c>
      <c r="AD38" s="17">
        <f t="shared" si="9"/>
        <v>10.023755578799999</v>
      </c>
      <c r="AE38" s="17">
        <f t="shared" si="10"/>
        <v>-1.2762444212000013</v>
      </c>
      <c r="AF38">
        <f t="shared" si="11"/>
        <v>0.69609413741666659</v>
      </c>
      <c r="AP38">
        <v>39.027186836316403</v>
      </c>
      <c r="AQ38">
        <v>33.547096279557799</v>
      </c>
    </row>
    <row r="39" spans="1:43" x14ac:dyDescent="0.3">
      <c r="A39" s="15">
        <v>24</v>
      </c>
      <c r="B39" s="1">
        <v>14.6</v>
      </c>
      <c r="C39" s="1">
        <v>14.3</v>
      </c>
      <c r="D39" s="1">
        <v>14</v>
      </c>
      <c r="E39" s="1">
        <v>13.8</v>
      </c>
      <c r="F39" s="1">
        <v>13.5</v>
      </c>
      <c r="G39" s="1">
        <v>13.2</v>
      </c>
      <c r="H39" s="1">
        <v>13</v>
      </c>
      <c r="I39" s="1">
        <v>12.7</v>
      </c>
      <c r="J39" s="1">
        <v>12.5</v>
      </c>
      <c r="K39" s="1">
        <v>12.2</v>
      </c>
      <c r="L39" s="1">
        <v>12</v>
      </c>
      <c r="M39" s="1">
        <v>11.7</v>
      </c>
      <c r="N39" s="1">
        <v>11.5</v>
      </c>
      <c r="O39" s="1"/>
      <c r="P39" s="2">
        <f t="shared" ref="P39:AB56" si="12">B39/$B39</f>
        <v>1</v>
      </c>
      <c r="Q39" s="2">
        <f t="shared" si="12"/>
        <v>0.97945205479452058</v>
      </c>
      <c r="R39" s="2">
        <f t="shared" si="12"/>
        <v>0.95890410958904115</v>
      </c>
      <c r="S39" s="2">
        <f t="shared" si="12"/>
        <v>0.94520547945205491</v>
      </c>
      <c r="T39" s="2">
        <f t="shared" si="12"/>
        <v>0.92465753424657537</v>
      </c>
      <c r="U39" s="2">
        <f t="shared" si="12"/>
        <v>0.90410958904109584</v>
      </c>
      <c r="V39" s="2">
        <f t="shared" si="12"/>
        <v>0.8904109589041096</v>
      </c>
      <c r="W39" s="2">
        <f t="shared" si="12"/>
        <v>0.86986301369863006</v>
      </c>
      <c r="X39" s="2">
        <f t="shared" si="12"/>
        <v>0.85616438356164382</v>
      </c>
      <c r="Y39" s="2">
        <f t="shared" si="12"/>
        <v>0.83561643835616439</v>
      </c>
      <c r="Z39" s="2">
        <f t="shared" si="12"/>
        <v>0.82191780821917815</v>
      </c>
      <c r="AA39" s="2">
        <f t="shared" si="12"/>
        <v>0.80136986301369861</v>
      </c>
      <c r="AB39" s="2">
        <f>N39/$B39</f>
        <v>0.78767123287671237</v>
      </c>
      <c r="AC39" s="14"/>
      <c r="AD39" s="17">
        <f>0.00136428*(B39)^2 + 0.47130167*(B39) + 2.95411443</f>
        <v>10.125928736800001</v>
      </c>
      <c r="AE39" s="17">
        <f>AD39-N39</f>
        <v>-1.3740712631999994</v>
      </c>
      <c r="AF39">
        <f>AD39/B39</f>
        <v>0.69355676279452061</v>
      </c>
      <c r="AP39">
        <v>41.030045894240203</v>
      </c>
      <c r="AQ39">
        <v>36.452903720442102</v>
      </c>
    </row>
    <row r="40" spans="1:43" x14ac:dyDescent="0.3">
      <c r="A40" s="4">
        <v>24.2</v>
      </c>
      <c r="B40" s="1">
        <v>14.9</v>
      </c>
      <c r="C40" s="1">
        <v>14.6</v>
      </c>
      <c r="D40" s="1">
        <v>14.3</v>
      </c>
      <c r="E40" s="1">
        <v>14</v>
      </c>
      <c r="F40" s="1">
        <v>13.7</v>
      </c>
      <c r="G40" s="1">
        <v>13.5</v>
      </c>
      <c r="H40" s="1">
        <v>13.2</v>
      </c>
      <c r="I40" s="1">
        <v>12.9</v>
      </c>
      <c r="J40" s="1">
        <v>12.7</v>
      </c>
      <c r="K40" s="1">
        <v>12.4</v>
      </c>
      <c r="L40" s="1">
        <v>12.2</v>
      </c>
      <c r="M40" s="1">
        <v>11.9</v>
      </c>
      <c r="N40" s="1">
        <v>11.7</v>
      </c>
      <c r="O40" s="1"/>
      <c r="P40" s="2">
        <f t="shared" si="12"/>
        <v>1</v>
      </c>
      <c r="Q40" s="2">
        <f t="shared" si="12"/>
        <v>0.97986577181208045</v>
      </c>
      <c r="R40" s="2">
        <f t="shared" si="12"/>
        <v>0.95973154362416113</v>
      </c>
      <c r="S40" s="2">
        <f t="shared" si="12"/>
        <v>0.93959731543624159</v>
      </c>
      <c r="T40" s="2">
        <f t="shared" si="12"/>
        <v>0.91946308724832204</v>
      </c>
      <c r="U40" s="2">
        <f t="shared" si="12"/>
        <v>0.90604026845637586</v>
      </c>
      <c r="V40" s="2">
        <f t="shared" si="12"/>
        <v>0.88590604026845632</v>
      </c>
      <c r="W40" s="2">
        <f t="shared" si="12"/>
        <v>0.86577181208053688</v>
      </c>
      <c r="X40" s="2">
        <f t="shared" si="12"/>
        <v>0.85234899328859048</v>
      </c>
      <c r="Y40" s="2">
        <f t="shared" si="12"/>
        <v>0.83221476510067116</v>
      </c>
      <c r="Z40" s="2">
        <f t="shared" si="12"/>
        <v>0.81879194630872476</v>
      </c>
      <c r="AA40" s="2">
        <f t="shared" si="12"/>
        <v>0.79865771812080533</v>
      </c>
      <c r="AB40" s="2">
        <f t="shared" si="12"/>
        <v>0.78523489932885904</v>
      </c>
      <c r="AD40" s="17">
        <f t="shared" ref="AD40:AD103" si="13">0.00136428*(B40)^2 + 0.47130167*(B40) + 2.95411443</f>
        <v>10.279393115800001</v>
      </c>
      <c r="AE40" s="17">
        <f t="shared" ref="AE40:AE103" si="14">AD40-N40</f>
        <v>-1.4206068841999979</v>
      </c>
      <c r="AF40">
        <f t="shared" ref="AF40:AF103" si="15">AD40/B40</f>
        <v>0.6898921554228189</v>
      </c>
      <c r="AP40">
        <v>41.9814017979173</v>
      </c>
      <c r="AQ40">
        <v>37.855713738081803</v>
      </c>
    </row>
    <row r="41" spans="1:43" x14ac:dyDescent="0.3">
      <c r="A41" s="4">
        <v>24.4</v>
      </c>
      <c r="B41" s="1">
        <v>15.1</v>
      </c>
      <c r="C41" s="1">
        <v>14.8</v>
      </c>
      <c r="D41" s="1">
        <v>14.5</v>
      </c>
      <c r="E41" s="1">
        <v>14.2</v>
      </c>
      <c r="F41" s="1">
        <v>14</v>
      </c>
      <c r="G41" s="1">
        <v>13.7</v>
      </c>
      <c r="H41" s="1">
        <v>13.4</v>
      </c>
      <c r="I41" s="1">
        <v>13.1</v>
      </c>
      <c r="J41" s="1">
        <v>12.9</v>
      </c>
      <c r="K41" s="1">
        <v>12.6</v>
      </c>
      <c r="L41" s="1">
        <v>12.4</v>
      </c>
      <c r="M41" s="1">
        <v>12.1</v>
      </c>
      <c r="N41" s="1">
        <v>11.9</v>
      </c>
      <c r="O41" s="1"/>
      <c r="P41" s="2">
        <f t="shared" si="12"/>
        <v>1</v>
      </c>
      <c r="Q41" s="2">
        <f t="shared" si="12"/>
        <v>0.98013245033112595</v>
      </c>
      <c r="R41" s="2">
        <f t="shared" si="12"/>
        <v>0.96026490066225167</v>
      </c>
      <c r="S41" s="2">
        <f t="shared" si="12"/>
        <v>0.94039735099337751</v>
      </c>
      <c r="T41" s="2">
        <f t="shared" si="12"/>
        <v>0.92715231788079477</v>
      </c>
      <c r="U41" s="2">
        <f t="shared" si="12"/>
        <v>0.9072847682119205</v>
      </c>
      <c r="V41" s="2">
        <f t="shared" si="12"/>
        <v>0.88741721854304645</v>
      </c>
      <c r="W41" s="2">
        <f t="shared" si="12"/>
        <v>0.86754966887417218</v>
      </c>
      <c r="X41" s="2">
        <f t="shared" si="12"/>
        <v>0.85430463576158944</v>
      </c>
      <c r="Y41" s="2">
        <f t="shared" si="12"/>
        <v>0.83443708609271527</v>
      </c>
      <c r="Z41" s="2">
        <f t="shared" si="12"/>
        <v>0.82119205298013254</v>
      </c>
      <c r="AA41" s="2">
        <f t="shared" si="12"/>
        <v>0.80132450331125826</v>
      </c>
      <c r="AB41" s="2">
        <f t="shared" si="12"/>
        <v>0.78807947019867552</v>
      </c>
      <c r="AD41" s="17">
        <f t="shared" si="13"/>
        <v>10.381839129799999</v>
      </c>
      <c r="AE41" s="17">
        <f t="shared" si="14"/>
        <v>-1.5181608702000009</v>
      </c>
      <c r="AF41">
        <f t="shared" si="15"/>
        <v>0.68753901521854299</v>
      </c>
      <c r="AP41">
        <v>43.032904952164003</v>
      </c>
      <c r="AQ41">
        <v>39.458915767470202</v>
      </c>
    </row>
    <row r="42" spans="1:43" x14ac:dyDescent="0.3">
      <c r="A42" s="4">
        <v>24.6</v>
      </c>
      <c r="B42" s="1">
        <v>15.4</v>
      </c>
      <c r="C42" s="1">
        <v>15.1</v>
      </c>
      <c r="D42" s="1">
        <v>14.8</v>
      </c>
      <c r="E42" s="1">
        <v>14.5</v>
      </c>
      <c r="F42" s="1">
        <v>14.2</v>
      </c>
      <c r="G42" s="1">
        <v>13.9</v>
      </c>
      <c r="H42" s="1">
        <v>13.6</v>
      </c>
      <c r="I42" s="1">
        <v>13.4</v>
      </c>
      <c r="J42" s="1">
        <v>13.1</v>
      </c>
      <c r="K42" s="1">
        <v>12.8</v>
      </c>
      <c r="L42" s="1">
        <v>12.6</v>
      </c>
      <c r="M42" s="1">
        <v>12.3</v>
      </c>
      <c r="N42" s="1">
        <v>12.1</v>
      </c>
      <c r="O42" s="1"/>
      <c r="P42" s="2">
        <f t="shared" si="12"/>
        <v>1</v>
      </c>
      <c r="Q42" s="2">
        <f t="shared" si="12"/>
        <v>0.98051948051948046</v>
      </c>
      <c r="R42" s="2">
        <f t="shared" si="12"/>
        <v>0.96103896103896103</v>
      </c>
      <c r="S42" s="2">
        <f t="shared" si="12"/>
        <v>0.94155844155844148</v>
      </c>
      <c r="T42" s="2">
        <f t="shared" si="12"/>
        <v>0.92207792207792205</v>
      </c>
      <c r="U42" s="2">
        <f t="shared" si="12"/>
        <v>0.90259740259740262</v>
      </c>
      <c r="V42" s="2">
        <f t="shared" si="12"/>
        <v>0.88311688311688308</v>
      </c>
      <c r="W42" s="2">
        <f t="shared" si="12"/>
        <v>0.87012987012987009</v>
      </c>
      <c r="X42" s="2">
        <f t="shared" si="12"/>
        <v>0.85064935064935066</v>
      </c>
      <c r="Y42" s="2">
        <f t="shared" si="12"/>
        <v>0.83116883116883122</v>
      </c>
      <c r="Z42" s="2">
        <f t="shared" si="12"/>
        <v>0.81818181818181812</v>
      </c>
      <c r="AA42" s="2">
        <f t="shared" si="12"/>
        <v>0.79870129870129869</v>
      </c>
      <c r="AB42" s="2">
        <f t="shared" si="12"/>
        <v>0.7857142857142857</v>
      </c>
      <c r="AD42" s="17">
        <f t="shared" si="13"/>
        <v>10.5357127928</v>
      </c>
      <c r="AE42" s="17">
        <f t="shared" si="14"/>
        <v>-1.5642872071999996</v>
      </c>
      <c r="AF42">
        <f t="shared" si="15"/>
        <v>0.68413719433766229</v>
      </c>
      <c r="AP42">
        <v>43.9842608558411</v>
      </c>
      <c r="AQ42">
        <v>40.961921790984299</v>
      </c>
    </row>
    <row r="43" spans="1:43" x14ac:dyDescent="0.3">
      <c r="A43" s="4">
        <v>24.8</v>
      </c>
      <c r="B43" s="1">
        <v>15.6</v>
      </c>
      <c r="C43" s="1">
        <v>15.3</v>
      </c>
      <c r="D43" s="1">
        <v>15</v>
      </c>
      <c r="E43" s="1">
        <v>14.7</v>
      </c>
      <c r="F43" s="1">
        <v>14.4</v>
      </c>
      <c r="G43" s="1">
        <v>14.1</v>
      </c>
      <c r="H43" s="1">
        <v>13.9</v>
      </c>
      <c r="I43" s="1">
        <v>13.6</v>
      </c>
      <c r="J43" s="1">
        <v>13.3</v>
      </c>
      <c r="K43" s="1">
        <v>13.1</v>
      </c>
      <c r="L43" s="1">
        <v>12.8</v>
      </c>
      <c r="M43" s="1">
        <v>12.6</v>
      </c>
      <c r="N43" s="1">
        <v>12.3</v>
      </c>
      <c r="O43" s="1"/>
      <c r="P43" s="2">
        <f t="shared" si="12"/>
        <v>1</v>
      </c>
      <c r="Q43" s="2">
        <f t="shared" si="12"/>
        <v>0.98076923076923084</v>
      </c>
      <c r="R43" s="2">
        <f t="shared" si="12"/>
        <v>0.96153846153846156</v>
      </c>
      <c r="S43" s="2">
        <f t="shared" si="12"/>
        <v>0.94230769230769229</v>
      </c>
      <c r="T43" s="2">
        <f t="shared" si="12"/>
        <v>0.92307692307692313</v>
      </c>
      <c r="U43" s="2">
        <f t="shared" si="12"/>
        <v>0.90384615384615385</v>
      </c>
      <c r="V43" s="2">
        <f t="shared" si="12"/>
        <v>0.89102564102564108</v>
      </c>
      <c r="W43" s="2">
        <f t="shared" si="12"/>
        <v>0.87179487179487181</v>
      </c>
      <c r="X43" s="2">
        <f t="shared" si="12"/>
        <v>0.85256410256410264</v>
      </c>
      <c r="Y43" s="2">
        <f t="shared" si="12"/>
        <v>0.83974358974358976</v>
      </c>
      <c r="Z43" s="2">
        <f t="shared" si="12"/>
        <v>0.8205128205128206</v>
      </c>
      <c r="AA43" s="2">
        <f t="shared" si="12"/>
        <v>0.80769230769230771</v>
      </c>
      <c r="AB43" s="2">
        <f t="shared" si="12"/>
        <v>0.78846153846153855</v>
      </c>
      <c r="AD43" s="17">
        <f t="shared" si="13"/>
        <v>10.6384316628</v>
      </c>
      <c r="AE43" s="17">
        <f t="shared" si="14"/>
        <v>-1.6615683372000003</v>
      </c>
      <c r="AF43">
        <f t="shared" si="15"/>
        <v>0.68195074761538466</v>
      </c>
      <c r="AP43">
        <v>45.035764010087803</v>
      </c>
      <c r="AQ43">
        <v>42.565132420642101</v>
      </c>
    </row>
    <row r="44" spans="1:43" x14ac:dyDescent="0.3">
      <c r="A44" s="4">
        <v>25</v>
      </c>
      <c r="B44" s="1">
        <v>15.9</v>
      </c>
      <c r="C44" s="1">
        <v>15.6</v>
      </c>
      <c r="D44" s="1">
        <v>15.3</v>
      </c>
      <c r="E44" s="1">
        <v>15</v>
      </c>
      <c r="F44" s="1">
        <v>14.7</v>
      </c>
      <c r="G44" s="1">
        <v>14.4</v>
      </c>
      <c r="H44" s="1">
        <v>14.1</v>
      </c>
      <c r="I44" s="1">
        <v>13.8</v>
      </c>
      <c r="J44" s="1">
        <v>13.5</v>
      </c>
      <c r="K44" s="1">
        <v>13.3</v>
      </c>
      <c r="L44" s="1">
        <v>13</v>
      </c>
      <c r="M44" s="1">
        <v>12.8</v>
      </c>
      <c r="N44" s="1">
        <v>12.5</v>
      </c>
      <c r="O44" s="1"/>
      <c r="P44" s="2">
        <f t="shared" si="12"/>
        <v>1</v>
      </c>
      <c r="Q44" s="2">
        <f t="shared" si="12"/>
        <v>0.98113207547169812</v>
      </c>
      <c r="R44" s="2">
        <f t="shared" si="12"/>
        <v>0.96226415094339623</v>
      </c>
      <c r="S44" s="2">
        <f t="shared" si="12"/>
        <v>0.94339622641509435</v>
      </c>
      <c r="T44" s="2">
        <f t="shared" si="12"/>
        <v>0.92452830188679236</v>
      </c>
      <c r="U44" s="2">
        <f t="shared" si="12"/>
        <v>0.90566037735849059</v>
      </c>
      <c r="V44" s="2">
        <f t="shared" si="12"/>
        <v>0.88679245283018859</v>
      </c>
      <c r="W44" s="2">
        <f t="shared" si="12"/>
        <v>0.86792452830188682</v>
      </c>
      <c r="X44" s="2">
        <f t="shared" si="12"/>
        <v>0.84905660377358494</v>
      </c>
      <c r="Y44" s="2">
        <f t="shared" si="12"/>
        <v>0.83647798742138368</v>
      </c>
      <c r="Z44" s="2">
        <f t="shared" si="12"/>
        <v>0.81761006289308169</v>
      </c>
      <c r="AA44" s="2">
        <f t="shared" si="12"/>
        <v>0.80503144654088055</v>
      </c>
      <c r="AB44" s="2">
        <f t="shared" si="12"/>
        <v>0.78616352201257855</v>
      </c>
      <c r="AD44" s="17">
        <f t="shared" si="13"/>
        <v>10.792714609800001</v>
      </c>
      <c r="AE44" s="17">
        <f t="shared" si="14"/>
        <v>-1.7072853901999991</v>
      </c>
      <c r="AF44">
        <f t="shared" si="15"/>
        <v>0.67878708237735852</v>
      </c>
      <c r="AP44">
        <v>46.0371964041653</v>
      </c>
      <c r="AQ44">
        <v>44.068138444156197</v>
      </c>
    </row>
    <row r="45" spans="1:43" x14ac:dyDescent="0.3">
      <c r="A45" s="4">
        <v>25.2</v>
      </c>
      <c r="B45" s="1">
        <v>16.2</v>
      </c>
      <c r="C45" s="1">
        <v>15.8</v>
      </c>
      <c r="D45" s="1">
        <v>15.5</v>
      </c>
      <c r="E45" s="1">
        <v>15.2</v>
      </c>
      <c r="F45" s="1">
        <v>14.9</v>
      </c>
      <c r="G45" s="1">
        <v>14.6</v>
      </c>
      <c r="H45" s="1">
        <v>14.3</v>
      </c>
      <c r="I45" s="1">
        <v>14.1</v>
      </c>
      <c r="J45" s="1">
        <v>13.8</v>
      </c>
      <c r="K45" s="1">
        <v>13.5</v>
      </c>
      <c r="L45" s="1">
        <v>13.2</v>
      </c>
      <c r="M45" s="1">
        <v>13</v>
      </c>
      <c r="N45" s="1">
        <v>12.7</v>
      </c>
      <c r="O45" s="1"/>
      <c r="P45" s="2">
        <f t="shared" si="12"/>
        <v>1</v>
      </c>
      <c r="Q45" s="2">
        <f t="shared" si="12"/>
        <v>0.97530864197530875</v>
      </c>
      <c r="R45" s="2">
        <f t="shared" si="12"/>
        <v>0.95679012345679015</v>
      </c>
      <c r="S45" s="2">
        <f t="shared" si="12"/>
        <v>0.93827160493827155</v>
      </c>
      <c r="T45" s="2">
        <f t="shared" si="12"/>
        <v>0.91975308641975317</v>
      </c>
      <c r="U45" s="2">
        <f t="shared" si="12"/>
        <v>0.90123456790123457</v>
      </c>
      <c r="V45" s="2">
        <f t="shared" si="12"/>
        <v>0.88271604938271608</v>
      </c>
      <c r="W45" s="2">
        <f t="shared" si="12"/>
        <v>0.87037037037037035</v>
      </c>
      <c r="X45" s="2">
        <f t="shared" si="12"/>
        <v>0.85185185185185197</v>
      </c>
      <c r="Y45" s="2">
        <f t="shared" si="12"/>
        <v>0.83333333333333337</v>
      </c>
      <c r="Z45" s="2">
        <f t="shared" si="12"/>
        <v>0.81481481481481477</v>
      </c>
      <c r="AA45" s="2">
        <f t="shared" si="12"/>
        <v>0.80246913580246915</v>
      </c>
      <c r="AB45" s="2">
        <f t="shared" si="12"/>
        <v>0.78395061728395066</v>
      </c>
      <c r="AD45" s="17">
        <f t="shared" si="13"/>
        <v>10.9472431272</v>
      </c>
      <c r="AE45" s="17">
        <f t="shared" si="14"/>
        <v>-1.7527568727999991</v>
      </c>
      <c r="AF45">
        <f t="shared" si="15"/>
        <v>0.67575574859259269</v>
      </c>
      <c r="AP45">
        <v>46.988552307842397</v>
      </c>
      <c r="AQ45">
        <v>45.571144467670202</v>
      </c>
    </row>
    <row r="46" spans="1:43" x14ac:dyDescent="0.3">
      <c r="A46" s="4">
        <v>25.4</v>
      </c>
      <c r="B46" s="1">
        <v>16.399999999999999</v>
      </c>
      <c r="C46" s="1">
        <v>16.100000000000001</v>
      </c>
      <c r="D46" s="1">
        <v>15.8</v>
      </c>
      <c r="E46" s="1">
        <v>15.5</v>
      </c>
      <c r="F46" s="1">
        <v>15.2</v>
      </c>
      <c r="G46" s="1">
        <v>14.9</v>
      </c>
      <c r="H46" s="1">
        <v>14.6</v>
      </c>
      <c r="I46" s="1">
        <v>14.3</v>
      </c>
      <c r="J46" s="1">
        <v>14</v>
      </c>
      <c r="K46" s="1">
        <v>13.7</v>
      </c>
      <c r="L46" s="1">
        <v>13.5</v>
      </c>
      <c r="M46" s="1">
        <v>13.2</v>
      </c>
      <c r="N46" s="1">
        <v>12.9</v>
      </c>
      <c r="O46" s="1"/>
      <c r="P46" s="2">
        <f t="shared" si="12"/>
        <v>1</v>
      </c>
      <c r="Q46" s="2">
        <f t="shared" si="12"/>
        <v>0.98170731707317094</v>
      </c>
      <c r="R46" s="2">
        <f t="shared" si="12"/>
        <v>0.96341463414634154</v>
      </c>
      <c r="S46" s="2">
        <f t="shared" si="12"/>
        <v>0.94512195121951226</v>
      </c>
      <c r="T46" s="2">
        <f t="shared" si="12"/>
        <v>0.92682926829268297</v>
      </c>
      <c r="U46" s="2">
        <f t="shared" si="12"/>
        <v>0.9085365853658538</v>
      </c>
      <c r="V46" s="2">
        <f t="shared" si="12"/>
        <v>0.8902439024390244</v>
      </c>
      <c r="W46" s="2">
        <f t="shared" si="12"/>
        <v>0.87195121951219523</v>
      </c>
      <c r="X46" s="2">
        <f t="shared" si="12"/>
        <v>0.85365853658536595</v>
      </c>
      <c r="Y46" s="2">
        <f t="shared" si="12"/>
        <v>0.83536585365853666</v>
      </c>
      <c r="Z46" s="2">
        <f t="shared" si="12"/>
        <v>0.82317073170731714</v>
      </c>
      <c r="AA46" s="2">
        <f t="shared" si="12"/>
        <v>0.80487804878048785</v>
      </c>
      <c r="AB46" s="2">
        <f t="shared" si="12"/>
        <v>0.78658536585365868</v>
      </c>
      <c r="AD46" s="17">
        <f t="shared" si="13"/>
        <v>11.0503985668</v>
      </c>
      <c r="AE46" s="17">
        <f t="shared" si="14"/>
        <v>-1.8496014332000001</v>
      </c>
      <c r="AF46">
        <f t="shared" si="15"/>
        <v>0.67380479065853671</v>
      </c>
      <c r="AP46">
        <v>48.0400554620891</v>
      </c>
      <c r="AQ46">
        <v>47.274551103202398</v>
      </c>
    </row>
    <row r="47" spans="1:43" x14ac:dyDescent="0.3">
      <c r="A47" s="4">
        <v>25.6</v>
      </c>
      <c r="B47" s="1">
        <v>16.7</v>
      </c>
      <c r="C47" s="1">
        <v>16.399999999999999</v>
      </c>
      <c r="D47" s="1">
        <v>16</v>
      </c>
      <c r="E47" s="1">
        <v>15.7</v>
      </c>
      <c r="F47" s="1">
        <v>15.4</v>
      </c>
      <c r="G47" s="1">
        <v>15.1</v>
      </c>
      <c r="H47" s="1">
        <v>14.8</v>
      </c>
      <c r="I47" s="1">
        <v>14.5</v>
      </c>
      <c r="J47" s="1">
        <v>14.2</v>
      </c>
      <c r="K47" s="1">
        <v>13.9</v>
      </c>
      <c r="L47" s="1">
        <v>13.7</v>
      </c>
      <c r="M47" s="1">
        <v>13.4</v>
      </c>
      <c r="N47" s="1">
        <v>13.1</v>
      </c>
      <c r="O47" s="1"/>
      <c r="P47" s="2">
        <f t="shared" si="12"/>
        <v>1</v>
      </c>
      <c r="Q47" s="2">
        <f t="shared" si="12"/>
        <v>0.98203592814371254</v>
      </c>
      <c r="R47" s="2">
        <f t="shared" si="12"/>
        <v>0.95808383233532934</v>
      </c>
      <c r="S47" s="2">
        <f t="shared" si="12"/>
        <v>0.94011976047904189</v>
      </c>
      <c r="T47" s="2">
        <f t="shared" si="12"/>
        <v>0.92215568862275454</v>
      </c>
      <c r="U47" s="2">
        <f t="shared" si="12"/>
        <v>0.90419161676646709</v>
      </c>
      <c r="V47" s="2">
        <f t="shared" si="12"/>
        <v>0.88622754491017974</v>
      </c>
      <c r="W47" s="2">
        <f t="shared" si="12"/>
        <v>0.86826347305389229</v>
      </c>
      <c r="X47" s="2">
        <f t="shared" si="12"/>
        <v>0.85029940119760483</v>
      </c>
      <c r="Y47" s="2">
        <f t="shared" si="12"/>
        <v>0.83233532934131738</v>
      </c>
      <c r="Z47" s="2">
        <f t="shared" si="12"/>
        <v>0.82035928143712578</v>
      </c>
      <c r="AA47" s="2">
        <f t="shared" si="12"/>
        <v>0.80239520958083843</v>
      </c>
      <c r="AB47" s="2">
        <f t="shared" si="12"/>
        <v>0.78443113772455086</v>
      </c>
      <c r="AD47" s="17">
        <f t="shared" si="13"/>
        <v>11.205336368200001</v>
      </c>
      <c r="AE47" s="17">
        <f t="shared" si="14"/>
        <v>-1.8946636317999985</v>
      </c>
      <c r="AF47">
        <f t="shared" si="15"/>
        <v>0.67097822564071863</v>
      </c>
      <c r="AP47">
        <v>49.041487856166597</v>
      </c>
      <c r="AQ47">
        <v>48.877758866103697</v>
      </c>
    </row>
    <row r="48" spans="1:43" x14ac:dyDescent="0.3">
      <c r="A48" s="4">
        <v>25.8</v>
      </c>
      <c r="B48" s="1">
        <v>17</v>
      </c>
      <c r="C48" s="1">
        <v>16.600000000000001</v>
      </c>
      <c r="D48" s="1">
        <v>16.3</v>
      </c>
      <c r="E48" s="1">
        <v>16</v>
      </c>
      <c r="F48" s="1">
        <v>15.7</v>
      </c>
      <c r="G48" s="1">
        <v>15.3</v>
      </c>
      <c r="H48" s="1">
        <v>15</v>
      </c>
      <c r="I48" s="1">
        <v>14.7</v>
      </c>
      <c r="J48" s="1">
        <v>14.5</v>
      </c>
      <c r="K48" s="1">
        <v>14.2</v>
      </c>
      <c r="L48" s="1">
        <v>13.9</v>
      </c>
      <c r="M48" s="1">
        <v>13.6</v>
      </c>
      <c r="N48" s="1">
        <v>13.3</v>
      </c>
      <c r="O48" s="1"/>
      <c r="P48" s="2">
        <f t="shared" si="12"/>
        <v>1</v>
      </c>
      <c r="Q48" s="2">
        <f t="shared" si="12"/>
        <v>0.9764705882352942</v>
      </c>
      <c r="R48" s="2">
        <f t="shared" si="12"/>
        <v>0.95882352941176474</v>
      </c>
      <c r="S48" s="2">
        <f t="shared" si="12"/>
        <v>0.94117647058823528</v>
      </c>
      <c r="T48" s="2">
        <f t="shared" si="12"/>
        <v>0.92352941176470582</v>
      </c>
      <c r="U48" s="2">
        <f t="shared" si="12"/>
        <v>0.9</v>
      </c>
      <c r="V48" s="2">
        <f t="shared" si="12"/>
        <v>0.88235294117647056</v>
      </c>
      <c r="W48" s="2">
        <f t="shared" si="12"/>
        <v>0.8647058823529411</v>
      </c>
      <c r="X48" s="2">
        <f t="shared" si="12"/>
        <v>0.8529411764705882</v>
      </c>
      <c r="Y48" s="2">
        <f t="shared" si="12"/>
        <v>0.83529411764705874</v>
      </c>
      <c r="Z48" s="2">
        <f t="shared" si="12"/>
        <v>0.81764705882352939</v>
      </c>
      <c r="AA48" s="2">
        <f t="shared" si="12"/>
        <v>0.79999999999999993</v>
      </c>
      <c r="AB48" s="2">
        <f t="shared" si="12"/>
        <v>0.78235294117647058</v>
      </c>
      <c r="AD48" s="17">
        <f t="shared" si="13"/>
        <v>11.360519740000001</v>
      </c>
      <c r="AE48" s="17">
        <f t="shared" si="14"/>
        <v>-1.9394802599999998</v>
      </c>
      <c r="AF48">
        <f t="shared" si="15"/>
        <v>0.66826586705882363</v>
      </c>
      <c r="AP48">
        <v>50.0429145200129</v>
      </c>
      <c r="AQ48">
        <v>50.480960895492103</v>
      </c>
    </row>
    <row r="49" spans="1:43" x14ac:dyDescent="0.3">
      <c r="A49" s="4">
        <v>26</v>
      </c>
      <c r="B49" s="1">
        <v>17.2</v>
      </c>
      <c r="C49" s="1">
        <v>16.899999999999999</v>
      </c>
      <c r="D49" s="1">
        <v>16.5</v>
      </c>
      <c r="E49" s="1">
        <v>16.2</v>
      </c>
      <c r="F49" s="1">
        <v>15.9</v>
      </c>
      <c r="G49" s="1">
        <v>15.6</v>
      </c>
      <c r="H49" s="1">
        <v>15.3</v>
      </c>
      <c r="I49" s="1">
        <v>15</v>
      </c>
      <c r="J49" s="1">
        <v>14.7</v>
      </c>
      <c r="K49" s="1">
        <v>14.4</v>
      </c>
      <c r="L49" s="1">
        <v>14.1</v>
      </c>
      <c r="M49" s="1">
        <v>13.8</v>
      </c>
      <c r="N49" s="1">
        <v>13.6</v>
      </c>
      <c r="O49" s="1"/>
      <c r="P49" s="2">
        <f t="shared" si="12"/>
        <v>1</v>
      </c>
      <c r="Q49" s="2">
        <f t="shared" si="12"/>
        <v>0.98255813953488369</v>
      </c>
      <c r="R49" s="2">
        <f t="shared" si="12"/>
        <v>0.95930232558139539</v>
      </c>
      <c r="S49" s="2">
        <f t="shared" si="12"/>
        <v>0.94186046511627908</v>
      </c>
      <c r="T49" s="2">
        <f t="shared" si="12"/>
        <v>0.92441860465116288</v>
      </c>
      <c r="U49" s="2">
        <f t="shared" si="12"/>
        <v>0.90697674418604657</v>
      </c>
      <c r="V49" s="2">
        <f t="shared" si="12"/>
        <v>0.88953488372093026</v>
      </c>
      <c r="W49" s="2">
        <f t="shared" si="12"/>
        <v>0.87209302325581395</v>
      </c>
      <c r="X49" s="2">
        <f t="shared" si="12"/>
        <v>0.85465116279069764</v>
      </c>
      <c r="Y49" s="2">
        <f t="shared" si="12"/>
        <v>0.83720930232558144</v>
      </c>
      <c r="Z49" s="2">
        <f t="shared" si="12"/>
        <v>0.81976744186046513</v>
      </c>
      <c r="AA49" s="2">
        <f t="shared" si="12"/>
        <v>0.80232558139534893</v>
      </c>
      <c r="AB49" s="2">
        <f t="shared" si="12"/>
        <v>0.79069767441860461</v>
      </c>
      <c r="AD49" s="17">
        <f t="shared" si="13"/>
        <v>11.464111749200001</v>
      </c>
      <c r="AE49" s="17">
        <f t="shared" si="14"/>
        <v>-2.135888250799999</v>
      </c>
      <c r="AF49">
        <f t="shared" si="15"/>
        <v>0.66651812495348839</v>
      </c>
      <c r="AP49">
        <v>51.044346914090397</v>
      </c>
      <c r="AQ49">
        <v>52.284572137168098</v>
      </c>
    </row>
    <row r="50" spans="1:43" x14ac:dyDescent="0.3">
      <c r="A50" s="4">
        <v>26.2</v>
      </c>
      <c r="B50" s="1">
        <v>17.5</v>
      </c>
      <c r="C50" s="1">
        <v>17.100000000000001</v>
      </c>
      <c r="D50" s="1">
        <v>16.8</v>
      </c>
      <c r="E50" s="1">
        <v>16.5</v>
      </c>
      <c r="F50" s="1">
        <v>16.2</v>
      </c>
      <c r="G50" s="1">
        <v>15.8</v>
      </c>
      <c r="H50" s="1">
        <v>15.5</v>
      </c>
      <c r="I50" s="1">
        <v>15.2</v>
      </c>
      <c r="J50" s="1">
        <v>14.9</v>
      </c>
      <c r="K50" s="1">
        <v>14.6</v>
      </c>
      <c r="L50" s="1">
        <v>14.3</v>
      </c>
      <c r="M50" s="1">
        <v>14.1</v>
      </c>
      <c r="N50" s="1">
        <v>13.8</v>
      </c>
      <c r="O50" s="1"/>
      <c r="P50" s="2">
        <f t="shared" si="12"/>
        <v>1</v>
      </c>
      <c r="Q50" s="2">
        <f t="shared" si="12"/>
        <v>0.9771428571428572</v>
      </c>
      <c r="R50" s="2">
        <f t="shared" si="12"/>
        <v>0.96000000000000008</v>
      </c>
      <c r="S50" s="2">
        <f t="shared" si="12"/>
        <v>0.94285714285714284</v>
      </c>
      <c r="T50" s="2">
        <f t="shared" si="12"/>
        <v>0.92571428571428571</v>
      </c>
      <c r="U50" s="2">
        <f t="shared" si="12"/>
        <v>0.90285714285714291</v>
      </c>
      <c r="V50" s="2">
        <f t="shared" si="12"/>
        <v>0.88571428571428568</v>
      </c>
      <c r="W50" s="2">
        <f t="shared" si="12"/>
        <v>0.86857142857142855</v>
      </c>
      <c r="X50" s="2">
        <f t="shared" si="12"/>
        <v>0.85142857142857142</v>
      </c>
      <c r="Y50" s="2">
        <f t="shared" si="12"/>
        <v>0.8342857142857143</v>
      </c>
      <c r="Z50" s="2">
        <f t="shared" si="12"/>
        <v>0.81714285714285717</v>
      </c>
      <c r="AA50" s="2">
        <f t="shared" si="12"/>
        <v>0.80571428571428572</v>
      </c>
      <c r="AB50" s="2">
        <f t="shared" si="12"/>
        <v>0.78857142857142859</v>
      </c>
      <c r="AD50" s="17">
        <f t="shared" si="13"/>
        <v>11.619704405</v>
      </c>
      <c r="AE50" s="17">
        <f t="shared" si="14"/>
        <v>-2.1802955950000005</v>
      </c>
      <c r="AF50">
        <f t="shared" si="15"/>
        <v>0.66398310885714285</v>
      </c>
      <c r="AP50">
        <v>52.045779308167901</v>
      </c>
      <c r="AQ50">
        <v>53.987975905943699</v>
      </c>
    </row>
    <row r="51" spans="1:43" x14ac:dyDescent="0.3">
      <c r="A51" s="4">
        <v>26.4</v>
      </c>
      <c r="B51" s="1">
        <v>17.8</v>
      </c>
      <c r="C51" s="1">
        <v>17.399999999999999</v>
      </c>
      <c r="D51" s="1">
        <v>17.100000000000001</v>
      </c>
      <c r="E51" s="1">
        <v>16.7</v>
      </c>
      <c r="F51" s="1">
        <v>16.399999999999999</v>
      </c>
      <c r="G51" s="1">
        <v>16.100000000000001</v>
      </c>
      <c r="H51" s="1">
        <v>15.8</v>
      </c>
      <c r="I51" s="1">
        <v>15.5</v>
      </c>
      <c r="J51" s="1">
        <v>15.2</v>
      </c>
      <c r="K51" s="1">
        <v>14.9</v>
      </c>
      <c r="L51" s="1">
        <v>14.6</v>
      </c>
      <c r="M51" s="1">
        <v>14.3</v>
      </c>
      <c r="N51" s="1">
        <v>14</v>
      </c>
      <c r="O51" s="1"/>
      <c r="P51" s="2">
        <f t="shared" si="12"/>
        <v>1</v>
      </c>
      <c r="Q51" s="2">
        <f t="shared" si="12"/>
        <v>0.97752808988764028</v>
      </c>
      <c r="R51" s="2">
        <f t="shared" si="12"/>
        <v>0.9606741573033708</v>
      </c>
      <c r="S51" s="2">
        <f t="shared" si="12"/>
        <v>0.9382022471910112</v>
      </c>
      <c r="T51" s="2">
        <f t="shared" si="12"/>
        <v>0.92134831460674149</v>
      </c>
      <c r="U51" s="2">
        <f t="shared" si="12"/>
        <v>0.9044943820224719</v>
      </c>
      <c r="V51" s="2">
        <f t="shared" si="12"/>
        <v>0.88764044943820231</v>
      </c>
      <c r="W51" s="2">
        <f t="shared" si="12"/>
        <v>0.8707865168539326</v>
      </c>
      <c r="X51" s="2">
        <f t="shared" si="12"/>
        <v>0.8539325842696629</v>
      </c>
      <c r="Y51" s="2">
        <f t="shared" si="12"/>
        <v>0.83707865168539319</v>
      </c>
      <c r="Z51" s="2">
        <f t="shared" si="12"/>
        <v>0.82022471910112349</v>
      </c>
      <c r="AA51" s="2">
        <f t="shared" si="12"/>
        <v>0.8033707865168539</v>
      </c>
      <c r="AB51" s="2">
        <f t="shared" si="12"/>
        <v>0.78651685393258419</v>
      </c>
      <c r="AD51" s="17">
        <f t="shared" si="13"/>
        <v>11.7755426312</v>
      </c>
      <c r="AE51" s="17">
        <f t="shared" si="14"/>
        <v>-2.2244573687999996</v>
      </c>
      <c r="AF51">
        <f t="shared" si="15"/>
        <v>0.66154733883146066</v>
      </c>
      <c r="AP51">
        <v>53.047211702245399</v>
      </c>
      <c r="AQ51">
        <v>55.691383974854098</v>
      </c>
    </row>
    <row r="52" spans="1:43" x14ac:dyDescent="0.3">
      <c r="A52" s="4">
        <v>26.6</v>
      </c>
      <c r="B52" s="1">
        <v>18</v>
      </c>
      <c r="C52" s="1">
        <v>17.7</v>
      </c>
      <c r="D52" s="1">
        <v>17.3</v>
      </c>
      <c r="E52" s="1">
        <v>17</v>
      </c>
      <c r="F52" s="1">
        <v>16.7</v>
      </c>
      <c r="G52" s="1">
        <v>16.3</v>
      </c>
      <c r="H52" s="1">
        <v>16</v>
      </c>
      <c r="I52" s="1">
        <v>15.7</v>
      </c>
      <c r="J52" s="1">
        <v>15.4</v>
      </c>
      <c r="K52" s="1">
        <v>15.1</v>
      </c>
      <c r="L52" s="1">
        <v>14.8</v>
      </c>
      <c r="M52" s="1">
        <v>14.5</v>
      </c>
      <c r="N52" s="1">
        <v>14.2</v>
      </c>
      <c r="O52" s="1"/>
      <c r="P52" s="2">
        <f t="shared" si="12"/>
        <v>1</v>
      </c>
      <c r="Q52" s="2">
        <f t="shared" si="12"/>
        <v>0.98333333333333328</v>
      </c>
      <c r="R52" s="2">
        <f t="shared" si="12"/>
        <v>0.96111111111111114</v>
      </c>
      <c r="S52" s="2">
        <f t="shared" si="12"/>
        <v>0.94444444444444442</v>
      </c>
      <c r="T52" s="2">
        <f t="shared" si="12"/>
        <v>0.9277777777777777</v>
      </c>
      <c r="U52" s="2">
        <f t="shared" si="12"/>
        <v>0.90555555555555556</v>
      </c>
      <c r="V52" s="2">
        <f t="shared" si="12"/>
        <v>0.88888888888888884</v>
      </c>
      <c r="W52" s="2">
        <f t="shared" si="12"/>
        <v>0.87222222222222223</v>
      </c>
      <c r="X52" s="2">
        <f t="shared" si="12"/>
        <v>0.85555555555555562</v>
      </c>
      <c r="Y52" s="2">
        <f t="shared" si="12"/>
        <v>0.83888888888888891</v>
      </c>
      <c r="Z52" s="2">
        <f t="shared" si="12"/>
        <v>0.8222222222222223</v>
      </c>
      <c r="AA52" s="2">
        <f t="shared" si="12"/>
        <v>0.80555555555555558</v>
      </c>
      <c r="AB52" s="2">
        <f t="shared" si="12"/>
        <v>0.78888888888888886</v>
      </c>
      <c r="AD52" s="17">
        <f t="shared" si="13"/>
        <v>11.87957121</v>
      </c>
      <c r="AE52" s="17">
        <f t="shared" si="14"/>
        <v>-2.3204287899999994</v>
      </c>
      <c r="AF52">
        <f t="shared" si="15"/>
        <v>0.65997617833333333</v>
      </c>
      <c r="AP52">
        <v>53.998567605922503</v>
      </c>
      <c r="AQ52">
        <v>57.4949894830171</v>
      </c>
    </row>
    <row r="53" spans="1:43" x14ac:dyDescent="0.3">
      <c r="A53" s="4">
        <v>26.8</v>
      </c>
      <c r="B53" s="1">
        <v>18.3</v>
      </c>
      <c r="C53" s="1">
        <v>18</v>
      </c>
      <c r="D53" s="1">
        <v>17.600000000000001</v>
      </c>
      <c r="E53" s="1">
        <v>17.3</v>
      </c>
      <c r="F53" s="1">
        <v>16.899999999999999</v>
      </c>
      <c r="G53" s="1">
        <v>16.600000000000001</v>
      </c>
      <c r="H53" s="1">
        <v>16.3</v>
      </c>
      <c r="I53" s="1">
        <v>15.9</v>
      </c>
      <c r="J53" s="1">
        <v>15.6</v>
      </c>
      <c r="K53" s="1">
        <v>15.3</v>
      </c>
      <c r="L53" s="1">
        <v>15</v>
      </c>
      <c r="M53" s="1">
        <v>14.7</v>
      </c>
      <c r="N53" s="1">
        <v>14.4</v>
      </c>
      <c r="O53" s="1"/>
      <c r="P53" s="2">
        <f t="shared" si="12"/>
        <v>1</v>
      </c>
      <c r="Q53" s="2">
        <f t="shared" si="12"/>
        <v>0.98360655737704916</v>
      </c>
      <c r="R53" s="2">
        <f t="shared" si="12"/>
        <v>0.96174863387978149</v>
      </c>
      <c r="S53" s="2">
        <f t="shared" si="12"/>
        <v>0.94535519125683065</v>
      </c>
      <c r="T53" s="2">
        <f t="shared" si="12"/>
        <v>0.92349726775956276</v>
      </c>
      <c r="U53" s="2">
        <f t="shared" si="12"/>
        <v>0.90710382513661203</v>
      </c>
      <c r="V53" s="2">
        <f t="shared" si="12"/>
        <v>0.89071038251366119</v>
      </c>
      <c r="W53" s="2">
        <f t="shared" si="12"/>
        <v>0.86885245901639341</v>
      </c>
      <c r="X53" s="2">
        <f t="shared" si="12"/>
        <v>0.85245901639344257</v>
      </c>
      <c r="Y53" s="2">
        <f t="shared" si="12"/>
        <v>0.83606557377049184</v>
      </c>
      <c r="Z53" s="2">
        <f t="shared" si="12"/>
        <v>0.81967213114754101</v>
      </c>
      <c r="AA53" s="2">
        <f t="shared" si="12"/>
        <v>0.80327868852459006</v>
      </c>
      <c r="AB53" s="2">
        <f t="shared" si="12"/>
        <v>0.78688524590163933</v>
      </c>
      <c r="AD53" s="17">
        <f t="shared" si="13"/>
        <v>12.0358187202</v>
      </c>
      <c r="AE53" s="17">
        <f t="shared" si="14"/>
        <v>-2.3641812798000004</v>
      </c>
      <c r="AF53">
        <f t="shared" si="15"/>
        <v>0.65769501203278691</v>
      </c>
    </row>
    <row r="54" spans="1:43" x14ac:dyDescent="0.3">
      <c r="A54" s="4">
        <v>27</v>
      </c>
      <c r="B54" s="1">
        <v>18.600000000000001</v>
      </c>
      <c r="C54" s="1">
        <v>18.2</v>
      </c>
      <c r="D54" s="1">
        <v>17.899999999999999</v>
      </c>
      <c r="E54" s="1">
        <v>17.5</v>
      </c>
      <c r="F54" s="1">
        <v>17.2</v>
      </c>
      <c r="G54" s="1">
        <v>16.8</v>
      </c>
      <c r="H54" s="1">
        <v>16.5</v>
      </c>
      <c r="I54" s="1">
        <v>16.2</v>
      </c>
      <c r="J54" s="1">
        <v>15.9</v>
      </c>
      <c r="K54" s="1">
        <v>15.6</v>
      </c>
      <c r="L54" s="1">
        <v>15.2</v>
      </c>
      <c r="M54" s="1">
        <v>14.9</v>
      </c>
      <c r="N54" s="1">
        <v>14.7</v>
      </c>
      <c r="O54" s="1"/>
      <c r="P54" s="2">
        <f t="shared" si="12"/>
        <v>1</v>
      </c>
      <c r="Q54" s="2">
        <f t="shared" si="12"/>
        <v>0.97849462365591389</v>
      </c>
      <c r="R54" s="2">
        <f t="shared" si="12"/>
        <v>0.96236559139784927</v>
      </c>
      <c r="S54" s="2">
        <f t="shared" si="12"/>
        <v>0.94086021505376338</v>
      </c>
      <c r="T54" s="2">
        <f t="shared" si="12"/>
        <v>0.92473118279569877</v>
      </c>
      <c r="U54" s="2">
        <f t="shared" si="12"/>
        <v>0.90322580645161288</v>
      </c>
      <c r="V54" s="2">
        <f t="shared" si="12"/>
        <v>0.88709677419354827</v>
      </c>
      <c r="W54" s="2">
        <f t="shared" si="12"/>
        <v>0.87096774193548376</v>
      </c>
      <c r="X54" s="2">
        <f t="shared" si="12"/>
        <v>0.85483870967741926</v>
      </c>
      <c r="Y54" s="2">
        <f t="shared" si="12"/>
        <v>0.83870967741935476</v>
      </c>
      <c r="Z54" s="2">
        <f t="shared" si="12"/>
        <v>0.81720430107526876</v>
      </c>
      <c r="AA54" s="2">
        <f t="shared" si="12"/>
        <v>0.80107526881720426</v>
      </c>
      <c r="AB54" s="2">
        <f t="shared" si="12"/>
        <v>0.79032258064516114</v>
      </c>
      <c r="AD54" s="17">
        <f t="shared" si="13"/>
        <v>12.192311800800001</v>
      </c>
      <c r="AE54" s="17">
        <f t="shared" si="14"/>
        <v>-2.5076881991999986</v>
      </c>
      <c r="AF54">
        <f t="shared" si="15"/>
        <v>0.65550063445161288</v>
      </c>
    </row>
    <row r="55" spans="1:43" x14ac:dyDescent="0.3">
      <c r="A55" s="4">
        <v>27.2</v>
      </c>
      <c r="B55" s="1">
        <v>18.899999999999999</v>
      </c>
      <c r="C55" s="1">
        <v>18.5</v>
      </c>
      <c r="D55" s="1">
        <v>18.2</v>
      </c>
      <c r="E55" s="1">
        <v>17.8</v>
      </c>
      <c r="F55" s="1">
        <v>17.399999999999999</v>
      </c>
      <c r="G55" s="1">
        <v>17.100000000000001</v>
      </c>
      <c r="H55" s="1">
        <v>16.8</v>
      </c>
      <c r="I55" s="1">
        <v>16.399999999999999</v>
      </c>
      <c r="J55" s="1">
        <v>16.100000000000001</v>
      </c>
      <c r="K55" s="1">
        <v>15.8</v>
      </c>
      <c r="L55" s="1">
        <v>15.5</v>
      </c>
      <c r="M55" s="1">
        <v>15.2</v>
      </c>
      <c r="N55" s="1">
        <v>14.9</v>
      </c>
      <c r="O55" s="1"/>
      <c r="P55" s="2">
        <f t="shared" si="12"/>
        <v>1</v>
      </c>
      <c r="Q55" s="2">
        <f t="shared" si="12"/>
        <v>0.97883597883597895</v>
      </c>
      <c r="R55" s="2">
        <f t="shared" si="12"/>
        <v>0.96296296296296302</v>
      </c>
      <c r="S55" s="2">
        <f t="shared" si="12"/>
        <v>0.94179894179894186</v>
      </c>
      <c r="T55" s="2">
        <f t="shared" si="12"/>
        <v>0.92063492063492058</v>
      </c>
      <c r="U55" s="2">
        <f t="shared" si="12"/>
        <v>0.90476190476190488</v>
      </c>
      <c r="V55" s="2">
        <f t="shared" si="12"/>
        <v>0.88888888888888895</v>
      </c>
      <c r="W55" s="2">
        <f t="shared" si="12"/>
        <v>0.86772486772486768</v>
      </c>
      <c r="X55" s="2">
        <f t="shared" si="12"/>
        <v>0.85185185185185197</v>
      </c>
      <c r="Y55" s="2">
        <f t="shared" si="12"/>
        <v>0.83597883597883604</v>
      </c>
      <c r="Z55" s="2">
        <f t="shared" si="12"/>
        <v>0.82010582010582012</v>
      </c>
      <c r="AA55" s="2">
        <f t="shared" si="12"/>
        <v>0.8042328042328043</v>
      </c>
      <c r="AB55" s="2">
        <f t="shared" si="12"/>
        <v>0.78835978835978848</v>
      </c>
      <c r="AD55" s="17">
        <f t="shared" si="13"/>
        <v>12.3490504518</v>
      </c>
      <c r="AE55" s="17">
        <f t="shared" si="14"/>
        <v>-2.5509495482000002</v>
      </c>
      <c r="AF55">
        <f t="shared" si="15"/>
        <v>0.65338891279365086</v>
      </c>
    </row>
    <row r="56" spans="1:43" x14ac:dyDescent="0.3">
      <c r="A56" s="4">
        <v>27.4</v>
      </c>
      <c r="B56" s="1">
        <v>19.2</v>
      </c>
      <c r="C56" s="1">
        <v>18.8</v>
      </c>
      <c r="D56" s="1">
        <v>18.399999999999999</v>
      </c>
      <c r="E56" s="1">
        <v>18.100000000000001</v>
      </c>
      <c r="F56" s="1">
        <v>17.7</v>
      </c>
      <c r="G56" s="1">
        <v>17.399999999999999</v>
      </c>
      <c r="H56" s="1">
        <v>17</v>
      </c>
      <c r="I56" s="1">
        <v>16.7</v>
      </c>
      <c r="J56" s="1">
        <v>16.3</v>
      </c>
      <c r="K56" s="1">
        <v>16</v>
      </c>
      <c r="L56" s="1">
        <v>15.7</v>
      </c>
      <c r="M56" s="1">
        <v>15.4</v>
      </c>
      <c r="N56" s="1">
        <v>15.1</v>
      </c>
      <c r="O56" s="1"/>
      <c r="P56" s="2">
        <f t="shared" si="12"/>
        <v>1</v>
      </c>
      <c r="Q56" s="2">
        <f t="shared" si="12"/>
        <v>0.97916666666666674</v>
      </c>
      <c r="R56" s="2">
        <f t="shared" si="12"/>
        <v>0.95833333333333326</v>
      </c>
      <c r="S56" s="2">
        <f t="shared" si="12"/>
        <v>0.94270833333333348</v>
      </c>
      <c r="T56" s="2">
        <f t="shared" si="12"/>
        <v>0.921875</v>
      </c>
      <c r="U56" s="2">
        <f t="shared" si="12"/>
        <v>0.90625</v>
      </c>
      <c r="V56" s="2">
        <f t="shared" si="12"/>
        <v>0.88541666666666674</v>
      </c>
      <c r="W56" s="2">
        <f t="shared" si="12"/>
        <v>0.86979166666666663</v>
      </c>
      <c r="X56" s="2">
        <f t="shared" si="12"/>
        <v>0.84895833333333337</v>
      </c>
      <c r="Y56" s="2">
        <f t="shared" si="12"/>
        <v>0.83333333333333337</v>
      </c>
      <c r="Z56" s="2">
        <f t="shared" si="12"/>
        <v>0.81770833333333337</v>
      </c>
      <c r="AA56" s="2">
        <f t="shared" si="12"/>
        <v>0.80208333333333337</v>
      </c>
      <c r="AB56" s="2">
        <f t="shared" si="12"/>
        <v>0.78645833333333337</v>
      </c>
      <c r="AD56" s="17">
        <f t="shared" si="13"/>
        <v>12.5060346732</v>
      </c>
      <c r="AE56" s="17">
        <f t="shared" si="14"/>
        <v>-2.5939653267999994</v>
      </c>
      <c r="AF56">
        <f t="shared" si="15"/>
        <v>0.6513559725625</v>
      </c>
    </row>
    <row r="57" spans="1:43" x14ac:dyDescent="0.3">
      <c r="A57" s="4">
        <v>27.6</v>
      </c>
      <c r="B57" s="1">
        <v>19.5</v>
      </c>
      <c r="C57" s="1">
        <v>19.100000000000001</v>
      </c>
      <c r="D57" s="1">
        <v>18.7</v>
      </c>
      <c r="E57" s="1">
        <v>18.3</v>
      </c>
      <c r="F57" s="1">
        <v>18</v>
      </c>
      <c r="G57" s="1">
        <v>17.600000000000001</v>
      </c>
      <c r="H57" s="1">
        <v>17.3</v>
      </c>
      <c r="I57" s="1">
        <v>16.899999999999999</v>
      </c>
      <c r="J57" s="1">
        <v>16.600000000000001</v>
      </c>
      <c r="K57" s="1">
        <v>16.3</v>
      </c>
      <c r="L57" s="1">
        <v>15.9</v>
      </c>
      <c r="M57" s="1">
        <v>15.6</v>
      </c>
      <c r="N57" s="1">
        <v>15.3</v>
      </c>
      <c r="O57" s="1"/>
      <c r="P57" s="2">
        <f t="shared" ref="P57:AB76" si="16">B57/$B57</f>
        <v>1</v>
      </c>
      <c r="Q57" s="2">
        <f t="shared" si="16"/>
        <v>0.97948717948717956</v>
      </c>
      <c r="R57" s="2">
        <f t="shared" si="16"/>
        <v>0.9589743589743589</v>
      </c>
      <c r="S57" s="2">
        <f t="shared" si="16"/>
        <v>0.93846153846153846</v>
      </c>
      <c r="T57" s="2">
        <f t="shared" si="16"/>
        <v>0.92307692307692313</v>
      </c>
      <c r="U57" s="2">
        <f t="shared" si="16"/>
        <v>0.90256410256410269</v>
      </c>
      <c r="V57" s="2">
        <f t="shared" si="16"/>
        <v>0.88717948717948725</v>
      </c>
      <c r="W57" s="2">
        <f t="shared" si="16"/>
        <v>0.86666666666666659</v>
      </c>
      <c r="X57" s="2">
        <f t="shared" si="16"/>
        <v>0.85128205128205137</v>
      </c>
      <c r="Y57" s="2">
        <f t="shared" si="16"/>
        <v>0.83589743589743593</v>
      </c>
      <c r="Z57" s="2">
        <f t="shared" si="16"/>
        <v>0.81538461538461537</v>
      </c>
      <c r="AA57" s="2">
        <f t="shared" si="16"/>
        <v>0.79999999999999993</v>
      </c>
      <c r="AB57" s="2">
        <f t="shared" si="16"/>
        <v>0.7846153846153846</v>
      </c>
      <c r="AD57" s="17">
        <f t="shared" si="13"/>
        <v>12.663264465000001</v>
      </c>
      <c r="AE57" s="17">
        <f t="shared" si="14"/>
        <v>-2.6367355349999997</v>
      </c>
      <c r="AF57">
        <f t="shared" si="15"/>
        <v>0.64939817769230779</v>
      </c>
    </row>
    <row r="58" spans="1:43" x14ac:dyDescent="0.3">
      <c r="A58" s="4">
        <v>27.8</v>
      </c>
      <c r="B58" s="1">
        <v>19.8</v>
      </c>
      <c r="C58" s="1">
        <v>19.399999999999999</v>
      </c>
      <c r="D58" s="1">
        <v>19</v>
      </c>
      <c r="E58" s="1">
        <v>18.600000000000001</v>
      </c>
      <c r="F58" s="1">
        <v>18.2</v>
      </c>
      <c r="G58" s="1">
        <v>17.899999999999999</v>
      </c>
      <c r="H58" s="1">
        <v>17.5</v>
      </c>
      <c r="I58" s="1">
        <v>17.2</v>
      </c>
      <c r="J58" s="1">
        <v>16.8</v>
      </c>
      <c r="K58" s="1">
        <v>16.5</v>
      </c>
      <c r="L58" s="1">
        <v>16.2</v>
      </c>
      <c r="M58" s="1">
        <v>15.9</v>
      </c>
      <c r="N58" s="1">
        <v>15.6</v>
      </c>
      <c r="O58" s="1"/>
      <c r="P58" s="2">
        <f t="shared" si="16"/>
        <v>1</v>
      </c>
      <c r="Q58" s="2">
        <f t="shared" si="16"/>
        <v>0.97979797979797967</v>
      </c>
      <c r="R58" s="2">
        <f t="shared" si="16"/>
        <v>0.95959595959595956</v>
      </c>
      <c r="S58" s="2">
        <f t="shared" si="16"/>
        <v>0.93939393939393945</v>
      </c>
      <c r="T58" s="2">
        <f t="shared" si="16"/>
        <v>0.91919191919191912</v>
      </c>
      <c r="U58" s="2">
        <f t="shared" si="16"/>
        <v>0.90404040404040398</v>
      </c>
      <c r="V58" s="2">
        <f t="shared" si="16"/>
        <v>0.88383838383838376</v>
      </c>
      <c r="W58" s="2">
        <f t="shared" si="16"/>
        <v>0.86868686868686862</v>
      </c>
      <c r="X58" s="2">
        <f t="shared" si="16"/>
        <v>0.84848484848484851</v>
      </c>
      <c r="Y58" s="2">
        <f t="shared" si="16"/>
        <v>0.83333333333333326</v>
      </c>
      <c r="Z58" s="2">
        <f t="shared" si="16"/>
        <v>0.81818181818181812</v>
      </c>
      <c r="AA58" s="2">
        <f t="shared" si="16"/>
        <v>0.80303030303030298</v>
      </c>
      <c r="AB58" s="2">
        <f t="shared" si="16"/>
        <v>0.78787878787878785</v>
      </c>
      <c r="AD58" s="17">
        <f t="shared" si="13"/>
        <v>12.820739827200001</v>
      </c>
      <c r="AE58" s="17">
        <f t="shared" si="14"/>
        <v>-2.779260172799999</v>
      </c>
      <c r="AF58">
        <f t="shared" si="15"/>
        <v>0.64751211248484852</v>
      </c>
    </row>
    <row r="59" spans="1:43" x14ac:dyDescent="0.3">
      <c r="A59" s="7">
        <v>28</v>
      </c>
      <c r="B59" s="1">
        <v>20</v>
      </c>
      <c r="C59" s="1">
        <v>19.600000000000001</v>
      </c>
      <c r="D59" s="1">
        <v>19.3</v>
      </c>
      <c r="E59" s="1">
        <v>18.899999999999999</v>
      </c>
      <c r="F59" s="1">
        <v>18.5</v>
      </c>
      <c r="G59" s="1">
        <v>18.100000000000001</v>
      </c>
      <c r="H59" s="1">
        <v>17.8</v>
      </c>
      <c r="I59" s="1">
        <v>17.399999999999999</v>
      </c>
      <c r="J59" s="1">
        <v>17.100000000000001</v>
      </c>
      <c r="K59" s="1">
        <v>16.8</v>
      </c>
      <c r="L59" s="1">
        <v>16.399999999999999</v>
      </c>
      <c r="M59" s="1">
        <v>16.100000000000001</v>
      </c>
      <c r="N59" s="1">
        <v>15.8</v>
      </c>
      <c r="O59" s="9"/>
      <c r="P59" s="2">
        <f t="shared" si="16"/>
        <v>1</v>
      </c>
      <c r="Q59" s="2">
        <f t="shared" si="16"/>
        <v>0.98000000000000009</v>
      </c>
      <c r="R59" s="2">
        <f t="shared" si="16"/>
        <v>0.96500000000000008</v>
      </c>
      <c r="S59" s="2">
        <f t="shared" si="16"/>
        <v>0.94499999999999995</v>
      </c>
      <c r="T59" s="2">
        <f t="shared" si="16"/>
        <v>0.92500000000000004</v>
      </c>
      <c r="U59" s="2">
        <f t="shared" si="16"/>
        <v>0.90500000000000003</v>
      </c>
      <c r="V59" s="2">
        <f t="shared" si="16"/>
        <v>0.89</v>
      </c>
      <c r="W59" s="2">
        <f t="shared" si="16"/>
        <v>0.86999999999999988</v>
      </c>
      <c r="X59" s="2">
        <f t="shared" si="16"/>
        <v>0.85500000000000009</v>
      </c>
      <c r="Y59" s="2">
        <f t="shared" si="16"/>
        <v>0.84000000000000008</v>
      </c>
      <c r="Z59" s="2">
        <f t="shared" si="16"/>
        <v>0.82</v>
      </c>
      <c r="AA59" s="2">
        <f t="shared" si="16"/>
        <v>0.80500000000000005</v>
      </c>
      <c r="AB59" s="2">
        <f t="shared" si="16"/>
        <v>0.79</v>
      </c>
      <c r="AD59" s="17">
        <f t="shared" si="13"/>
        <v>12.92585983</v>
      </c>
      <c r="AE59" s="17">
        <f t="shared" si="14"/>
        <v>-2.8741401700000004</v>
      </c>
      <c r="AF59">
        <f t="shared" si="15"/>
        <v>0.64629299149999997</v>
      </c>
    </row>
    <row r="60" spans="1:43" x14ac:dyDescent="0.3">
      <c r="A60" s="4">
        <v>28.2</v>
      </c>
      <c r="B60" s="1">
        <v>20.3</v>
      </c>
      <c r="C60" s="1">
        <v>19.899999999999999</v>
      </c>
      <c r="D60" s="1">
        <v>19.5</v>
      </c>
      <c r="E60" s="1">
        <v>19.2</v>
      </c>
      <c r="F60" s="1">
        <v>18.8</v>
      </c>
      <c r="G60" s="1">
        <v>18.399999999999999</v>
      </c>
      <c r="H60" s="1">
        <v>18</v>
      </c>
      <c r="I60" s="1">
        <v>17.7</v>
      </c>
      <c r="J60" s="1">
        <v>17.3</v>
      </c>
      <c r="K60" s="1">
        <v>17</v>
      </c>
      <c r="L60" s="1">
        <v>16.7</v>
      </c>
      <c r="M60" s="1">
        <v>16.3</v>
      </c>
      <c r="N60" s="1">
        <v>16</v>
      </c>
      <c r="O60" s="1"/>
      <c r="P60" s="2">
        <f t="shared" si="16"/>
        <v>1</v>
      </c>
      <c r="Q60" s="2">
        <f t="shared" si="16"/>
        <v>0.98029556650246297</v>
      </c>
      <c r="R60" s="2">
        <f t="shared" si="16"/>
        <v>0.96059113300492605</v>
      </c>
      <c r="S60" s="2">
        <f t="shared" si="16"/>
        <v>0.94581280788177335</v>
      </c>
      <c r="T60" s="2">
        <f t="shared" si="16"/>
        <v>0.92610837438423643</v>
      </c>
      <c r="U60" s="2">
        <f t="shared" si="16"/>
        <v>0.9064039408866994</v>
      </c>
      <c r="V60" s="2">
        <f t="shared" si="16"/>
        <v>0.88669950738916248</v>
      </c>
      <c r="W60" s="2">
        <f t="shared" si="16"/>
        <v>0.87192118226600979</v>
      </c>
      <c r="X60" s="2">
        <f t="shared" si="16"/>
        <v>0.85221674876847286</v>
      </c>
      <c r="Y60" s="2">
        <f t="shared" si="16"/>
        <v>0.83743842364532017</v>
      </c>
      <c r="Z60" s="2">
        <f t="shared" si="16"/>
        <v>0.82266009852216737</v>
      </c>
      <c r="AA60" s="2">
        <f t="shared" si="16"/>
        <v>0.80295566502463056</v>
      </c>
      <c r="AB60" s="2">
        <f t="shared" si="16"/>
        <v>0.78817733990147776</v>
      </c>
      <c r="AD60" s="17">
        <f t="shared" si="13"/>
        <v>13.0837444762</v>
      </c>
      <c r="AE60" s="17">
        <f t="shared" si="14"/>
        <v>-2.9162555238000003</v>
      </c>
      <c r="AF60">
        <f t="shared" si="15"/>
        <v>0.6445194323251231</v>
      </c>
    </row>
    <row r="61" spans="1:43" x14ac:dyDescent="0.3">
      <c r="A61" s="4">
        <v>28.4</v>
      </c>
      <c r="B61" s="1">
        <v>20.6</v>
      </c>
      <c r="C61" s="1">
        <v>20.2</v>
      </c>
      <c r="D61" s="1">
        <v>19.8</v>
      </c>
      <c r="E61" s="1">
        <v>19.399999999999999</v>
      </c>
      <c r="F61" s="1">
        <v>19.100000000000001</v>
      </c>
      <c r="G61" s="1">
        <v>18.7</v>
      </c>
      <c r="H61" s="1">
        <v>18.3</v>
      </c>
      <c r="I61" s="1">
        <v>17.899999999999999</v>
      </c>
      <c r="J61" s="1">
        <v>17.600000000000001</v>
      </c>
      <c r="K61" s="1">
        <v>17.2</v>
      </c>
      <c r="L61" s="1">
        <v>16.899999999999999</v>
      </c>
      <c r="M61" s="1">
        <v>16.600000000000001</v>
      </c>
      <c r="N61" s="1">
        <v>16.2</v>
      </c>
      <c r="O61" s="1"/>
      <c r="P61" s="2">
        <f t="shared" si="16"/>
        <v>1</v>
      </c>
      <c r="Q61" s="2">
        <f t="shared" si="16"/>
        <v>0.98058252427184456</v>
      </c>
      <c r="R61" s="2">
        <f t="shared" si="16"/>
        <v>0.96116504854368934</v>
      </c>
      <c r="S61" s="2">
        <f t="shared" si="16"/>
        <v>0.9417475728155339</v>
      </c>
      <c r="T61" s="2">
        <f t="shared" si="16"/>
        <v>0.92718446601941751</v>
      </c>
      <c r="U61" s="2">
        <f t="shared" si="16"/>
        <v>0.90776699029126207</v>
      </c>
      <c r="V61" s="2">
        <f t="shared" si="16"/>
        <v>0.88834951456310673</v>
      </c>
      <c r="W61" s="2">
        <f t="shared" si="16"/>
        <v>0.86893203883495129</v>
      </c>
      <c r="X61" s="2">
        <f t="shared" si="16"/>
        <v>0.85436893203883502</v>
      </c>
      <c r="Y61" s="2">
        <f t="shared" si="16"/>
        <v>0.83495145631067957</v>
      </c>
      <c r="Z61" s="2">
        <f t="shared" si="16"/>
        <v>0.82038834951456296</v>
      </c>
      <c r="AA61" s="2">
        <f t="shared" si="16"/>
        <v>0.80582524271844658</v>
      </c>
      <c r="AB61" s="2">
        <f t="shared" si="16"/>
        <v>0.78640776699029113</v>
      </c>
      <c r="AD61" s="17">
        <f t="shared" si="13"/>
        <v>13.241874692800002</v>
      </c>
      <c r="AE61" s="17">
        <f t="shared" si="14"/>
        <v>-2.9581253071999978</v>
      </c>
      <c r="AF61">
        <f t="shared" si="15"/>
        <v>0.6428094511067961</v>
      </c>
    </row>
    <row r="62" spans="1:43" x14ac:dyDescent="0.3">
      <c r="A62" s="3">
        <v>28.6</v>
      </c>
      <c r="B62" s="1">
        <v>20.9</v>
      </c>
      <c r="C62" s="1">
        <v>20.5</v>
      </c>
      <c r="D62" s="1">
        <v>20.100000000000001</v>
      </c>
      <c r="E62" s="1">
        <v>19.7</v>
      </c>
      <c r="F62" s="1">
        <v>19.3</v>
      </c>
      <c r="G62" s="1">
        <v>18.899999999999999</v>
      </c>
      <c r="H62" s="1">
        <v>18.600000000000001</v>
      </c>
      <c r="I62" s="1">
        <v>18.2</v>
      </c>
      <c r="J62" s="1">
        <v>17.8</v>
      </c>
      <c r="K62" s="1">
        <v>17.5</v>
      </c>
      <c r="L62" s="1">
        <v>17.100000000000001</v>
      </c>
      <c r="M62" s="1">
        <v>16.8</v>
      </c>
      <c r="N62" s="1">
        <v>16.5</v>
      </c>
      <c r="O62" s="1"/>
      <c r="P62" s="2">
        <f t="shared" si="16"/>
        <v>1</v>
      </c>
      <c r="Q62" s="2">
        <f t="shared" si="16"/>
        <v>0.98086124401913888</v>
      </c>
      <c r="R62" s="2">
        <f t="shared" si="16"/>
        <v>0.96172248803827765</v>
      </c>
      <c r="S62" s="2">
        <f t="shared" si="16"/>
        <v>0.9425837320574163</v>
      </c>
      <c r="T62" s="2">
        <f t="shared" si="16"/>
        <v>0.92344497607655507</v>
      </c>
      <c r="U62" s="2">
        <f t="shared" si="16"/>
        <v>0.90430622009569372</v>
      </c>
      <c r="V62" s="2">
        <f t="shared" si="16"/>
        <v>0.88995215311004794</v>
      </c>
      <c r="W62" s="2">
        <f t="shared" si="16"/>
        <v>0.87081339712918659</v>
      </c>
      <c r="X62" s="2">
        <f t="shared" si="16"/>
        <v>0.85167464114832547</v>
      </c>
      <c r="Y62" s="2">
        <f t="shared" si="16"/>
        <v>0.83732057416267947</v>
      </c>
      <c r="Z62" s="2">
        <f t="shared" si="16"/>
        <v>0.81818181818181834</v>
      </c>
      <c r="AA62" s="2">
        <f t="shared" si="16"/>
        <v>0.80382775119617234</v>
      </c>
      <c r="AB62" s="2">
        <f t="shared" si="16"/>
        <v>0.78947368421052633</v>
      </c>
      <c r="AD62" s="17">
        <f t="shared" si="13"/>
        <v>13.4002504798</v>
      </c>
      <c r="AE62" s="17">
        <f t="shared" si="14"/>
        <v>-3.0997495201999996</v>
      </c>
      <c r="AF62">
        <f t="shared" si="15"/>
        <v>0.64116031003827756</v>
      </c>
    </row>
    <row r="63" spans="1:43" x14ac:dyDescent="0.3">
      <c r="A63" s="3">
        <v>28.8</v>
      </c>
      <c r="B63" s="1">
        <v>21.2</v>
      </c>
      <c r="C63" s="1">
        <v>20.8</v>
      </c>
      <c r="D63" s="1">
        <v>20.399999999999999</v>
      </c>
      <c r="E63" s="1">
        <v>20</v>
      </c>
      <c r="F63" s="1">
        <v>19.600000000000001</v>
      </c>
      <c r="G63" s="1">
        <v>19.2</v>
      </c>
      <c r="H63" s="1">
        <v>18.8</v>
      </c>
      <c r="I63" s="1">
        <v>18.5</v>
      </c>
      <c r="J63" s="1">
        <v>18.100000000000001</v>
      </c>
      <c r="K63" s="1">
        <v>17.7</v>
      </c>
      <c r="L63" s="1">
        <v>17.399999999999999</v>
      </c>
      <c r="M63" s="1">
        <v>17.100000000000001</v>
      </c>
      <c r="N63" s="1">
        <v>16.7</v>
      </c>
      <c r="O63" s="1"/>
      <c r="P63" s="2">
        <f t="shared" si="16"/>
        <v>1</v>
      </c>
      <c r="Q63" s="2">
        <f t="shared" si="16"/>
        <v>0.98113207547169823</v>
      </c>
      <c r="R63" s="2">
        <f t="shared" si="16"/>
        <v>0.96226415094339623</v>
      </c>
      <c r="S63" s="2">
        <f t="shared" si="16"/>
        <v>0.94339622641509435</v>
      </c>
      <c r="T63" s="2">
        <f t="shared" si="16"/>
        <v>0.92452830188679258</v>
      </c>
      <c r="U63" s="2">
        <f t="shared" si="16"/>
        <v>0.90566037735849059</v>
      </c>
      <c r="V63" s="2">
        <f t="shared" si="16"/>
        <v>0.8867924528301887</v>
      </c>
      <c r="W63" s="2">
        <f t="shared" si="16"/>
        <v>0.87264150943396235</v>
      </c>
      <c r="X63" s="2">
        <f t="shared" si="16"/>
        <v>0.85377358490566047</v>
      </c>
      <c r="Y63" s="2">
        <f t="shared" si="16"/>
        <v>0.83490566037735847</v>
      </c>
      <c r="Z63" s="2">
        <f t="shared" si="16"/>
        <v>0.820754716981132</v>
      </c>
      <c r="AA63" s="2">
        <f t="shared" si="16"/>
        <v>0.80660377358490576</v>
      </c>
      <c r="AB63" s="2">
        <f t="shared" si="16"/>
        <v>0.78773584905660377</v>
      </c>
      <c r="AD63" s="17">
        <f t="shared" si="13"/>
        <v>13.5588718372</v>
      </c>
      <c r="AE63" s="17">
        <f t="shared" si="14"/>
        <v>-3.1411281627999994</v>
      </c>
      <c r="AF63">
        <f t="shared" si="15"/>
        <v>0.63956942628301894</v>
      </c>
    </row>
    <row r="64" spans="1:43" x14ac:dyDescent="0.3">
      <c r="A64" s="3">
        <v>29</v>
      </c>
      <c r="B64" s="1">
        <v>21.5</v>
      </c>
      <c r="C64" s="1">
        <v>21.1</v>
      </c>
      <c r="D64" s="1">
        <v>20.7</v>
      </c>
      <c r="E64" s="1">
        <v>20.3</v>
      </c>
      <c r="F64" s="1">
        <v>19.899999999999999</v>
      </c>
      <c r="G64" s="1">
        <v>19.5</v>
      </c>
      <c r="H64" s="1">
        <v>19.100000000000001</v>
      </c>
      <c r="I64" s="1">
        <v>18.7</v>
      </c>
      <c r="J64" s="1">
        <v>18.399999999999999</v>
      </c>
      <c r="K64" s="1">
        <v>18</v>
      </c>
      <c r="L64" s="1">
        <v>17.600000000000001</v>
      </c>
      <c r="M64" s="1">
        <v>17.3</v>
      </c>
      <c r="N64" s="1">
        <v>17</v>
      </c>
      <c r="O64" s="1"/>
      <c r="P64" s="2">
        <f t="shared" si="16"/>
        <v>1</v>
      </c>
      <c r="Q64" s="2">
        <f t="shared" si="16"/>
        <v>0.98139534883720936</v>
      </c>
      <c r="R64" s="2">
        <f t="shared" si="16"/>
        <v>0.96279069767441861</v>
      </c>
      <c r="S64" s="2">
        <f t="shared" si="16"/>
        <v>0.94418604651162796</v>
      </c>
      <c r="T64" s="2">
        <f t="shared" si="16"/>
        <v>0.9255813953488371</v>
      </c>
      <c r="U64" s="2">
        <f t="shared" si="16"/>
        <v>0.90697674418604646</v>
      </c>
      <c r="V64" s="2">
        <f t="shared" si="16"/>
        <v>0.88837209302325593</v>
      </c>
      <c r="W64" s="2">
        <f t="shared" si="16"/>
        <v>0.86976744186046506</v>
      </c>
      <c r="X64" s="2">
        <f t="shared" si="16"/>
        <v>0.85581395348837208</v>
      </c>
      <c r="Y64" s="2">
        <f t="shared" si="16"/>
        <v>0.83720930232558144</v>
      </c>
      <c r="Z64" s="2">
        <f t="shared" si="16"/>
        <v>0.8186046511627908</v>
      </c>
      <c r="AA64" s="2">
        <f t="shared" si="16"/>
        <v>0.8046511627906977</v>
      </c>
      <c r="AB64" s="2">
        <f t="shared" si="16"/>
        <v>0.79069767441860461</v>
      </c>
      <c r="AD64" s="17">
        <f t="shared" si="13"/>
        <v>13.717738765</v>
      </c>
      <c r="AE64" s="17">
        <f t="shared" si="14"/>
        <v>-3.282261235</v>
      </c>
      <c r="AF64">
        <f t="shared" si="15"/>
        <v>0.63803436116279066</v>
      </c>
    </row>
    <row r="65" spans="1:32" x14ac:dyDescent="0.3">
      <c r="A65" s="3">
        <v>29.2</v>
      </c>
      <c r="B65" s="1">
        <v>21.8</v>
      </c>
      <c r="C65" s="1">
        <v>21.4</v>
      </c>
      <c r="D65" s="1">
        <v>21</v>
      </c>
      <c r="E65" s="1">
        <v>20.6</v>
      </c>
      <c r="F65" s="1">
        <v>20.2</v>
      </c>
      <c r="G65" s="1">
        <v>19.8</v>
      </c>
      <c r="H65" s="1">
        <v>19.399999999999999</v>
      </c>
      <c r="I65" s="1">
        <v>19</v>
      </c>
      <c r="J65" s="1">
        <v>18.600000000000001</v>
      </c>
      <c r="K65" s="1">
        <v>18.3</v>
      </c>
      <c r="L65" s="1">
        <v>17.899999999999999</v>
      </c>
      <c r="M65" s="1">
        <v>17.5</v>
      </c>
      <c r="N65" s="1">
        <v>17.2</v>
      </c>
      <c r="O65" s="1"/>
      <c r="P65" s="2">
        <f t="shared" si="16"/>
        <v>1</v>
      </c>
      <c r="Q65" s="2">
        <f t="shared" si="16"/>
        <v>0.98165137614678888</v>
      </c>
      <c r="R65" s="2">
        <f t="shared" si="16"/>
        <v>0.96330275229357798</v>
      </c>
      <c r="S65" s="2">
        <f t="shared" si="16"/>
        <v>0.94495412844036697</v>
      </c>
      <c r="T65" s="2">
        <f t="shared" si="16"/>
        <v>0.92660550458715585</v>
      </c>
      <c r="U65" s="2">
        <f t="shared" si="16"/>
        <v>0.90825688073394495</v>
      </c>
      <c r="V65" s="2">
        <f t="shared" si="16"/>
        <v>0.88990825688073383</v>
      </c>
      <c r="W65" s="2">
        <f t="shared" si="16"/>
        <v>0.87155963302752293</v>
      </c>
      <c r="X65" s="2">
        <f t="shared" si="16"/>
        <v>0.85321100917431192</v>
      </c>
      <c r="Y65" s="2">
        <f t="shared" si="16"/>
        <v>0.83944954128440363</v>
      </c>
      <c r="Z65" s="2">
        <f t="shared" si="16"/>
        <v>0.82110091743119262</v>
      </c>
      <c r="AA65" s="2">
        <f t="shared" si="16"/>
        <v>0.80275229357798161</v>
      </c>
      <c r="AB65" s="2">
        <f t="shared" si="16"/>
        <v>0.78899082568807333</v>
      </c>
      <c r="AD65" s="17">
        <f t="shared" si="13"/>
        <v>13.876851263200001</v>
      </c>
      <c r="AE65" s="17">
        <f t="shared" si="14"/>
        <v>-3.3231487367999986</v>
      </c>
      <c r="AF65">
        <f t="shared" si="15"/>
        <v>0.63655281023853216</v>
      </c>
    </row>
    <row r="66" spans="1:32" x14ac:dyDescent="0.3">
      <c r="A66" s="3">
        <v>29.4</v>
      </c>
      <c r="B66" s="1">
        <v>22.1</v>
      </c>
      <c r="C66" s="1">
        <v>21.7</v>
      </c>
      <c r="D66" s="1">
        <v>21.3</v>
      </c>
      <c r="E66" s="1">
        <v>20.9</v>
      </c>
      <c r="F66" s="1">
        <v>20.399999999999999</v>
      </c>
      <c r="G66" s="1">
        <v>20</v>
      </c>
      <c r="H66" s="1">
        <v>19.600000000000001</v>
      </c>
      <c r="I66" s="1">
        <v>19.3</v>
      </c>
      <c r="J66" s="1">
        <v>18.899999999999999</v>
      </c>
      <c r="K66" s="1">
        <v>18.5</v>
      </c>
      <c r="L66" s="1">
        <v>18.100000000000001</v>
      </c>
      <c r="M66" s="1">
        <v>17.8</v>
      </c>
      <c r="N66" s="1">
        <v>17.399999999999999</v>
      </c>
      <c r="O66" s="1"/>
      <c r="P66" s="2">
        <f t="shared" si="16"/>
        <v>1</v>
      </c>
      <c r="Q66" s="2">
        <f t="shared" si="16"/>
        <v>0.98190045248868774</v>
      </c>
      <c r="R66" s="2">
        <f t="shared" si="16"/>
        <v>0.96380090497737558</v>
      </c>
      <c r="S66" s="2">
        <f t="shared" si="16"/>
        <v>0.94570135746606321</v>
      </c>
      <c r="T66" s="2">
        <f t="shared" si="16"/>
        <v>0.92307692307692291</v>
      </c>
      <c r="U66" s="2">
        <f t="shared" si="16"/>
        <v>0.90497737556561075</v>
      </c>
      <c r="V66" s="2">
        <f t="shared" si="16"/>
        <v>0.8868778280542986</v>
      </c>
      <c r="W66" s="2">
        <f t="shared" si="16"/>
        <v>0.87330316742081449</v>
      </c>
      <c r="X66" s="2">
        <f t="shared" si="16"/>
        <v>0.85520361990950211</v>
      </c>
      <c r="Y66" s="2">
        <f t="shared" si="16"/>
        <v>0.83710407239818996</v>
      </c>
      <c r="Z66" s="2">
        <f t="shared" si="16"/>
        <v>0.8190045248868778</v>
      </c>
      <c r="AA66" s="2">
        <f t="shared" si="16"/>
        <v>0.80542986425339369</v>
      </c>
      <c r="AB66" s="2">
        <f t="shared" si="16"/>
        <v>0.78733031674208132</v>
      </c>
      <c r="AD66" s="17">
        <f t="shared" si="13"/>
        <v>14.0362093318</v>
      </c>
      <c r="AE66" s="17">
        <f t="shared" si="14"/>
        <v>-3.3637906681999983</v>
      </c>
      <c r="AF66">
        <f t="shared" si="15"/>
        <v>0.635122594199095</v>
      </c>
    </row>
    <row r="67" spans="1:32" x14ac:dyDescent="0.3">
      <c r="A67" s="3">
        <v>29.6</v>
      </c>
      <c r="B67" s="1">
        <v>22.4</v>
      </c>
      <c r="C67" s="1">
        <v>22</v>
      </c>
      <c r="D67" s="1">
        <v>21.6</v>
      </c>
      <c r="E67" s="1">
        <v>21.1</v>
      </c>
      <c r="F67" s="1">
        <v>20.7</v>
      </c>
      <c r="G67" s="1">
        <v>20.3</v>
      </c>
      <c r="H67" s="1">
        <v>19.899999999999999</v>
      </c>
      <c r="I67" s="1">
        <v>19.5</v>
      </c>
      <c r="J67" s="1">
        <v>19.100000000000001</v>
      </c>
      <c r="K67" s="1">
        <v>18.8</v>
      </c>
      <c r="L67" s="1">
        <v>18.399999999999999</v>
      </c>
      <c r="M67" s="1">
        <v>18</v>
      </c>
      <c r="N67" s="1">
        <v>17.7</v>
      </c>
      <c r="O67" s="1"/>
      <c r="P67" s="2">
        <f t="shared" si="16"/>
        <v>1</v>
      </c>
      <c r="Q67" s="2">
        <f t="shared" si="16"/>
        <v>0.98214285714285721</v>
      </c>
      <c r="R67" s="2">
        <f t="shared" si="16"/>
        <v>0.96428571428571441</v>
      </c>
      <c r="S67" s="2">
        <f t="shared" si="16"/>
        <v>0.94196428571428581</v>
      </c>
      <c r="T67" s="2">
        <f t="shared" si="16"/>
        <v>0.9241071428571429</v>
      </c>
      <c r="U67" s="2">
        <f t="shared" si="16"/>
        <v>0.90625000000000011</v>
      </c>
      <c r="V67" s="2">
        <f t="shared" si="16"/>
        <v>0.8883928571428571</v>
      </c>
      <c r="W67" s="2">
        <f t="shared" si="16"/>
        <v>0.8705357142857143</v>
      </c>
      <c r="X67" s="2">
        <f t="shared" si="16"/>
        <v>0.85267857142857151</v>
      </c>
      <c r="Y67" s="2">
        <f t="shared" si="16"/>
        <v>0.83928571428571441</v>
      </c>
      <c r="Z67" s="2">
        <f t="shared" si="16"/>
        <v>0.8214285714285714</v>
      </c>
      <c r="AA67" s="2">
        <f t="shared" si="16"/>
        <v>0.8035714285714286</v>
      </c>
      <c r="AB67" s="2">
        <f t="shared" si="16"/>
        <v>0.7901785714285714</v>
      </c>
      <c r="AD67" s="17">
        <f t="shared" si="13"/>
        <v>14.1958129708</v>
      </c>
      <c r="AE67" s="17">
        <f t="shared" si="14"/>
        <v>-3.5041870291999988</v>
      </c>
      <c r="AF67">
        <f t="shared" si="15"/>
        <v>0.63374165048214293</v>
      </c>
    </row>
    <row r="68" spans="1:32" x14ac:dyDescent="0.3">
      <c r="A68" s="3">
        <v>29.8</v>
      </c>
      <c r="B68" s="1">
        <v>22.8</v>
      </c>
      <c r="C68" s="1">
        <v>22.3</v>
      </c>
      <c r="D68" s="1">
        <v>21.9</v>
      </c>
      <c r="E68" s="1">
        <v>21.4</v>
      </c>
      <c r="F68" s="1">
        <v>21</v>
      </c>
      <c r="G68" s="1">
        <v>20.6</v>
      </c>
      <c r="H68" s="1">
        <v>20.2</v>
      </c>
      <c r="I68" s="1">
        <v>19.8</v>
      </c>
      <c r="J68" s="1">
        <v>19.399999999999999</v>
      </c>
      <c r="K68" s="1">
        <v>19</v>
      </c>
      <c r="L68" s="1">
        <v>18.600000000000001</v>
      </c>
      <c r="M68" s="1">
        <v>18.3</v>
      </c>
      <c r="N68" s="1">
        <v>17.899999999999999</v>
      </c>
      <c r="O68" s="1"/>
      <c r="P68" s="2">
        <f t="shared" si="16"/>
        <v>1</v>
      </c>
      <c r="Q68" s="2">
        <f t="shared" si="16"/>
        <v>0.97807017543859653</v>
      </c>
      <c r="R68" s="2">
        <f t="shared" si="16"/>
        <v>0.96052631578947356</v>
      </c>
      <c r="S68" s="2">
        <f t="shared" si="16"/>
        <v>0.9385964912280701</v>
      </c>
      <c r="T68" s="2">
        <f t="shared" si="16"/>
        <v>0.92105263157894735</v>
      </c>
      <c r="U68" s="2">
        <f t="shared" si="16"/>
        <v>0.90350877192982459</v>
      </c>
      <c r="V68" s="2">
        <f t="shared" si="16"/>
        <v>0.88596491228070173</v>
      </c>
      <c r="W68" s="2">
        <f t="shared" si="16"/>
        <v>0.86842105263157898</v>
      </c>
      <c r="X68" s="2">
        <f t="shared" si="16"/>
        <v>0.85087719298245601</v>
      </c>
      <c r="Y68" s="2">
        <f t="shared" si="16"/>
        <v>0.83333333333333326</v>
      </c>
      <c r="Z68" s="2">
        <f t="shared" si="16"/>
        <v>0.81578947368421051</v>
      </c>
      <c r="AA68" s="2">
        <f t="shared" si="16"/>
        <v>0.80263157894736847</v>
      </c>
      <c r="AB68" s="2">
        <f t="shared" si="16"/>
        <v>0.7850877192982455</v>
      </c>
      <c r="AD68" s="17">
        <f t="shared" si="13"/>
        <v>14.408999821200002</v>
      </c>
      <c r="AE68" s="17">
        <f t="shared" si="14"/>
        <v>-3.4910001787999967</v>
      </c>
      <c r="AF68">
        <f t="shared" si="15"/>
        <v>0.63197367636842117</v>
      </c>
    </row>
    <row r="69" spans="1:32" x14ac:dyDescent="0.3">
      <c r="A69" s="3">
        <v>30</v>
      </c>
      <c r="B69" s="1">
        <v>23.1</v>
      </c>
      <c r="C69" s="1">
        <v>22.6</v>
      </c>
      <c r="D69" s="1">
        <v>22.2</v>
      </c>
      <c r="E69" s="1">
        <v>21.7</v>
      </c>
      <c r="F69" s="1">
        <v>21.3</v>
      </c>
      <c r="G69" s="1">
        <v>20.9</v>
      </c>
      <c r="H69" s="1">
        <v>20.5</v>
      </c>
      <c r="I69" s="1">
        <v>20.100000000000001</v>
      </c>
      <c r="J69" s="1">
        <v>19.7</v>
      </c>
      <c r="K69" s="1">
        <v>19.3</v>
      </c>
      <c r="L69" s="1">
        <v>18.899999999999999</v>
      </c>
      <c r="M69" s="1">
        <v>18.5</v>
      </c>
      <c r="N69" s="1">
        <v>18.2</v>
      </c>
      <c r="O69" s="1"/>
      <c r="P69" s="2">
        <f t="shared" si="16"/>
        <v>1</v>
      </c>
      <c r="Q69" s="2">
        <f t="shared" si="16"/>
        <v>0.97835497835497831</v>
      </c>
      <c r="R69" s="2">
        <f t="shared" si="16"/>
        <v>0.96103896103896091</v>
      </c>
      <c r="S69" s="2">
        <f t="shared" si="16"/>
        <v>0.93939393939393934</v>
      </c>
      <c r="T69" s="2">
        <f t="shared" si="16"/>
        <v>0.92207792207792205</v>
      </c>
      <c r="U69" s="2">
        <f t="shared" si="16"/>
        <v>0.90476190476190466</v>
      </c>
      <c r="V69" s="2">
        <f t="shared" si="16"/>
        <v>0.88744588744588737</v>
      </c>
      <c r="W69" s="2">
        <f t="shared" si="16"/>
        <v>0.87012987012987009</v>
      </c>
      <c r="X69" s="2">
        <f t="shared" si="16"/>
        <v>0.85281385281385269</v>
      </c>
      <c r="Y69" s="2">
        <f t="shared" si="16"/>
        <v>0.83549783549783552</v>
      </c>
      <c r="Z69" s="2">
        <f t="shared" si="16"/>
        <v>0.81818181818181812</v>
      </c>
      <c r="AA69" s="2">
        <f t="shared" si="16"/>
        <v>0.80086580086580084</v>
      </c>
      <c r="AB69" s="2">
        <f t="shared" si="16"/>
        <v>0.78787878787878785</v>
      </c>
      <c r="AD69" s="17">
        <f t="shared" si="13"/>
        <v>14.569176457800001</v>
      </c>
      <c r="AE69" s="17">
        <f t="shared" si="14"/>
        <v>-3.6308235421999981</v>
      </c>
      <c r="AF69">
        <f t="shared" si="15"/>
        <v>0.63070027955844155</v>
      </c>
    </row>
    <row r="70" spans="1:32" x14ac:dyDescent="0.3">
      <c r="A70" s="3">
        <v>30.2</v>
      </c>
      <c r="B70" s="1">
        <v>23.4</v>
      </c>
      <c r="C70" s="1">
        <v>22.9</v>
      </c>
      <c r="D70" s="1">
        <v>22.5</v>
      </c>
      <c r="E70" s="1">
        <v>22</v>
      </c>
      <c r="F70" s="1">
        <v>21.6</v>
      </c>
      <c r="G70" s="1">
        <v>21.2</v>
      </c>
      <c r="H70" s="1">
        <v>20.7</v>
      </c>
      <c r="I70" s="1">
        <v>20.3</v>
      </c>
      <c r="J70" s="1">
        <v>19.899999999999999</v>
      </c>
      <c r="K70" s="1">
        <v>19.5</v>
      </c>
      <c r="L70" s="1">
        <v>19.2</v>
      </c>
      <c r="M70" s="1">
        <v>18.8</v>
      </c>
      <c r="N70" s="1">
        <v>18.399999999999999</v>
      </c>
      <c r="O70" s="1"/>
      <c r="P70" s="2">
        <f t="shared" si="16"/>
        <v>1</v>
      </c>
      <c r="Q70" s="2">
        <f t="shared" si="16"/>
        <v>0.9786324786324786</v>
      </c>
      <c r="R70" s="2">
        <f t="shared" si="16"/>
        <v>0.96153846153846156</v>
      </c>
      <c r="S70" s="2">
        <f t="shared" si="16"/>
        <v>0.94017094017094027</v>
      </c>
      <c r="T70" s="2">
        <f t="shared" si="16"/>
        <v>0.92307692307692324</v>
      </c>
      <c r="U70" s="2">
        <f t="shared" si="16"/>
        <v>0.90598290598290598</v>
      </c>
      <c r="V70" s="2">
        <f t="shared" si="16"/>
        <v>0.88461538461538469</v>
      </c>
      <c r="W70" s="2">
        <f t="shared" si="16"/>
        <v>0.86752136752136766</v>
      </c>
      <c r="X70" s="2">
        <f t="shared" si="16"/>
        <v>0.8504273504273504</v>
      </c>
      <c r="Y70" s="2">
        <f t="shared" si="16"/>
        <v>0.83333333333333337</v>
      </c>
      <c r="Z70" s="2">
        <f t="shared" si="16"/>
        <v>0.82051282051282048</v>
      </c>
      <c r="AA70" s="2">
        <f t="shared" si="16"/>
        <v>0.80341880341880345</v>
      </c>
      <c r="AB70" s="2">
        <f t="shared" si="16"/>
        <v>0.78632478632478631</v>
      </c>
      <c r="AD70" s="17">
        <f t="shared" si="13"/>
        <v>14.729598664799999</v>
      </c>
      <c r="AE70" s="17">
        <f t="shared" si="14"/>
        <v>-3.6704013351999993</v>
      </c>
      <c r="AF70">
        <f t="shared" si="15"/>
        <v>0.62947002841025645</v>
      </c>
    </row>
    <row r="71" spans="1:32" x14ac:dyDescent="0.3">
      <c r="A71" s="3">
        <v>30.4</v>
      </c>
      <c r="B71" s="1">
        <v>23.7</v>
      </c>
      <c r="C71" s="1">
        <v>23.2</v>
      </c>
      <c r="D71" s="1">
        <v>22.8</v>
      </c>
      <c r="E71" s="1">
        <v>22.3</v>
      </c>
      <c r="F71" s="1">
        <v>21.9</v>
      </c>
      <c r="G71" s="1">
        <v>21.5</v>
      </c>
      <c r="H71" s="1">
        <v>21</v>
      </c>
      <c r="I71" s="1">
        <v>20.6</v>
      </c>
      <c r="J71" s="1">
        <v>20.2</v>
      </c>
      <c r="K71" s="1">
        <v>19.8</v>
      </c>
      <c r="L71" s="1">
        <v>19.399999999999999</v>
      </c>
      <c r="M71" s="1">
        <v>19</v>
      </c>
      <c r="N71" s="1">
        <v>18.7</v>
      </c>
      <c r="O71" s="1"/>
      <c r="P71" s="2">
        <f t="shared" si="16"/>
        <v>1</v>
      </c>
      <c r="Q71" s="2">
        <f t="shared" si="16"/>
        <v>0.97890295358649793</v>
      </c>
      <c r="R71" s="2">
        <f t="shared" si="16"/>
        <v>0.96202531645569622</v>
      </c>
      <c r="S71" s="2">
        <f t="shared" si="16"/>
        <v>0.94092827004219415</v>
      </c>
      <c r="T71" s="2">
        <f t="shared" si="16"/>
        <v>0.92405063291139233</v>
      </c>
      <c r="U71" s="2">
        <f t="shared" si="16"/>
        <v>0.90717299578059074</v>
      </c>
      <c r="V71" s="2">
        <f t="shared" si="16"/>
        <v>0.88607594936708867</v>
      </c>
      <c r="W71" s="2">
        <f t="shared" si="16"/>
        <v>0.86919831223628696</v>
      </c>
      <c r="X71" s="2">
        <f t="shared" si="16"/>
        <v>0.85232067510548526</v>
      </c>
      <c r="Y71" s="2">
        <f t="shared" si="16"/>
        <v>0.83544303797468356</v>
      </c>
      <c r="Z71" s="2">
        <f t="shared" si="16"/>
        <v>0.81856540084388185</v>
      </c>
      <c r="AA71" s="2">
        <f t="shared" si="16"/>
        <v>0.80168776371308015</v>
      </c>
      <c r="AB71" s="2">
        <f t="shared" si="16"/>
        <v>0.78902953586497893</v>
      </c>
      <c r="AD71" s="17">
        <f t="shared" si="13"/>
        <v>14.8902664422</v>
      </c>
      <c r="AE71" s="17">
        <f t="shared" si="14"/>
        <v>-3.8097335577999996</v>
      </c>
      <c r="AF71">
        <f t="shared" si="15"/>
        <v>0.62828128448101261</v>
      </c>
    </row>
    <row r="72" spans="1:32" x14ac:dyDescent="0.3">
      <c r="A72" s="3">
        <v>30.6</v>
      </c>
      <c r="B72" s="1">
        <v>24</v>
      </c>
      <c r="C72" s="1">
        <v>23.5</v>
      </c>
      <c r="D72" s="1">
        <v>23.1</v>
      </c>
      <c r="E72" s="1">
        <v>22.6</v>
      </c>
      <c r="F72" s="1">
        <v>22.2</v>
      </c>
      <c r="G72" s="1">
        <v>21.7</v>
      </c>
      <c r="H72" s="1">
        <v>21.3</v>
      </c>
      <c r="I72" s="1">
        <v>20.9</v>
      </c>
      <c r="J72" s="1">
        <v>20.5</v>
      </c>
      <c r="K72" s="1">
        <v>20.100000000000001</v>
      </c>
      <c r="L72" s="1">
        <v>19.7</v>
      </c>
      <c r="M72" s="1">
        <v>19.3</v>
      </c>
      <c r="N72" s="1">
        <v>18.899999999999999</v>
      </c>
      <c r="O72" s="1"/>
      <c r="P72" s="2">
        <f t="shared" si="16"/>
        <v>1</v>
      </c>
      <c r="Q72" s="2">
        <f t="shared" si="16"/>
        <v>0.97916666666666663</v>
      </c>
      <c r="R72" s="2">
        <f t="shared" si="16"/>
        <v>0.96250000000000002</v>
      </c>
      <c r="S72" s="2">
        <f t="shared" si="16"/>
        <v>0.94166666666666676</v>
      </c>
      <c r="T72" s="2">
        <f t="shared" si="16"/>
        <v>0.92499999999999993</v>
      </c>
      <c r="U72" s="2">
        <f t="shared" si="16"/>
        <v>0.90416666666666667</v>
      </c>
      <c r="V72" s="2">
        <f t="shared" si="16"/>
        <v>0.88750000000000007</v>
      </c>
      <c r="W72" s="2">
        <f t="shared" si="16"/>
        <v>0.87083333333333324</v>
      </c>
      <c r="X72" s="2">
        <f t="shared" si="16"/>
        <v>0.85416666666666663</v>
      </c>
      <c r="Y72" s="2">
        <f t="shared" si="16"/>
        <v>0.83750000000000002</v>
      </c>
      <c r="Z72" s="2">
        <f t="shared" si="16"/>
        <v>0.8208333333333333</v>
      </c>
      <c r="AA72" s="2">
        <f t="shared" si="16"/>
        <v>0.8041666666666667</v>
      </c>
      <c r="AB72" s="2">
        <f t="shared" si="16"/>
        <v>0.78749999999999998</v>
      </c>
      <c r="AD72" s="17">
        <f t="shared" si="13"/>
        <v>15.051179790000003</v>
      </c>
      <c r="AE72" s="17">
        <f t="shared" si="14"/>
        <v>-3.848820209999996</v>
      </c>
      <c r="AF72">
        <f t="shared" si="15"/>
        <v>0.62713249125000015</v>
      </c>
    </row>
    <row r="73" spans="1:32" x14ac:dyDescent="0.3">
      <c r="A73" s="3">
        <v>30.8</v>
      </c>
      <c r="B73" s="1">
        <v>24.3</v>
      </c>
      <c r="C73" s="1">
        <v>23.9</v>
      </c>
      <c r="D73" s="1">
        <v>23.4</v>
      </c>
      <c r="E73" s="1">
        <v>22.9</v>
      </c>
      <c r="F73" s="1">
        <v>22.5</v>
      </c>
      <c r="G73" s="1">
        <v>22</v>
      </c>
      <c r="H73" s="1">
        <v>21.6</v>
      </c>
      <c r="I73" s="1">
        <v>21.2</v>
      </c>
      <c r="J73" s="1">
        <v>20.8</v>
      </c>
      <c r="K73" s="1">
        <v>20.3</v>
      </c>
      <c r="L73" s="1">
        <v>19.899999999999999</v>
      </c>
      <c r="M73" s="1">
        <v>19.5</v>
      </c>
      <c r="N73" s="1">
        <v>19.2</v>
      </c>
      <c r="O73" s="1"/>
      <c r="P73" s="2">
        <f t="shared" si="16"/>
        <v>1</v>
      </c>
      <c r="Q73" s="2">
        <f t="shared" si="16"/>
        <v>0.98353909465020573</v>
      </c>
      <c r="R73" s="2">
        <f t="shared" si="16"/>
        <v>0.96296296296296291</v>
      </c>
      <c r="S73" s="2">
        <f t="shared" si="16"/>
        <v>0.94238683127572009</v>
      </c>
      <c r="T73" s="2">
        <f t="shared" si="16"/>
        <v>0.92592592592592593</v>
      </c>
      <c r="U73" s="2">
        <f t="shared" si="16"/>
        <v>0.90534979423868311</v>
      </c>
      <c r="V73" s="2">
        <f t="shared" si="16"/>
        <v>0.88888888888888895</v>
      </c>
      <c r="W73" s="2">
        <f t="shared" si="16"/>
        <v>0.87242798353909456</v>
      </c>
      <c r="X73" s="2">
        <f t="shared" si="16"/>
        <v>0.8559670781893004</v>
      </c>
      <c r="Y73" s="2">
        <f t="shared" si="16"/>
        <v>0.83539094650205759</v>
      </c>
      <c r="Z73" s="2">
        <f t="shared" si="16"/>
        <v>0.81893004115226331</v>
      </c>
      <c r="AA73" s="2">
        <f t="shared" si="16"/>
        <v>0.80246913580246915</v>
      </c>
      <c r="AB73" s="2">
        <f t="shared" si="16"/>
        <v>0.79012345679012341</v>
      </c>
      <c r="AD73" s="17">
        <f t="shared" si="13"/>
        <v>15.212338708200003</v>
      </c>
      <c r="AE73" s="17">
        <f t="shared" si="14"/>
        <v>-3.9876612917999967</v>
      </c>
      <c r="AF73">
        <f t="shared" si="15"/>
        <v>0.62602216906172847</v>
      </c>
    </row>
    <row r="74" spans="1:32" ht="15" thickBot="1" x14ac:dyDescent="0.35">
      <c r="A74" s="3">
        <v>31</v>
      </c>
      <c r="B74" s="1">
        <v>24.7</v>
      </c>
      <c r="C74" s="1">
        <v>24.2</v>
      </c>
      <c r="D74" s="1">
        <v>23.7</v>
      </c>
      <c r="E74" s="1">
        <v>23.2</v>
      </c>
      <c r="F74" s="1">
        <v>22.8</v>
      </c>
      <c r="G74" s="1">
        <v>22.3</v>
      </c>
      <c r="H74" s="1">
        <v>21.9</v>
      </c>
      <c r="I74" s="1">
        <v>21.4</v>
      </c>
      <c r="J74" s="1">
        <v>21</v>
      </c>
      <c r="K74" s="1">
        <v>20.6</v>
      </c>
      <c r="L74" s="1">
        <v>20.2</v>
      </c>
      <c r="M74" s="1">
        <v>19.8</v>
      </c>
      <c r="N74" s="1">
        <v>19.399999999999999</v>
      </c>
      <c r="O74" s="1"/>
      <c r="P74" s="2">
        <f t="shared" si="16"/>
        <v>1</v>
      </c>
      <c r="Q74" s="2">
        <f t="shared" si="16"/>
        <v>0.97975708502024295</v>
      </c>
      <c r="R74" s="2">
        <f t="shared" si="16"/>
        <v>0.95951417004048578</v>
      </c>
      <c r="S74" s="2">
        <f t="shared" si="16"/>
        <v>0.93927125506072873</v>
      </c>
      <c r="T74" s="2">
        <f t="shared" si="16"/>
        <v>0.92307692307692313</v>
      </c>
      <c r="U74" s="2">
        <f t="shared" si="16"/>
        <v>0.90283400809716607</v>
      </c>
      <c r="V74" s="2">
        <f t="shared" si="16"/>
        <v>0.88663967611336025</v>
      </c>
      <c r="W74" s="2">
        <f t="shared" si="16"/>
        <v>0.8663967611336032</v>
      </c>
      <c r="X74" s="2">
        <f t="shared" si="16"/>
        <v>0.8502024291497976</v>
      </c>
      <c r="Y74" s="2">
        <f t="shared" si="16"/>
        <v>0.834008097165992</v>
      </c>
      <c r="Z74" s="2">
        <f t="shared" si="16"/>
        <v>0.81781376518218618</v>
      </c>
      <c r="AA74" s="2">
        <f t="shared" si="16"/>
        <v>0.80161943319838058</v>
      </c>
      <c r="AB74" s="2">
        <f t="shared" si="16"/>
        <v>0.78542510121457487</v>
      </c>
      <c r="AD74" s="17">
        <f t="shared" si="13"/>
        <v>15.427599264200001</v>
      </c>
      <c r="AE74" s="17">
        <f t="shared" si="14"/>
        <v>-3.9724007357999973</v>
      </c>
      <c r="AF74">
        <f t="shared" si="15"/>
        <v>0.62459916049392716</v>
      </c>
    </row>
    <row r="75" spans="1:32" ht="15" thickBot="1" x14ac:dyDescent="0.35">
      <c r="A75" s="3">
        <v>31.2</v>
      </c>
      <c r="B75" s="1">
        <v>25</v>
      </c>
      <c r="C75" s="1">
        <v>24.5</v>
      </c>
      <c r="D75" s="1">
        <v>24</v>
      </c>
      <c r="E75" s="1">
        <v>23.5</v>
      </c>
      <c r="F75" s="1">
        <v>23.1</v>
      </c>
      <c r="G75" s="1">
        <v>22.6</v>
      </c>
      <c r="H75" s="1">
        <v>22.2</v>
      </c>
      <c r="I75" s="1">
        <v>21.7</v>
      </c>
      <c r="J75" s="1">
        <v>21.3</v>
      </c>
      <c r="K75" s="5">
        <v>20.9</v>
      </c>
      <c r="L75" s="1">
        <v>20.5</v>
      </c>
      <c r="M75" s="1">
        <v>20.100000000000001</v>
      </c>
      <c r="N75" s="1">
        <v>19.7</v>
      </c>
      <c r="O75" s="1"/>
      <c r="P75" s="2">
        <f t="shared" si="16"/>
        <v>1</v>
      </c>
      <c r="Q75" s="2">
        <f t="shared" si="16"/>
        <v>0.98</v>
      </c>
      <c r="R75" s="2">
        <f t="shared" si="16"/>
        <v>0.96</v>
      </c>
      <c r="S75" s="2">
        <f t="shared" si="16"/>
        <v>0.94</v>
      </c>
      <c r="T75" s="2">
        <f t="shared" si="16"/>
        <v>0.92400000000000004</v>
      </c>
      <c r="U75" s="2">
        <f t="shared" si="16"/>
        <v>0.90400000000000003</v>
      </c>
      <c r="V75" s="2">
        <f t="shared" si="16"/>
        <v>0.88800000000000001</v>
      </c>
      <c r="W75" s="2">
        <f t="shared" si="16"/>
        <v>0.86799999999999999</v>
      </c>
      <c r="X75" s="2">
        <f t="shared" si="16"/>
        <v>0.85199999999999998</v>
      </c>
      <c r="Y75" s="2">
        <f t="shared" si="16"/>
        <v>0.83599999999999997</v>
      </c>
      <c r="Z75" s="2">
        <f t="shared" si="16"/>
        <v>0.82</v>
      </c>
      <c r="AA75" s="2">
        <f t="shared" si="16"/>
        <v>0.80400000000000005</v>
      </c>
      <c r="AB75" s="2">
        <f t="shared" si="16"/>
        <v>0.78799999999999992</v>
      </c>
      <c r="AD75" s="17">
        <f t="shared" si="13"/>
        <v>15.58933118</v>
      </c>
      <c r="AE75" s="17">
        <f t="shared" si="14"/>
        <v>-4.110668819999999</v>
      </c>
      <c r="AF75">
        <f t="shared" si="15"/>
        <v>0.62357324719999996</v>
      </c>
    </row>
    <row r="76" spans="1:32" x14ac:dyDescent="0.3">
      <c r="A76" s="3">
        <v>31.4</v>
      </c>
      <c r="B76" s="1">
        <v>25.3</v>
      </c>
      <c r="C76" s="1">
        <v>24.8</v>
      </c>
      <c r="D76" s="1">
        <v>24.3</v>
      </c>
      <c r="E76" s="1">
        <v>23.8</v>
      </c>
      <c r="F76" s="1">
        <v>23.4</v>
      </c>
      <c r="G76" s="1">
        <v>22.9</v>
      </c>
      <c r="H76" s="1">
        <v>22.5</v>
      </c>
      <c r="I76" s="1">
        <v>22</v>
      </c>
      <c r="J76" s="1">
        <v>21.6</v>
      </c>
      <c r="K76" s="1">
        <v>21.2</v>
      </c>
      <c r="L76" s="1">
        <v>20.7</v>
      </c>
      <c r="M76" s="1">
        <v>20.3</v>
      </c>
      <c r="N76" s="1">
        <v>19.899999999999999</v>
      </c>
      <c r="O76" s="1"/>
      <c r="P76" s="2">
        <f t="shared" si="16"/>
        <v>1</v>
      </c>
      <c r="Q76" s="2">
        <f t="shared" si="16"/>
        <v>0.98023715415019763</v>
      </c>
      <c r="R76" s="2">
        <f t="shared" si="16"/>
        <v>0.96047430830039526</v>
      </c>
      <c r="S76" s="2">
        <f t="shared" si="16"/>
        <v>0.94071146245059289</v>
      </c>
      <c r="T76" s="2">
        <f t="shared" si="16"/>
        <v>0.92490118577075087</v>
      </c>
      <c r="U76" s="2">
        <f t="shared" si="16"/>
        <v>0.9051383399209485</v>
      </c>
      <c r="V76" s="2">
        <f t="shared" si="16"/>
        <v>0.88932806324110669</v>
      </c>
      <c r="W76" s="2">
        <f t="shared" si="16"/>
        <v>0.86956521739130432</v>
      </c>
      <c r="X76" s="2">
        <f t="shared" ref="X76:AB127" si="17">J76/$B76</f>
        <v>0.85375494071146252</v>
      </c>
      <c r="Y76" s="2">
        <f t="shared" si="17"/>
        <v>0.83794466403162049</v>
      </c>
      <c r="Z76" s="2">
        <f t="shared" si="17"/>
        <v>0.81818181818181812</v>
      </c>
      <c r="AA76" s="2">
        <f t="shared" si="17"/>
        <v>0.80237154150197632</v>
      </c>
      <c r="AB76" s="2">
        <f t="shared" si="17"/>
        <v>0.78656126482213429</v>
      </c>
      <c r="AD76" s="17">
        <f t="shared" si="13"/>
        <v>15.7513086662</v>
      </c>
      <c r="AE76" s="17">
        <f t="shared" si="14"/>
        <v>-4.1486913337999987</v>
      </c>
      <c r="AF76">
        <f t="shared" si="15"/>
        <v>0.62258137020553361</v>
      </c>
    </row>
    <row r="77" spans="1:32" x14ac:dyDescent="0.3">
      <c r="A77" s="3">
        <v>31.6</v>
      </c>
      <c r="B77" s="1">
        <v>25.6</v>
      </c>
      <c r="C77" s="1">
        <v>25.1</v>
      </c>
      <c r="D77" s="1">
        <v>24.6</v>
      </c>
      <c r="E77" s="1">
        <v>24.2</v>
      </c>
      <c r="F77" s="1">
        <v>23.7</v>
      </c>
      <c r="G77" s="1">
        <v>23.2</v>
      </c>
      <c r="H77" s="1">
        <v>22.8</v>
      </c>
      <c r="I77" s="1">
        <v>22.3</v>
      </c>
      <c r="J77" s="1">
        <v>21.9</v>
      </c>
      <c r="K77" s="1">
        <v>21.4</v>
      </c>
      <c r="L77" s="1">
        <v>21</v>
      </c>
      <c r="M77" s="1">
        <v>20.6</v>
      </c>
      <c r="N77" s="1">
        <v>20.2</v>
      </c>
      <c r="O77" s="1"/>
      <c r="P77" s="2">
        <f t="shared" ref="P77:W108" si="18">B77/$B77</f>
        <v>1</v>
      </c>
      <c r="Q77" s="2">
        <f t="shared" si="18"/>
        <v>0.98046875</v>
      </c>
      <c r="R77" s="2">
        <f t="shared" si="18"/>
        <v>0.9609375</v>
      </c>
      <c r="S77" s="2">
        <f t="shared" si="18"/>
        <v>0.94531249999999989</v>
      </c>
      <c r="T77" s="2">
        <f t="shared" si="18"/>
        <v>0.92578124999999989</v>
      </c>
      <c r="U77" s="2">
        <f t="shared" si="18"/>
        <v>0.90624999999999989</v>
      </c>
      <c r="V77" s="2">
        <f t="shared" si="18"/>
        <v>0.890625</v>
      </c>
      <c r="W77" s="2">
        <f t="shared" si="18"/>
        <v>0.87109375</v>
      </c>
      <c r="X77" s="2">
        <f t="shared" si="17"/>
        <v>0.85546874999999989</v>
      </c>
      <c r="Y77" s="2">
        <f t="shared" si="17"/>
        <v>0.83593749999999989</v>
      </c>
      <c r="Z77" s="2">
        <f t="shared" si="17"/>
        <v>0.8203125</v>
      </c>
      <c r="AA77" s="2">
        <f t="shared" si="17"/>
        <v>0.8046875</v>
      </c>
      <c r="AB77" s="2">
        <f t="shared" si="17"/>
        <v>0.78906249999999989</v>
      </c>
      <c r="AD77" s="17">
        <f t="shared" si="13"/>
        <v>15.9135317228</v>
      </c>
      <c r="AE77" s="17">
        <f t="shared" si="14"/>
        <v>-4.2864682771999991</v>
      </c>
      <c r="AF77">
        <f t="shared" si="15"/>
        <v>0.62162233292187496</v>
      </c>
    </row>
    <row r="78" spans="1:32" x14ac:dyDescent="0.3">
      <c r="A78" s="3">
        <v>31.8</v>
      </c>
      <c r="B78" s="1">
        <v>26</v>
      </c>
      <c r="C78" s="1">
        <v>25.5</v>
      </c>
      <c r="D78" s="1">
        <v>25</v>
      </c>
      <c r="E78" s="1">
        <v>24.5</v>
      </c>
      <c r="F78" s="1">
        <v>24</v>
      </c>
      <c r="G78" s="1">
        <v>23.5</v>
      </c>
      <c r="H78" s="1">
        <v>23</v>
      </c>
      <c r="I78" s="1">
        <v>22.6</v>
      </c>
      <c r="J78" s="1">
        <v>22.1</v>
      </c>
      <c r="K78" s="1">
        <v>21.7</v>
      </c>
      <c r="L78" s="1">
        <v>21.3</v>
      </c>
      <c r="M78" s="1">
        <v>20.9</v>
      </c>
      <c r="N78" s="1">
        <v>20.399999999999999</v>
      </c>
      <c r="O78" s="1"/>
      <c r="P78" s="2">
        <f t="shared" si="18"/>
        <v>1</v>
      </c>
      <c r="Q78" s="2">
        <f t="shared" si="18"/>
        <v>0.98076923076923073</v>
      </c>
      <c r="R78" s="2">
        <f t="shared" si="18"/>
        <v>0.96153846153846156</v>
      </c>
      <c r="S78" s="2">
        <f t="shared" si="18"/>
        <v>0.94230769230769229</v>
      </c>
      <c r="T78" s="2">
        <f t="shared" si="18"/>
        <v>0.92307692307692313</v>
      </c>
      <c r="U78" s="2">
        <f t="shared" si="18"/>
        <v>0.90384615384615385</v>
      </c>
      <c r="V78" s="2">
        <f t="shared" si="18"/>
        <v>0.88461538461538458</v>
      </c>
      <c r="W78" s="2">
        <f t="shared" si="18"/>
        <v>0.86923076923076925</v>
      </c>
      <c r="X78" s="2">
        <f t="shared" si="17"/>
        <v>0.85000000000000009</v>
      </c>
      <c r="Y78" s="2">
        <f t="shared" si="17"/>
        <v>0.83461538461538454</v>
      </c>
      <c r="Z78" s="2">
        <f t="shared" si="17"/>
        <v>0.81923076923076921</v>
      </c>
      <c r="AA78" s="2">
        <f t="shared" si="17"/>
        <v>0.80384615384615377</v>
      </c>
      <c r="AB78" s="2">
        <f t="shared" si="17"/>
        <v>0.7846153846153846</v>
      </c>
      <c r="AD78" s="17">
        <f t="shared" si="13"/>
        <v>16.130211129999999</v>
      </c>
      <c r="AE78" s="17">
        <f t="shared" si="14"/>
        <v>-4.2697888699999993</v>
      </c>
      <c r="AF78">
        <f t="shared" si="15"/>
        <v>0.62039273576923071</v>
      </c>
    </row>
    <row r="79" spans="1:32" x14ac:dyDescent="0.3">
      <c r="A79" s="3">
        <v>32</v>
      </c>
      <c r="B79" s="1">
        <v>26.3</v>
      </c>
      <c r="C79" s="1">
        <v>25.8</v>
      </c>
      <c r="D79" s="1">
        <v>25.3</v>
      </c>
      <c r="E79" s="1">
        <v>24.8</v>
      </c>
      <c r="F79" s="1">
        <v>24.3</v>
      </c>
      <c r="G79" s="1">
        <v>23.8</v>
      </c>
      <c r="H79" s="1">
        <v>23.3</v>
      </c>
      <c r="I79" s="1">
        <v>22.9</v>
      </c>
      <c r="J79" s="1">
        <v>22.4</v>
      </c>
      <c r="K79" s="1">
        <v>22</v>
      </c>
      <c r="L79" s="1">
        <v>21.6</v>
      </c>
      <c r="M79" s="1">
        <v>21.1</v>
      </c>
      <c r="N79" s="1">
        <v>20.7</v>
      </c>
      <c r="O79" s="1"/>
      <c r="P79" s="2">
        <f t="shared" si="18"/>
        <v>1</v>
      </c>
      <c r="Q79" s="2">
        <f t="shared" si="18"/>
        <v>0.98098859315589348</v>
      </c>
      <c r="R79" s="2">
        <f t="shared" si="18"/>
        <v>0.96197718631178708</v>
      </c>
      <c r="S79" s="2">
        <f t="shared" si="18"/>
        <v>0.94296577946768056</v>
      </c>
      <c r="T79" s="2">
        <f t="shared" si="18"/>
        <v>0.92395437262357416</v>
      </c>
      <c r="U79" s="2">
        <f t="shared" si="18"/>
        <v>0.90494296577946765</v>
      </c>
      <c r="V79" s="2">
        <f t="shared" si="18"/>
        <v>0.88593155893536124</v>
      </c>
      <c r="W79" s="2">
        <f t="shared" si="18"/>
        <v>0.87072243346007594</v>
      </c>
      <c r="X79" s="2">
        <f t="shared" si="17"/>
        <v>0.85171102661596954</v>
      </c>
      <c r="Y79" s="2">
        <f t="shared" si="17"/>
        <v>0.83650190114068435</v>
      </c>
      <c r="Z79" s="2">
        <f t="shared" si="17"/>
        <v>0.82129277566539927</v>
      </c>
      <c r="AA79" s="2">
        <f t="shared" si="17"/>
        <v>0.80228136882129286</v>
      </c>
      <c r="AB79" s="2">
        <f t="shared" si="17"/>
        <v>0.78707224334600756</v>
      </c>
      <c r="AD79" s="17">
        <f t="shared" si="13"/>
        <v>16.2930071842</v>
      </c>
      <c r="AE79" s="17">
        <f t="shared" si="14"/>
        <v>-4.4069928157999989</v>
      </c>
      <c r="AF79">
        <f t="shared" si="15"/>
        <v>0.61950597658555129</v>
      </c>
    </row>
    <row r="80" spans="1:32" x14ac:dyDescent="0.3">
      <c r="A80" s="3">
        <v>32.200000000000003</v>
      </c>
      <c r="B80" s="1">
        <v>26.6</v>
      </c>
      <c r="C80" s="1">
        <v>26.1</v>
      </c>
      <c r="D80" s="1">
        <v>25.6</v>
      </c>
      <c r="E80" s="1">
        <v>25.1</v>
      </c>
      <c r="F80" s="1">
        <v>24.6</v>
      </c>
      <c r="G80" s="1">
        <v>24.1</v>
      </c>
      <c r="H80" s="1">
        <v>23.6</v>
      </c>
      <c r="I80" s="1">
        <v>23.2</v>
      </c>
      <c r="J80" s="1">
        <v>22.7</v>
      </c>
      <c r="K80" s="1">
        <v>22.3</v>
      </c>
      <c r="L80" s="1">
        <v>21.8</v>
      </c>
      <c r="M80" s="1">
        <v>21.4</v>
      </c>
      <c r="N80" s="1">
        <v>21</v>
      </c>
      <c r="O80" s="1"/>
      <c r="P80" s="2">
        <f t="shared" si="18"/>
        <v>1</v>
      </c>
      <c r="Q80" s="2">
        <f t="shared" si="18"/>
        <v>0.98120300751879697</v>
      </c>
      <c r="R80" s="2">
        <f t="shared" si="18"/>
        <v>0.96240601503759393</v>
      </c>
      <c r="S80" s="2">
        <f t="shared" si="18"/>
        <v>0.94360902255639101</v>
      </c>
      <c r="T80" s="2">
        <f t="shared" si="18"/>
        <v>0.92481203007518797</v>
      </c>
      <c r="U80" s="2">
        <f t="shared" si="18"/>
        <v>0.90601503759398494</v>
      </c>
      <c r="V80" s="2">
        <f t="shared" si="18"/>
        <v>0.88721804511278191</v>
      </c>
      <c r="W80" s="2">
        <f t="shared" si="18"/>
        <v>0.8721804511278195</v>
      </c>
      <c r="X80" s="2">
        <f t="shared" si="17"/>
        <v>0.85338345864661647</v>
      </c>
      <c r="Y80" s="2">
        <f t="shared" si="17"/>
        <v>0.83834586466165417</v>
      </c>
      <c r="Z80" s="2">
        <f t="shared" si="17"/>
        <v>0.81954887218045114</v>
      </c>
      <c r="AA80" s="2">
        <f t="shared" si="17"/>
        <v>0.80451127819548862</v>
      </c>
      <c r="AB80" s="2">
        <f t="shared" si="17"/>
        <v>0.78947368421052633</v>
      </c>
      <c r="AD80" s="17">
        <f t="shared" si="13"/>
        <v>16.456048808800002</v>
      </c>
      <c r="AE80" s="17">
        <f t="shared" si="14"/>
        <v>-4.5439511911999979</v>
      </c>
      <c r="AF80">
        <f t="shared" si="15"/>
        <v>0.61864845145864666</v>
      </c>
    </row>
    <row r="81" spans="1:32" x14ac:dyDescent="0.3">
      <c r="A81" s="3">
        <v>32.4</v>
      </c>
      <c r="B81" s="1">
        <v>27</v>
      </c>
      <c r="C81" s="1">
        <v>26.4</v>
      </c>
      <c r="D81" s="1">
        <v>25.9</v>
      </c>
      <c r="E81" s="1">
        <v>25.4</v>
      </c>
      <c r="F81" s="1">
        <v>24.9</v>
      </c>
      <c r="G81" s="1">
        <v>24.4</v>
      </c>
      <c r="H81" s="1">
        <v>23.9</v>
      </c>
      <c r="I81" s="1">
        <v>23.5</v>
      </c>
      <c r="J81" s="1">
        <v>23</v>
      </c>
      <c r="K81" s="1">
        <v>22.5</v>
      </c>
      <c r="L81" s="1">
        <v>22.1</v>
      </c>
      <c r="M81" s="1">
        <v>21.7</v>
      </c>
      <c r="N81" s="1">
        <v>21.2</v>
      </c>
      <c r="O81" s="1"/>
      <c r="P81" s="2">
        <f t="shared" si="18"/>
        <v>1</v>
      </c>
      <c r="Q81" s="2">
        <f t="shared" si="18"/>
        <v>0.97777777777777775</v>
      </c>
      <c r="R81" s="2">
        <f t="shared" si="18"/>
        <v>0.95925925925925926</v>
      </c>
      <c r="S81" s="2">
        <f t="shared" si="18"/>
        <v>0.94074074074074066</v>
      </c>
      <c r="T81" s="2">
        <f t="shared" si="18"/>
        <v>0.92222222222222217</v>
      </c>
      <c r="U81" s="2">
        <f t="shared" si="18"/>
        <v>0.90370370370370368</v>
      </c>
      <c r="V81" s="2">
        <f t="shared" si="18"/>
        <v>0.88518518518518519</v>
      </c>
      <c r="W81" s="2">
        <f t="shared" si="18"/>
        <v>0.87037037037037035</v>
      </c>
      <c r="X81" s="2">
        <f t="shared" si="17"/>
        <v>0.85185185185185186</v>
      </c>
      <c r="Y81" s="2">
        <f t="shared" si="17"/>
        <v>0.83333333333333337</v>
      </c>
      <c r="Z81" s="2">
        <f t="shared" si="17"/>
        <v>0.81851851851851853</v>
      </c>
      <c r="AA81" s="2">
        <f t="shared" si="17"/>
        <v>0.8037037037037037</v>
      </c>
      <c r="AB81" s="2">
        <f t="shared" si="17"/>
        <v>0.78518518518518521</v>
      </c>
      <c r="AD81" s="17">
        <f t="shared" si="13"/>
        <v>16.673819640000001</v>
      </c>
      <c r="AE81" s="17">
        <f t="shared" si="14"/>
        <v>-4.5261803599999979</v>
      </c>
      <c r="AF81">
        <f t="shared" si="15"/>
        <v>0.6175488755555556</v>
      </c>
    </row>
    <row r="82" spans="1:32" x14ac:dyDescent="0.3">
      <c r="A82" s="3">
        <v>32.6</v>
      </c>
      <c r="B82" s="1">
        <v>27.3</v>
      </c>
      <c r="C82" s="1">
        <v>26.8</v>
      </c>
      <c r="D82" s="1">
        <v>26.2</v>
      </c>
      <c r="E82" s="1">
        <v>25.7</v>
      </c>
      <c r="F82" s="1">
        <v>25.2</v>
      </c>
      <c r="G82" s="1">
        <v>24.7</v>
      </c>
      <c r="H82" s="1">
        <v>24.2</v>
      </c>
      <c r="I82" s="1">
        <v>23.8</v>
      </c>
      <c r="J82" s="1">
        <v>23.3</v>
      </c>
      <c r="K82" s="1">
        <v>22.8</v>
      </c>
      <c r="L82" s="1">
        <v>22.4</v>
      </c>
      <c r="M82" s="1">
        <v>21.9</v>
      </c>
      <c r="N82" s="1">
        <v>21.5</v>
      </c>
      <c r="O82" s="1"/>
      <c r="P82" s="2">
        <f t="shared" si="18"/>
        <v>1</v>
      </c>
      <c r="Q82" s="2">
        <f t="shared" si="18"/>
        <v>0.98168498168498164</v>
      </c>
      <c r="R82" s="2">
        <f t="shared" si="18"/>
        <v>0.95970695970695963</v>
      </c>
      <c r="S82" s="2">
        <f t="shared" si="18"/>
        <v>0.94139194139194138</v>
      </c>
      <c r="T82" s="2">
        <f t="shared" si="18"/>
        <v>0.92307692307692302</v>
      </c>
      <c r="U82" s="2">
        <f t="shared" si="18"/>
        <v>0.90476190476190477</v>
      </c>
      <c r="V82" s="2">
        <f t="shared" si="18"/>
        <v>0.88644688644688641</v>
      </c>
      <c r="W82" s="2">
        <f t="shared" si="18"/>
        <v>0.87179487179487181</v>
      </c>
      <c r="X82" s="2">
        <f t="shared" si="17"/>
        <v>0.85347985347985345</v>
      </c>
      <c r="Y82" s="2">
        <f t="shared" si="17"/>
        <v>0.8351648351648352</v>
      </c>
      <c r="Z82" s="2">
        <f t="shared" si="17"/>
        <v>0.82051282051282048</v>
      </c>
      <c r="AA82" s="2">
        <f t="shared" si="17"/>
        <v>0.80219780219780212</v>
      </c>
      <c r="AB82" s="2">
        <f t="shared" si="17"/>
        <v>0.78754578754578752</v>
      </c>
      <c r="AD82" s="17">
        <f t="shared" si="13"/>
        <v>16.837434262199999</v>
      </c>
      <c r="AE82" s="17">
        <f t="shared" si="14"/>
        <v>-4.6625657378000014</v>
      </c>
      <c r="AF82">
        <f t="shared" si="15"/>
        <v>0.6167558337802197</v>
      </c>
    </row>
    <row r="83" spans="1:32" x14ac:dyDescent="0.3">
      <c r="A83" s="3">
        <v>32.799999999999997</v>
      </c>
      <c r="B83" s="1">
        <v>27.7</v>
      </c>
      <c r="C83" s="1">
        <v>27.1</v>
      </c>
      <c r="D83" s="1">
        <v>26.6</v>
      </c>
      <c r="E83" s="1">
        <v>26</v>
      </c>
      <c r="F83" s="1">
        <v>25.5</v>
      </c>
      <c r="G83" s="1">
        <v>25</v>
      </c>
      <c r="H83" s="1">
        <v>24.5</v>
      </c>
      <c r="I83" s="1">
        <v>24.1</v>
      </c>
      <c r="J83" s="1">
        <v>23.6</v>
      </c>
      <c r="K83" s="1">
        <v>23.1</v>
      </c>
      <c r="L83" s="1">
        <v>22.7</v>
      </c>
      <c r="M83" s="1">
        <v>22.2</v>
      </c>
      <c r="N83" s="1">
        <v>21.8</v>
      </c>
      <c r="O83" s="1"/>
      <c r="P83" s="2">
        <f t="shared" si="18"/>
        <v>1</v>
      </c>
      <c r="Q83" s="2">
        <f t="shared" si="18"/>
        <v>0.97833935018050544</v>
      </c>
      <c r="R83" s="2">
        <f t="shared" si="18"/>
        <v>0.96028880866426003</v>
      </c>
      <c r="S83" s="2">
        <f t="shared" si="18"/>
        <v>0.93862815884476536</v>
      </c>
      <c r="T83" s="2">
        <f t="shared" si="18"/>
        <v>0.92057761732851984</v>
      </c>
      <c r="U83" s="2">
        <f t="shared" si="18"/>
        <v>0.90252707581227443</v>
      </c>
      <c r="V83" s="2">
        <f t="shared" si="18"/>
        <v>0.8844765342960289</v>
      </c>
      <c r="W83" s="2">
        <f t="shared" si="18"/>
        <v>0.87003610108303253</v>
      </c>
      <c r="X83" s="2">
        <f t="shared" si="17"/>
        <v>0.85198555956678712</v>
      </c>
      <c r="Y83" s="2">
        <f t="shared" si="17"/>
        <v>0.8339350180505416</v>
      </c>
      <c r="Z83" s="2">
        <f t="shared" si="17"/>
        <v>0.81949458483754511</v>
      </c>
      <c r="AA83" s="2">
        <f t="shared" si="17"/>
        <v>0.80144404332129959</v>
      </c>
      <c r="AB83" s="2">
        <f t="shared" si="17"/>
        <v>0.78700361010830333</v>
      </c>
      <c r="AD83" s="17">
        <f t="shared" si="13"/>
        <v>17.055969090200001</v>
      </c>
      <c r="AE83" s="17">
        <f t="shared" si="14"/>
        <v>-4.7440309097999993</v>
      </c>
      <c r="AF83">
        <f t="shared" si="15"/>
        <v>0.61573895632490983</v>
      </c>
    </row>
    <row r="84" spans="1:32" x14ac:dyDescent="0.3">
      <c r="A84" s="3">
        <v>33</v>
      </c>
      <c r="B84" s="1">
        <v>28</v>
      </c>
      <c r="C84" s="1">
        <v>27.4</v>
      </c>
      <c r="D84" s="1">
        <v>26.9</v>
      </c>
      <c r="E84" s="1">
        <v>26.4</v>
      </c>
      <c r="F84" s="1">
        <v>25.9</v>
      </c>
      <c r="G84" s="1">
        <v>25.3</v>
      </c>
      <c r="H84" s="1">
        <v>24.8</v>
      </c>
      <c r="I84" s="1">
        <v>24.4</v>
      </c>
      <c r="J84" s="1">
        <v>23.9</v>
      </c>
      <c r="K84" s="1">
        <v>23.4</v>
      </c>
      <c r="L84" s="1">
        <v>22.9</v>
      </c>
      <c r="M84" s="1">
        <v>22.5</v>
      </c>
      <c r="N84" s="1">
        <v>22</v>
      </c>
      <c r="O84" s="1"/>
      <c r="P84" s="2">
        <f t="shared" si="18"/>
        <v>1</v>
      </c>
      <c r="Q84" s="2">
        <f t="shared" si="18"/>
        <v>0.97857142857142854</v>
      </c>
      <c r="R84" s="2">
        <f t="shared" si="18"/>
        <v>0.96071428571428563</v>
      </c>
      <c r="S84" s="2">
        <f t="shared" si="18"/>
        <v>0.94285714285714284</v>
      </c>
      <c r="T84" s="2">
        <f t="shared" si="18"/>
        <v>0.92499999999999993</v>
      </c>
      <c r="U84" s="2">
        <f t="shared" si="18"/>
        <v>0.90357142857142858</v>
      </c>
      <c r="V84" s="2">
        <f t="shared" si="18"/>
        <v>0.88571428571428579</v>
      </c>
      <c r="W84" s="2">
        <f t="shared" si="18"/>
        <v>0.87142857142857133</v>
      </c>
      <c r="X84" s="2">
        <f t="shared" si="17"/>
        <v>0.85357142857142854</v>
      </c>
      <c r="Y84" s="2">
        <f t="shared" si="17"/>
        <v>0.83571428571428563</v>
      </c>
      <c r="Z84" s="2">
        <f t="shared" si="17"/>
        <v>0.81785714285714284</v>
      </c>
      <c r="AA84" s="2">
        <f t="shared" si="17"/>
        <v>0.8035714285714286</v>
      </c>
      <c r="AB84" s="2">
        <f t="shared" si="17"/>
        <v>0.7857142857142857</v>
      </c>
      <c r="AD84" s="17">
        <f t="shared" si="13"/>
        <v>17.220156710000001</v>
      </c>
      <c r="AE84" s="17">
        <f t="shared" si="14"/>
        <v>-4.7798432899999987</v>
      </c>
      <c r="AF84">
        <f t="shared" si="15"/>
        <v>0.61500559678571431</v>
      </c>
    </row>
    <row r="85" spans="1:32" x14ac:dyDescent="0.3">
      <c r="A85" s="3">
        <v>33.200000000000003</v>
      </c>
      <c r="B85" s="1">
        <v>28.3</v>
      </c>
      <c r="C85" s="1">
        <v>27.8</v>
      </c>
      <c r="D85" s="1">
        <v>27.2</v>
      </c>
      <c r="E85" s="1">
        <v>26.7</v>
      </c>
      <c r="F85" s="1">
        <v>26.2</v>
      </c>
      <c r="G85" s="1">
        <v>25.7</v>
      </c>
      <c r="H85" s="1">
        <v>25.1</v>
      </c>
      <c r="I85" s="1">
        <v>24.7</v>
      </c>
      <c r="J85" s="1">
        <v>24.2</v>
      </c>
      <c r="K85" s="1">
        <v>23.7</v>
      </c>
      <c r="L85" s="1">
        <v>23.2</v>
      </c>
      <c r="M85" s="1">
        <v>22.8</v>
      </c>
      <c r="N85" s="1">
        <v>22.3</v>
      </c>
      <c r="O85" s="1"/>
      <c r="P85" s="2">
        <f t="shared" si="18"/>
        <v>1</v>
      </c>
      <c r="Q85" s="2">
        <f t="shared" si="18"/>
        <v>0.98233215547703179</v>
      </c>
      <c r="R85" s="2">
        <f t="shared" si="18"/>
        <v>0.96113074204946991</v>
      </c>
      <c r="S85" s="2">
        <f t="shared" si="18"/>
        <v>0.9434628975265017</v>
      </c>
      <c r="T85" s="2">
        <f t="shared" si="18"/>
        <v>0.92579505300353349</v>
      </c>
      <c r="U85" s="2">
        <f t="shared" si="18"/>
        <v>0.90812720848056527</v>
      </c>
      <c r="V85" s="2">
        <f t="shared" si="18"/>
        <v>0.88692579505300351</v>
      </c>
      <c r="W85" s="2">
        <f t="shared" si="18"/>
        <v>0.87279151943462896</v>
      </c>
      <c r="X85" s="2">
        <f t="shared" si="17"/>
        <v>0.85512367491166075</v>
      </c>
      <c r="Y85" s="2">
        <f t="shared" si="17"/>
        <v>0.83745583038869253</v>
      </c>
      <c r="Z85" s="2">
        <f t="shared" si="17"/>
        <v>0.81978798586572432</v>
      </c>
      <c r="AA85" s="2">
        <f t="shared" si="17"/>
        <v>0.80565371024734977</v>
      </c>
      <c r="AB85" s="2">
        <f t="shared" si="17"/>
        <v>0.78798586572438167</v>
      </c>
      <c r="AD85" s="17">
        <f t="shared" si="13"/>
        <v>17.384589900200002</v>
      </c>
      <c r="AE85" s="17">
        <f t="shared" si="14"/>
        <v>-4.915410099799999</v>
      </c>
      <c r="AF85">
        <f t="shared" si="15"/>
        <v>0.61429646290459372</v>
      </c>
    </row>
    <row r="86" spans="1:32" x14ac:dyDescent="0.3">
      <c r="A86" s="3">
        <v>33.4</v>
      </c>
      <c r="B86" s="1">
        <v>28.7</v>
      </c>
      <c r="C86" s="1">
        <v>28.1</v>
      </c>
      <c r="D86" s="1">
        <v>27.6</v>
      </c>
      <c r="E86" s="1">
        <v>27</v>
      </c>
      <c r="F86" s="1">
        <v>26.5</v>
      </c>
      <c r="G86" s="1">
        <v>26</v>
      </c>
      <c r="H86" s="1">
        <v>25.5</v>
      </c>
      <c r="I86" s="1">
        <v>25</v>
      </c>
      <c r="J86" s="1">
        <v>24.5</v>
      </c>
      <c r="K86" s="1">
        <v>24</v>
      </c>
      <c r="L86" s="1">
        <v>23.5</v>
      </c>
      <c r="M86" s="1">
        <v>23</v>
      </c>
      <c r="N86" s="1">
        <v>22.6</v>
      </c>
      <c r="O86" s="1"/>
      <c r="P86" s="2">
        <f t="shared" si="18"/>
        <v>1</v>
      </c>
      <c r="Q86" s="2">
        <f t="shared" si="18"/>
        <v>0.97909407665505233</v>
      </c>
      <c r="R86" s="2">
        <f t="shared" si="18"/>
        <v>0.96167247386759591</v>
      </c>
      <c r="S86" s="2">
        <f t="shared" si="18"/>
        <v>0.94076655052264813</v>
      </c>
      <c r="T86" s="2">
        <f t="shared" si="18"/>
        <v>0.92334494773519171</v>
      </c>
      <c r="U86" s="2">
        <f t="shared" si="18"/>
        <v>0.90592334494773519</v>
      </c>
      <c r="V86" s="2">
        <f t="shared" si="18"/>
        <v>0.88850174216027877</v>
      </c>
      <c r="W86" s="2">
        <f t="shared" si="18"/>
        <v>0.87108013937282236</v>
      </c>
      <c r="X86" s="2">
        <f t="shared" si="17"/>
        <v>0.85365853658536583</v>
      </c>
      <c r="Y86" s="2">
        <f t="shared" si="17"/>
        <v>0.83623693379790942</v>
      </c>
      <c r="Z86" s="2">
        <f t="shared" si="17"/>
        <v>0.81881533101045301</v>
      </c>
      <c r="AA86" s="2">
        <f t="shared" si="17"/>
        <v>0.80139372822299648</v>
      </c>
      <c r="AB86" s="2">
        <f t="shared" si="17"/>
        <v>0.78745644599303144</v>
      </c>
      <c r="AD86" s="17">
        <f t="shared" si="13"/>
        <v>17.604216152199999</v>
      </c>
      <c r="AE86" s="17">
        <f t="shared" si="14"/>
        <v>-4.9957838478000021</v>
      </c>
      <c r="AF86">
        <f t="shared" si="15"/>
        <v>0.61338732237630667</v>
      </c>
    </row>
    <row r="87" spans="1:32" x14ac:dyDescent="0.3">
      <c r="A87" s="3">
        <v>33.6</v>
      </c>
      <c r="B87" s="1">
        <v>29</v>
      </c>
      <c r="C87" s="1">
        <v>28.5</v>
      </c>
      <c r="D87" s="1">
        <v>27.9</v>
      </c>
      <c r="E87" s="1">
        <v>27.4</v>
      </c>
      <c r="F87" s="1">
        <v>26.8</v>
      </c>
      <c r="G87" s="1">
        <v>26.3</v>
      </c>
      <c r="H87" s="1">
        <v>25.8</v>
      </c>
      <c r="I87" s="1">
        <v>25.3</v>
      </c>
      <c r="J87" s="1">
        <v>24.8</v>
      </c>
      <c r="K87" s="1">
        <v>24.3</v>
      </c>
      <c r="L87" s="1">
        <v>23.8</v>
      </c>
      <c r="M87" s="1">
        <v>23.3</v>
      </c>
      <c r="N87" s="1">
        <v>22.9</v>
      </c>
      <c r="O87" s="1"/>
      <c r="P87" s="2">
        <f t="shared" si="18"/>
        <v>1</v>
      </c>
      <c r="Q87" s="2">
        <f t="shared" si="18"/>
        <v>0.98275862068965514</v>
      </c>
      <c r="R87" s="2">
        <f t="shared" si="18"/>
        <v>0.9620689655172413</v>
      </c>
      <c r="S87" s="2">
        <f t="shared" si="18"/>
        <v>0.94482758620689655</v>
      </c>
      <c r="T87" s="2">
        <f t="shared" si="18"/>
        <v>0.92413793103448283</v>
      </c>
      <c r="U87" s="2">
        <f t="shared" si="18"/>
        <v>0.90689655172413797</v>
      </c>
      <c r="V87" s="2">
        <f t="shared" si="18"/>
        <v>0.8896551724137931</v>
      </c>
      <c r="W87" s="2">
        <f t="shared" si="18"/>
        <v>0.87241379310344835</v>
      </c>
      <c r="X87" s="2">
        <f t="shared" si="17"/>
        <v>0.85517241379310349</v>
      </c>
      <c r="Y87" s="2">
        <f t="shared" si="17"/>
        <v>0.83793103448275863</v>
      </c>
      <c r="Z87" s="2">
        <f t="shared" si="17"/>
        <v>0.82068965517241377</v>
      </c>
      <c r="AA87" s="2">
        <f t="shared" si="17"/>
        <v>0.80344827586206902</v>
      </c>
      <c r="AB87" s="2">
        <f t="shared" si="17"/>
        <v>0.78965517241379302</v>
      </c>
      <c r="AD87" s="17">
        <f t="shared" si="13"/>
        <v>17.769222339999999</v>
      </c>
      <c r="AE87" s="17">
        <f t="shared" si="14"/>
        <v>-5.1307776599999997</v>
      </c>
      <c r="AF87">
        <f t="shared" si="15"/>
        <v>0.61273180482758616</v>
      </c>
    </row>
    <row r="88" spans="1:32" x14ac:dyDescent="0.3">
      <c r="A88" s="3">
        <v>33.799999999999997</v>
      </c>
      <c r="B88" s="1">
        <v>29.4</v>
      </c>
      <c r="C88" s="1">
        <v>28.8</v>
      </c>
      <c r="D88" s="1">
        <v>28.2</v>
      </c>
      <c r="E88" s="1">
        <v>27.7</v>
      </c>
      <c r="F88" s="1">
        <v>27.1</v>
      </c>
      <c r="G88" s="1">
        <v>26.6</v>
      </c>
      <c r="H88" s="1">
        <v>26.1</v>
      </c>
      <c r="I88" s="1">
        <v>25.6</v>
      </c>
      <c r="J88" s="1">
        <v>25.1</v>
      </c>
      <c r="K88" s="1">
        <v>24.6</v>
      </c>
      <c r="L88" s="1">
        <v>24.1</v>
      </c>
      <c r="M88" s="1">
        <v>23.6</v>
      </c>
      <c r="N88" s="1">
        <v>23.1</v>
      </c>
      <c r="O88" s="1"/>
      <c r="P88" s="2">
        <f t="shared" si="18"/>
        <v>1</v>
      </c>
      <c r="Q88" s="2">
        <f t="shared" si="18"/>
        <v>0.97959183673469397</v>
      </c>
      <c r="R88" s="2">
        <f t="shared" si="18"/>
        <v>0.95918367346938782</v>
      </c>
      <c r="S88" s="2">
        <f t="shared" si="18"/>
        <v>0.94217687074829937</v>
      </c>
      <c r="T88" s="2">
        <f t="shared" si="18"/>
        <v>0.92176870748299333</v>
      </c>
      <c r="U88" s="2">
        <f t="shared" si="18"/>
        <v>0.90476190476190488</v>
      </c>
      <c r="V88" s="2">
        <f t="shared" si="18"/>
        <v>0.88775510204081642</v>
      </c>
      <c r="W88" s="2">
        <f t="shared" si="18"/>
        <v>0.87074829931972797</v>
      </c>
      <c r="X88" s="2">
        <f t="shared" si="17"/>
        <v>0.85374149659863952</v>
      </c>
      <c r="Y88" s="2">
        <f t="shared" si="17"/>
        <v>0.83673469387755106</v>
      </c>
      <c r="Z88" s="2">
        <f t="shared" si="17"/>
        <v>0.81972789115646272</v>
      </c>
      <c r="AA88" s="2">
        <f t="shared" si="17"/>
        <v>0.80272108843537426</v>
      </c>
      <c r="AB88" s="2">
        <f t="shared" si="17"/>
        <v>0.78571428571428581</v>
      </c>
      <c r="AD88" s="17">
        <f t="shared" si="13"/>
        <v>17.9896125888</v>
      </c>
      <c r="AE88" s="17">
        <f t="shared" si="14"/>
        <v>-5.1103874112000014</v>
      </c>
      <c r="AF88">
        <f t="shared" si="15"/>
        <v>0.61189158465306126</v>
      </c>
    </row>
    <row r="89" spans="1:32" x14ac:dyDescent="0.3">
      <c r="A89" s="6">
        <v>34</v>
      </c>
      <c r="B89" s="1">
        <v>29.7</v>
      </c>
      <c r="C89" s="1">
        <v>29.2</v>
      </c>
      <c r="D89" s="1">
        <v>28.6</v>
      </c>
      <c r="E89" s="1">
        <v>28</v>
      </c>
      <c r="F89" s="1">
        <v>27.5</v>
      </c>
      <c r="G89" s="1">
        <v>26.9</v>
      </c>
      <c r="H89" s="1">
        <v>26.4</v>
      </c>
      <c r="I89" s="1">
        <v>25.9</v>
      </c>
      <c r="J89" s="1">
        <v>25.4</v>
      </c>
      <c r="K89" s="1">
        <v>24.9</v>
      </c>
      <c r="L89" s="1">
        <v>24.4</v>
      </c>
      <c r="M89" s="1">
        <v>23.9</v>
      </c>
      <c r="N89" s="1">
        <v>23.4</v>
      </c>
      <c r="O89" s="9"/>
      <c r="P89" s="2">
        <f t="shared" si="18"/>
        <v>1</v>
      </c>
      <c r="Q89" s="2">
        <f t="shared" si="18"/>
        <v>0.98316498316498313</v>
      </c>
      <c r="R89" s="2">
        <f t="shared" si="18"/>
        <v>0.96296296296296302</v>
      </c>
      <c r="S89" s="2">
        <f t="shared" si="18"/>
        <v>0.9427609427609428</v>
      </c>
      <c r="T89" s="2">
        <f t="shared" si="18"/>
        <v>0.92592592592592593</v>
      </c>
      <c r="U89" s="2">
        <f t="shared" si="18"/>
        <v>0.90572390572390571</v>
      </c>
      <c r="V89" s="2">
        <f t="shared" si="18"/>
        <v>0.88888888888888884</v>
      </c>
      <c r="W89" s="2">
        <f t="shared" si="18"/>
        <v>0.87205387205387208</v>
      </c>
      <c r="X89" s="2">
        <f t="shared" si="17"/>
        <v>0.85521885521885521</v>
      </c>
      <c r="Y89" s="2">
        <f t="shared" si="17"/>
        <v>0.83838383838383834</v>
      </c>
      <c r="Z89" s="2">
        <f t="shared" si="17"/>
        <v>0.82154882154882147</v>
      </c>
      <c r="AA89" s="2">
        <f t="shared" si="17"/>
        <v>0.80471380471380471</v>
      </c>
      <c r="AB89" s="2">
        <f t="shared" si="17"/>
        <v>0.78787878787878785</v>
      </c>
      <c r="AD89" s="17">
        <f t="shared" si="13"/>
        <v>18.155191774199999</v>
      </c>
      <c r="AE89" s="17">
        <f t="shared" si="14"/>
        <v>-5.2448082257999999</v>
      </c>
      <c r="AF89">
        <f t="shared" si="15"/>
        <v>0.61128591832323231</v>
      </c>
    </row>
    <row r="90" spans="1:32" x14ac:dyDescent="0.3">
      <c r="A90" s="3">
        <v>34.200000000000003</v>
      </c>
      <c r="B90" s="1">
        <v>30.1</v>
      </c>
      <c r="C90" s="1">
        <v>29.5</v>
      </c>
      <c r="D90" s="1">
        <v>28.9</v>
      </c>
      <c r="E90" s="1">
        <v>28.3</v>
      </c>
      <c r="F90" s="1">
        <v>27.8</v>
      </c>
      <c r="G90" s="1">
        <v>27.2</v>
      </c>
      <c r="H90" s="1">
        <v>26.7</v>
      </c>
      <c r="I90" s="1">
        <v>26.2</v>
      </c>
      <c r="J90" s="1">
        <v>25.7</v>
      </c>
      <c r="K90" s="1">
        <v>25.2</v>
      </c>
      <c r="L90" s="1">
        <v>24.7</v>
      </c>
      <c r="M90" s="1">
        <v>24.2</v>
      </c>
      <c r="N90" s="1">
        <v>23.7</v>
      </c>
      <c r="O90" s="1"/>
      <c r="P90" s="2">
        <f t="shared" si="18"/>
        <v>1</v>
      </c>
      <c r="Q90" s="2">
        <f t="shared" si="18"/>
        <v>0.98006644518272423</v>
      </c>
      <c r="R90" s="2">
        <f t="shared" si="18"/>
        <v>0.96013289036544847</v>
      </c>
      <c r="S90" s="2">
        <f t="shared" si="18"/>
        <v>0.9401993355481727</v>
      </c>
      <c r="T90" s="2">
        <f t="shared" si="18"/>
        <v>0.92358803986710958</v>
      </c>
      <c r="U90" s="2">
        <f t="shared" si="18"/>
        <v>0.90365448504983381</v>
      </c>
      <c r="V90" s="2">
        <f t="shared" si="18"/>
        <v>0.88704318936877069</v>
      </c>
      <c r="W90" s="2">
        <f t="shared" si="18"/>
        <v>0.87043189368770757</v>
      </c>
      <c r="X90" s="2">
        <f t="shared" si="17"/>
        <v>0.85382059800664445</v>
      </c>
      <c r="Y90" s="2">
        <f t="shared" si="17"/>
        <v>0.83720930232558133</v>
      </c>
      <c r="Z90" s="2">
        <f t="shared" si="17"/>
        <v>0.82059800664451821</v>
      </c>
      <c r="AA90" s="2">
        <f t="shared" si="17"/>
        <v>0.80398671096345509</v>
      </c>
      <c r="AB90" s="2">
        <f t="shared" si="17"/>
        <v>0.78737541528239197</v>
      </c>
      <c r="AD90" s="17">
        <f t="shared" si="13"/>
        <v>18.3763460198</v>
      </c>
      <c r="AE90" s="17">
        <f t="shared" si="14"/>
        <v>-5.3236539801999996</v>
      </c>
      <c r="AF90">
        <f t="shared" si="15"/>
        <v>0.61050983454485042</v>
      </c>
    </row>
    <row r="91" spans="1:32" x14ac:dyDescent="0.3">
      <c r="A91" s="3">
        <v>34.4</v>
      </c>
      <c r="B91" s="1">
        <v>30.4</v>
      </c>
      <c r="C91" s="1">
        <v>29.8</v>
      </c>
      <c r="D91" s="1">
        <v>29.3</v>
      </c>
      <c r="E91" s="1">
        <v>28.7</v>
      </c>
      <c r="F91" s="1">
        <v>28.1</v>
      </c>
      <c r="G91" s="1">
        <v>27.6</v>
      </c>
      <c r="H91" s="1">
        <v>27</v>
      </c>
      <c r="I91" s="1">
        <v>26.5</v>
      </c>
      <c r="J91" s="1">
        <v>26</v>
      </c>
      <c r="K91" s="1">
        <v>25.5</v>
      </c>
      <c r="L91" s="1">
        <v>25</v>
      </c>
      <c r="M91" s="1">
        <v>24.5</v>
      </c>
      <c r="N91" s="1">
        <v>24</v>
      </c>
      <c r="O91" s="1"/>
      <c r="P91" s="2">
        <f t="shared" si="18"/>
        <v>1</v>
      </c>
      <c r="Q91" s="2">
        <f t="shared" si="18"/>
        <v>0.98026315789473695</v>
      </c>
      <c r="R91" s="2">
        <f t="shared" si="18"/>
        <v>0.96381578947368429</v>
      </c>
      <c r="S91" s="2">
        <f t="shared" si="18"/>
        <v>0.94407894736842113</v>
      </c>
      <c r="T91" s="2">
        <f t="shared" si="18"/>
        <v>0.92434210526315796</v>
      </c>
      <c r="U91" s="2">
        <f t="shared" si="18"/>
        <v>0.90789473684210531</v>
      </c>
      <c r="V91" s="2">
        <f t="shared" si="18"/>
        <v>0.88815789473684215</v>
      </c>
      <c r="W91" s="2">
        <f t="shared" si="18"/>
        <v>0.87171052631578949</v>
      </c>
      <c r="X91" s="2">
        <f t="shared" si="17"/>
        <v>0.85526315789473684</v>
      </c>
      <c r="Y91" s="2">
        <f t="shared" si="17"/>
        <v>0.83881578947368429</v>
      </c>
      <c r="Z91" s="2">
        <f t="shared" si="17"/>
        <v>0.82236842105263164</v>
      </c>
      <c r="AA91" s="2">
        <f t="shared" si="17"/>
        <v>0.80592105263157898</v>
      </c>
      <c r="AB91" s="2">
        <f t="shared" si="17"/>
        <v>0.78947368421052633</v>
      </c>
      <c r="AD91" s="17">
        <f t="shared" si="13"/>
        <v>18.542498202799997</v>
      </c>
      <c r="AE91" s="17">
        <f t="shared" si="14"/>
        <v>-5.4575017972000026</v>
      </c>
      <c r="AF91">
        <f t="shared" si="15"/>
        <v>0.60995059877631574</v>
      </c>
    </row>
    <row r="92" spans="1:32" x14ac:dyDescent="0.3">
      <c r="A92" s="3">
        <v>34.6</v>
      </c>
      <c r="B92" s="1">
        <v>30.8</v>
      </c>
      <c r="C92" s="1">
        <v>30.2</v>
      </c>
      <c r="D92" s="1">
        <v>29.6</v>
      </c>
      <c r="E92" s="1">
        <v>29</v>
      </c>
      <c r="F92" s="1">
        <v>28.4</v>
      </c>
      <c r="G92" s="1">
        <v>27.9</v>
      </c>
      <c r="H92" s="1">
        <v>27.3</v>
      </c>
      <c r="I92" s="1">
        <v>26.8</v>
      </c>
      <c r="J92" s="1">
        <v>26.3</v>
      </c>
      <c r="K92" s="1">
        <v>25.8</v>
      </c>
      <c r="L92" s="1">
        <v>25.2</v>
      </c>
      <c r="M92" s="1">
        <v>24.7</v>
      </c>
      <c r="N92" s="1">
        <v>24.3</v>
      </c>
      <c r="O92" s="1"/>
      <c r="P92" s="2">
        <f t="shared" si="18"/>
        <v>1</v>
      </c>
      <c r="Q92" s="2">
        <f t="shared" si="18"/>
        <v>0.98051948051948046</v>
      </c>
      <c r="R92" s="2">
        <f t="shared" si="18"/>
        <v>0.96103896103896103</v>
      </c>
      <c r="S92" s="2">
        <f t="shared" si="18"/>
        <v>0.94155844155844148</v>
      </c>
      <c r="T92" s="2">
        <f t="shared" si="18"/>
        <v>0.92207792207792205</v>
      </c>
      <c r="U92" s="2">
        <f t="shared" si="18"/>
        <v>0.90584415584415579</v>
      </c>
      <c r="V92" s="2">
        <f t="shared" si="18"/>
        <v>0.88636363636363635</v>
      </c>
      <c r="W92" s="2">
        <f t="shared" si="18"/>
        <v>0.87012987012987009</v>
      </c>
      <c r="X92" s="2">
        <f t="shared" si="17"/>
        <v>0.85389610389610393</v>
      </c>
      <c r="Y92" s="2">
        <f t="shared" si="17"/>
        <v>0.83766233766233766</v>
      </c>
      <c r="Z92" s="2">
        <f t="shared" si="17"/>
        <v>0.81818181818181812</v>
      </c>
      <c r="AA92" s="2">
        <f t="shared" si="17"/>
        <v>0.80194805194805185</v>
      </c>
      <c r="AB92" s="2">
        <f t="shared" si="17"/>
        <v>0.78896103896103897</v>
      </c>
      <c r="AD92" s="17">
        <f t="shared" si="13"/>
        <v>18.764416445199998</v>
      </c>
      <c r="AE92" s="17">
        <f t="shared" si="14"/>
        <v>-5.5355835548000023</v>
      </c>
      <c r="AF92">
        <f t="shared" si="15"/>
        <v>0.60923430016883107</v>
      </c>
    </row>
    <row r="93" spans="1:32" x14ac:dyDescent="0.3">
      <c r="A93" s="3">
        <v>34.799999999999997</v>
      </c>
      <c r="B93" s="1">
        <v>31.2</v>
      </c>
      <c r="C93" s="1">
        <v>30.6</v>
      </c>
      <c r="D93" s="1">
        <v>30</v>
      </c>
      <c r="E93" s="1">
        <v>29.4</v>
      </c>
      <c r="F93" s="1">
        <v>28.8</v>
      </c>
      <c r="G93" s="1">
        <v>28.2</v>
      </c>
      <c r="H93" s="1">
        <v>27.7</v>
      </c>
      <c r="I93" s="1">
        <v>27.1</v>
      </c>
      <c r="J93" s="1">
        <v>26.6</v>
      </c>
      <c r="K93" s="1">
        <v>26.1</v>
      </c>
      <c r="L93" s="1">
        <v>25.5</v>
      </c>
      <c r="M93" s="1">
        <v>25</v>
      </c>
      <c r="N93" s="1">
        <v>24.5</v>
      </c>
      <c r="O93" s="1"/>
      <c r="P93" s="2">
        <f t="shared" si="18"/>
        <v>1</v>
      </c>
      <c r="Q93" s="2">
        <f t="shared" si="18"/>
        <v>0.98076923076923084</v>
      </c>
      <c r="R93" s="2">
        <f t="shared" si="18"/>
        <v>0.96153846153846156</v>
      </c>
      <c r="S93" s="2">
        <f t="shared" si="18"/>
        <v>0.94230769230769229</v>
      </c>
      <c r="T93" s="2">
        <f t="shared" si="18"/>
        <v>0.92307692307692313</v>
      </c>
      <c r="U93" s="2">
        <f t="shared" si="18"/>
        <v>0.90384615384615385</v>
      </c>
      <c r="V93" s="2">
        <f t="shared" si="18"/>
        <v>0.88782051282051277</v>
      </c>
      <c r="W93" s="2">
        <f t="shared" si="18"/>
        <v>0.86858974358974361</v>
      </c>
      <c r="X93" s="2">
        <f t="shared" si="17"/>
        <v>0.85256410256410264</v>
      </c>
      <c r="Y93" s="2">
        <f t="shared" si="17"/>
        <v>0.83653846153846156</v>
      </c>
      <c r="Z93" s="2">
        <f t="shared" si="17"/>
        <v>0.81730769230769229</v>
      </c>
      <c r="AA93" s="2">
        <f t="shared" si="17"/>
        <v>0.80128205128205132</v>
      </c>
      <c r="AB93" s="2">
        <f t="shared" si="17"/>
        <v>0.78525641025641024</v>
      </c>
      <c r="AD93" s="17">
        <f t="shared" si="13"/>
        <v>18.986771257200001</v>
      </c>
      <c r="AE93" s="17">
        <f t="shared" si="14"/>
        <v>-5.5132287427999991</v>
      </c>
      <c r="AF93">
        <f t="shared" si="15"/>
        <v>0.60855036080769231</v>
      </c>
    </row>
    <row r="94" spans="1:32" x14ac:dyDescent="0.3">
      <c r="A94" s="3">
        <v>35</v>
      </c>
      <c r="B94" s="1">
        <v>31.5</v>
      </c>
      <c r="C94" s="1">
        <v>30.9</v>
      </c>
      <c r="D94" s="1">
        <v>30.3</v>
      </c>
      <c r="E94" s="1">
        <v>29.7</v>
      </c>
      <c r="F94" s="1">
        <v>29.1</v>
      </c>
      <c r="G94" s="1">
        <v>28.5</v>
      </c>
      <c r="H94" s="1">
        <v>28</v>
      </c>
      <c r="I94" s="1">
        <v>27.4</v>
      </c>
      <c r="J94" s="1">
        <v>26.9</v>
      </c>
      <c r="K94" s="1">
        <v>26.4</v>
      </c>
      <c r="L94" s="1">
        <v>25.8</v>
      </c>
      <c r="M94" s="1">
        <v>25.3</v>
      </c>
      <c r="N94" s="1">
        <v>24.8</v>
      </c>
      <c r="O94" s="1"/>
      <c r="P94" s="2">
        <f t="shared" si="18"/>
        <v>1</v>
      </c>
      <c r="Q94" s="2">
        <f t="shared" si="18"/>
        <v>0.98095238095238091</v>
      </c>
      <c r="R94" s="2">
        <f t="shared" si="18"/>
        <v>0.96190476190476193</v>
      </c>
      <c r="S94" s="2">
        <f t="shared" si="18"/>
        <v>0.94285714285714284</v>
      </c>
      <c r="T94" s="2">
        <f t="shared" si="18"/>
        <v>0.92380952380952386</v>
      </c>
      <c r="U94" s="2">
        <f t="shared" si="18"/>
        <v>0.90476190476190477</v>
      </c>
      <c r="V94" s="2">
        <f t="shared" si="18"/>
        <v>0.88888888888888884</v>
      </c>
      <c r="W94" s="2">
        <f t="shared" si="18"/>
        <v>0.86984126984126975</v>
      </c>
      <c r="X94" s="2">
        <f t="shared" si="17"/>
        <v>0.85396825396825393</v>
      </c>
      <c r="Y94" s="2">
        <f t="shared" si="17"/>
        <v>0.838095238095238</v>
      </c>
      <c r="Z94" s="2">
        <f t="shared" si="17"/>
        <v>0.81904761904761902</v>
      </c>
      <c r="AA94" s="2">
        <f t="shared" si="17"/>
        <v>0.80317460317460321</v>
      </c>
      <c r="AB94" s="2">
        <f t="shared" si="17"/>
        <v>0.78730158730158728</v>
      </c>
      <c r="AD94" s="17">
        <f t="shared" si="13"/>
        <v>19.153823865000003</v>
      </c>
      <c r="AE94" s="17">
        <f t="shared" si="14"/>
        <v>-5.6461761349999975</v>
      </c>
      <c r="AF94">
        <f t="shared" si="15"/>
        <v>0.60805790047619057</v>
      </c>
    </row>
    <row r="95" spans="1:32" x14ac:dyDescent="0.3">
      <c r="A95" s="3">
        <v>35.200000000000003</v>
      </c>
      <c r="B95" s="1">
        <v>31.9</v>
      </c>
      <c r="C95" s="1">
        <v>31.3</v>
      </c>
      <c r="D95" s="1">
        <v>30.7</v>
      </c>
      <c r="E95" s="1">
        <v>30</v>
      </c>
      <c r="F95" s="1">
        <v>29.5</v>
      </c>
      <c r="G95" s="1">
        <v>28.9</v>
      </c>
      <c r="H95" s="1">
        <v>28.3</v>
      </c>
      <c r="I95" s="1">
        <v>27.7</v>
      </c>
      <c r="J95" s="1">
        <v>27.2</v>
      </c>
      <c r="K95" s="1">
        <v>26.7</v>
      </c>
      <c r="L95" s="1">
        <v>26.1</v>
      </c>
      <c r="M95" s="1">
        <v>25.6</v>
      </c>
      <c r="N95" s="1">
        <v>25.1</v>
      </c>
      <c r="O95" s="1"/>
      <c r="P95" s="2">
        <f t="shared" si="18"/>
        <v>1</v>
      </c>
      <c r="Q95" s="2">
        <f t="shared" si="18"/>
        <v>0.98119122257053293</v>
      </c>
      <c r="R95" s="2">
        <f t="shared" si="18"/>
        <v>0.96238244514106586</v>
      </c>
      <c r="S95" s="2">
        <f t="shared" si="18"/>
        <v>0.94043887147335425</v>
      </c>
      <c r="T95" s="2">
        <f t="shared" si="18"/>
        <v>0.92476489028213171</v>
      </c>
      <c r="U95" s="2">
        <f t="shared" si="18"/>
        <v>0.90595611285266453</v>
      </c>
      <c r="V95" s="2">
        <f t="shared" si="18"/>
        <v>0.88714733542319757</v>
      </c>
      <c r="W95" s="2">
        <f t="shared" si="18"/>
        <v>0.86833855799373039</v>
      </c>
      <c r="X95" s="2">
        <f t="shared" si="17"/>
        <v>0.85266457680250785</v>
      </c>
      <c r="Y95" s="2">
        <f t="shared" si="17"/>
        <v>0.8369905956112853</v>
      </c>
      <c r="Z95" s="2">
        <f t="shared" si="17"/>
        <v>0.81818181818181823</v>
      </c>
      <c r="AA95" s="2">
        <f t="shared" si="17"/>
        <v>0.80250783699059569</v>
      </c>
      <c r="AB95" s="2">
        <f t="shared" si="17"/>
        <v>0.78683385579937315</v>
      </c>
      <c r="AD95" s="17">
        <f t="shared" si="13"/>
        <v>19.376942673799999</v>
      </c>
      <c r="AE95" s="17">
        <f t="shared" si="14"/>
        <v>-5.7230573262000028</v>
      </c>
      <c r="AF95">
        <f t="shared" si="15"/>
        <v>0.60742767002507836</v>
      </c>
    </row>
    <row r="96" spans="1:32" x14ac:dyDescent="0.3">
      <c r="A96" s="3">
        <v>35.4</v>
      </c>
      <c r="B96" s="1">
        <v>32.299999999999997</v>
      </c>
      <c r="C96" s="1">
        <v>31.6</v>
      </c>
      <c r="D96" s="1">
        <v>31</v>
      </c>
      <c r="E96" s="1">
        <v>30.4</v>
      </c>
      <c r="F96" s="1">
        <v>29.8</v>
      </c>
      <c r="G96" s="1">
        <v>29.2</v>
      </c>
      <c r="H96" s="1">
        <v>28.6</v>
      </c>
      <c r="I96" s="1">
        <v>28.1</v>
      </c>
      <c r="J96" s="1">
        <v>27.5</v>
      </c>
      <c r="K96" s="1">
        <v>27</v>
      </c>
      <c r="L96" s="1">
        <v>26.4</v>
      </c>
      <c r="M96" s="1">
        <v>25.9</v>
      </c>
      <c r="N96" s="1">
        <v>25.4</v>
      </c>
      <c r="O96" s="1"/>
      <c r="P96" s="2">
        <f t="shared" si="18"/>
        <v>1</v>
      </c>
      <c r="Q96" s="2">
        <f t="shared" si="18"/>
        <v>0.97832817337461309</v>
      </c>
      <c r="R96" s="2">
        <f t="shared" si="18"/>
        <v>0.95975232198142424</v>
      </c>
      <c r="S96" s="2">
        <f t="shared" si="18"/>
        <v>0.94117647058823528</v>
      </c>
      <c r="T96" s="2">
        <f t="shared" si="18"/>
        <v>0.92260061919504655</v>
      </c>
      <c r="U96" s="2">
        <f t="shared" si="18"/>
        <v>0.90402476780185759</v>
      </c>
      <c r="V96" s="2">
        <f t="shared" si="18"/>
        <v>0.88544891640866885</v>
      </c>
      <c r="W96" s="2">
        <f t="shared" si="18"/>
        <v>0.86996904024767818</v>
      </c>
      <c r="X96" s="2">
        <f t="shared" si="17"/>
        <v>0.85139318885448922</v>
      </c>
      <c r="Y96" s="2">
        <f t="shared" si="17"/>
        <v>0.83591331269349856</v>
      </c>
      <c r="Z96" s="2">
        <f t="shared" si="17"/>
        <v>0.8173374613003096</v>
      </c>
      <c r="AA96" s="2">
        <f t="shared" si="17"/>
        <v>0.80185758513931893</v>
      </c>
      <c r="AB96" s="2">
        <f t="shared" si="17"/>
        <v>0.78637770897832815</v>
      </c>
      <c r="AD96" s="17">
        <f t="shared" si="13"/>
        <v>19.600498052199999</v>
      </c>
      <c r="AE96" s="17">
        <f t="shared" si="14"/>
        <v>-5.7995019477999996</v>
      </c>
      <c r="AF96">
        <f t="shared" si="15"/>
        <v>0.60682656508359134</v>
      </c>
    </row>
    <row r="97" spans="1:32" x14ac:dyDescent="0.3">
      <c r="A97" s="3">
        <v>35.6</v>
      </c>
      <c r="B97" s="1">
        <v>32.6</v>
      </c>
      <c r="C97" s="1">
        <v>32</v>
      </c>
      <c r="D97" s="1">
        <v>31.4</v>
      </c>
      <c r="E97" s="1">
        <v>30.7</v>
      </c>
      <c r="F97" s="1">
        <v>30.1</v>
      </c>
      <c r="G97" s="1">
        <v>29.5</v>
      </c>
      <c r="H97" s="1">
        <v>29</v>
      </c>
      <c r="I97" s="1">
        <v>28.4</v>
      </c>
      <c r="J97" s="1">
        <v>27.8</v>
      </c>
      <c r="K97" s="1">
        <v>27.3</v>
      </c>
      <c r="L97" s="1">
        <v>26.7</v>
      </c>
      <c r="M97" s="1">
        <v>26.2</v>
      </c>
      <c r="N97" s="1">
        <v>25.7</v>
      </c>
      <c r="O97" s="1"/>
      <c r="P97" s="2">
        <f t="shared" si="18"/>
        <v>1</v>
      </c>
      <c r="Q97" s="2">
        <f t="shared" si="18"/>
        <v>0.98159509202453987</v>
      </c>
      <c r="R97" s="2">
        <f t="shared" si="18"/>
        <v>0.96319018404907963</v>
      </c>
      <c r="S97" s="2">
        <f t="shared" si="18"/>
        <v>0.94171779141104284</v>
      </c>
      <c r="T97" s="2">
        <f t="shared" si="18"/>
        <v>0.92331288343558282</v>
      </c>
      <c r="U97" s="2">
        <f t="shared" si="18"/>
        <v>0.90490797546012269</v>
      </c>
      <c r="V97" s="2">
        <f t="shared" si="18"/>
        <v>0.88957055214723924</v>
      </c>
      <c r="W97" s="2">
        <f t="shared" si="18"/>
        <v>0.87116564417177911</v>
      </c>
      <c r="X97" s="2">
        <f t="shared" si="17"/>
        <v>0.85276073619631898</v>
      </c>
      <c r="Y97" s="2">
        <f t="shared" si="17"/>
        <v>0.83742331288343552</v>
      </c>
      <c r="Z97" s="2">
        <f t="shared" si="17"/>
        <v>0.81901840490797539</v>
      </c>
      <c r="AA97" s="2">
        <f t="shared" si="17"/>
        <v>0.80368098159509194</v>
      </c>
      <c r="AB97" s="2">
        <f t="shared" si="17"/>
        <v>0.78834355828220848</v>
      </c>
      <c r="AD97" s="17">
        <f t="shared" si="13"/>
        <v>19.768451084800002</v>
      </c>
      <c r="AE97" s="17">
        <f t="shared" si="14"/>
        <v>-5.9315489151999969</v>
      </c>
      <c r="AF97">
        <f t="shared" si="15"/>
        <v>0.6063942050552148</v>
      </c>
    </row>
    <row r="98" spans="1:32" x14ac:dyDescent="0.3">
      <c r="A98" s="3">
        <v>35.799999999999997</v>
      </c>
      <c r="B98" s="1">
        <v>33</v>
      </c>
      <c r="C98" s="1">
        <v>32.4</v>
      </c>
      <c r="D98" s="1">
        <v>31.7</v>
      </c>
      <c r="E98" s="1">
        <v>31.1</v>
      </c>
      <c r="F98" s="1">
        <v>30.5</v>
      </c>
      <c r="G98" s="1">
        <v>29.9</v>
      </c>
      <c r="H98" s="1">
        <v>29.3</v>
      </c>
      <c r="I98" s="1">
        <v>28.7</v>
      </c>
      <c r="J98" s="1">
        <v>28.1</v>
      </c>
      <c r="K98" s="1">
        <v>27.6</v>
      </c>
      <c r="L98" s="1">
        <v>27</v>
      </c>
      <c r="M98" s="1">
        <v>26.5</v>
      </c>
      <c r="N98" s="1">
        <v>26</v>
      </c>
      <c r="O98" s="1"/>
      <c r="P98" s="2">
        <f t="shared" si="18"/>
        <v>1</v>
      </c>
      <c r="Q98" s="2">
        <f t="shared" si="18"/>
        <v>0.98181818181818181</v>
      </c>
      <c r="R98" s="2">
        <f t="shared" si="18"/>
        <v>0.96060606060606057</v>
      </c>
      <c r="S98" s="2">
        <f t="shared" si="18"/>
        <v>0.9424242424242425</v>
      </c>
      <c r="T98" s="2">
        <f t="shared" si="18"/>
        <v>0.9242424242424242</v>
      </c>
      <c r="U98" s="2">
        <f t="shared" si="18"/>
        <v>0.90606060606060601</v>
      </c>
      <c r="V98" s="2">
        <f t="shared" si="18"/>
        <v>0.88787878787878793</v>
      </c>
      <c r="W98" s="2">
        <f t="shared" si="18"/>
        <v>0.86969696969696964</v>
      </c>
      <c r="X98" s="2">
        <f t="shared" si="17"/>
        <v>0.85151515151515156</v>
      </c>
      <c r="Y98" s="2">
        <f t="shared" si="17"/>
        <v>0.83636363636363642</v>
      </c>
      <c r="Z98" s="2">
        <f t="shared" si="17"/>
        <v>0.81818181818181823</v>
      </c>
      <c r="AA98" s="2">
        <f t="shared" si="17"/>
        <v>0.80303030303030298</v>
      </c>
      <c r="AB98" s="2">
        <f t="shared" si="17"/>
        <v>0.78787878787878785</v>
      </c>
      <c r="AD98" s="17">
        <f t="shared" si="13"/>
        <v>19.992770460000003</v>
      </c>
      <c r="AE98" s="17">
        <f t="shared" si="14"/>
        <v>-6.0072295399999973</v>
      </c>
      <c r="AF98">
        <f t="shared" si="15"/>
        <v>0.60584152909090916</v>
      </c>
    </row>
    <row r="99" spans="1:32" x14ac:dyDescent="0.3">
      <c r="A99" s="3">
        <v>36</v>
      </c>
      <c r="B99" s="1">
        <v>33.4</v>
      </c>
      <c r="C99" s="1">
        <v>32.700000000000003</v>
      </c>
      <c r="D99" s="1">
        <v>32.1</v>
      </c>
      <c r="E99" s="1">
        <v>31.4</v>
      </c>
      <c r="F99" s="1">
        <v>30.8</v>
      </c>
      <c r="G99" s="1">
        <v>30.2</v>
      </c>
      <c r="H99" s="1">
        <v>29.6</v>
      </c>
      <c r="I99" s="1">
        <v>29</v>
      </c>
      <c r="J99" s="1">
        <v>28.5</v>
      </c>
      <c r="K99" s="1">
        <v>27.9</v>
      </c>
      <c r="L99" s="1">
        <v>27.4</v>
      </c>
      <c r="M99" s="1">
        <v>26.8</v>
      </c>
      <c r="N99" s="1">
        <v>26.3</v>
      </c>
      <c r="O99" s="1"/>
      <c r="P99" s="2">
        <f t="shared" si="18"/>
        <v>1</v>
      </c>
      <c r="Q99" s="2">
        <f t="shared" si="18"/>
        <v>0.97904191616766478</v>
      </c>
      <c r="R99" s="2">
        <f t="shared" si="18"/>
        <v>0.96107784431137733</v>
      </c>
      <c r="S99" s="2">
        <f t="shared" si="18"/>
        <v>0.94011976047904189</v>
      </c>
      <c r="T99" s="2">
        <f t="shared" si="18"/>
        <v>0.92215568862275454</v>
      </c>
      <c r="U99" s="2">
        <f t="shared" si="18"/>
        <v>0.90419161676646709</v>
      </c>
      <c r="V99" s="2">
        <f t="shared" si="18"/>
        <v>0.88622754491017974</v>
      </c>
      <c r="W99" s="2">
        <f t="shared" si="18"/>
        <v>0.86826347305389229</v>
      </c>
      <c r="X99" s="2">
        <f t="shared" si="17"/>
        <v>0.8532934131736527</v>
      </c>
      <c r="Y99" s="2">
        <f t="shared" si="17"/>
        <v>0.83532934131736525</v>
      </c>
      <c r="Z99" s="2">
        <f t="shared" si="17"/>
        <v>0.82035928143712578</v>
      </c>
      <c r="AA99" s="2">
        <f t="shared" si="17"/>
        <v>0.80239520958083843</v>
      </c>
      <c r="AB99" s="2">
        <f t="shared" si="17"/>
        <v>0.78742514970059885</v>
      </c>
      <c r="AD99" s="17">
        <f t="shared" si="13"/>
        <v>20.217526404800001</v>
      </c>
      <c r="AE99" s="17">
        <f t="shared" si="14"/>
        <v>-6.0824735951999997</v>
      </c>
      <c r="AF99">
        <f t="shared" si="15"/>
        <v>0.60531516182035938</v>
      </c>
    </row>
    <row r="100" spans="1:32" x14ac:dyDescent="0.3">
      <c r="A100" s="3">
        <v>36.200000000000003</v>
      </c>
      <c r="B100" s="1">
        <v>33.799999999999997</v>
      </c>
      <c r="C100" s="1">
        <v>33.1</v>
      </c>
      <c r="D100" s="1">
        <v>32.4</v>
      </c>
      <c r="E100" s="1">
        <v>31.8</v>
      </c>
      <c r="F100" s="1">
        <v>31.2</v>
      </c>
      <c r="G100" s="1">
        <v>30.6</v>
      </c>
      <c r="H100" s="1">
        <v>30</v>
      </c>
      <c r="I100" s="1">
        <v>29.4</v>
      </c>
      <c r="J100" s="1">
        <v>28.8</v>
      </c>
      <c r="K100" s="1">
        <v>28.2</v>
      </c>
      <c r="L100" s="1">
        <v>27.7</v>
      </c>
      <c r="M100" s="1">
        <v>27.1</v>
      </c>
      <c r="N100" s="1">
        <v>26.6</v>
      </c>
      <c r="O100" s="1"/>
      <c r="P100" s="2">
        <f t="shared" si="18"/>
        <v>1</v>
      </c>
      <c r="Q100" s="2">
        <f t="shared" si="18"/>
        <v>0.97928994082840248</v>
      </c>
      <c r="R100" s="2">
        <f t="shared" si="18"/>
        <v>0.95857988165680474</v>
      </c>
      <c r="S100" s="2">
        <f t="shared" si="18"/>
        <v>0.94082840236686405</v>
      </c>
      <c r="T100" s="2">
        <f t="shared" si="18"/>
        <v>0.92307692307692313</v>
      </c>
      <c r="U100" s="2">
        <f t="shared" si="18"/>
        <v>0.90532544378698232</v>
      </c>
      <c r="V100" s="2">
        <f t="shared" si="18"/>
        <v>0.88757396449704151</v>
      </c>
      <c r="W100" s="2">
        <f t="shared" si="18"/>
        <v>0.86982248520710059</v>
      </c>
      <c r="X100" s="2">
        <f t="shared" si="17"/>
        <v>0.8520710059171599</v>
      </c>
      <c r="Y100" s="2">
        <f t="shared" si="17"/>
        <v>0.83431952662721898</v>
      </c>
      <c r="Z100" s="2">
        <f t="shared" si="17"/>
        <v>0.81952662721893499</v>
      </c>
      <c r="AA100" s="2">
        <f t="shared" si="17"/>
        <v>0.80177514792899418</v>
      </c>
      <c r="AB100" s="2">
        <f t="shared" si="17"/>
        <v>0.78698224852071019</v>
      </c>
      <c r="AD100" s="17">
        <f t="shared" si="13"/>
        <v>20.442718919200001</v>
      </c>
      <c r="AE100" s="17">
        <f t="shared" si="14"/>
        <v>-6.1572810808000007</v>
      </c>
      <c r="AF100">
        <f t="shared" si="15"/>
        <v>0.60481416920710063</v>
      </c>
    </row>
    <row r="101" spans="1:32" x14ac:dyDescent="0.3">
      <c r="A101" s="3">
        <v>36.4</v>
      </c>
      <c r="B101" s="1">
        <v>34.1</v>
      </c>
      <c r="C101" s="1">
        <v>33.5</v>
      </c>
      <c r="D101" s="1">
        <v>32.799999999999997</v>
      </c>
      <c r="E101" s="1">
        <v>32.200000000000003</v>
      </c>
      <c r="F101" s="1">
        <v>31.5</v>
      </c>
      <c r="G101" s="1">
        <v>30.9</v>
      </c>
      <c r="H101" s="1">
        <v>30.3</v>
      </c>
      <c r="I101" s="1">
        <v>29.7</v>
      </c>
      <c r="J101" s="1">
        <v>29.1</v>
      </c>
      <c r="K101" s="1">
        <v>28.5</v>
      </c>
      <c r="L101" s="1">
        <v>28</v>
      </c>
      <c r="M101" s="1">
        <v>27.4</v>
      </c>
      <c r="N101" s="1">
        <v>26.9</v>
      </c>
      <c r="O101" s="1"/>
      <c r="P101" s="2">
        <f t="shared" si="18"/>
        <v>1</v>
      </c>
      <c r="Q101" s="2">
        <f t="shared" si="18"/>
        <v>0.98240469208211134</v>
      </c>
      <c r="R101" s="2">
        <f t="shared" si="18"/>
        <v>0.9618768328445747</v>
      </c>
      <c r="S101" s="2">
        <f t="shared" si="18"/>
        <v>0.94428152492668627</v>
      </c>
      <c r="T101" s="2">
        <f t="shared" si="18"/>
        <v>0.92375366568914952</v>
      </c>
      <c r="U101" s="2">
        <f t="shared" si="18"/>
        <v>0.90615835777126097</v>
      </c>
      <c r="V101" s="2">
        <f t="shared" si="18"/>
        <v>0.88856304985337242</v>
      </c>
      <c r="W101" s="2">
        <f t="shared" si="18"/>
        <v>0.87096774193548376</v>
      </c>
      <c r="X101" s="2">
        <f t="shared" si="17"/>
        <v>0.85337243401759533</v>
      </c>
      <c r="Y101" s="2">
        <f t="shared" si="17"/>
        <v>0.83577712609970667</v>
      </c>
      <c r="Z101" s="2">
        <f t="shared" si="17"/>
        <v>0.82111436950146621</v>
      </c>
      <c r="AA101" s="2">
        <f t="shared" si="17"/>
        <v>0.80351906158357767</v>
      </c>
      <c r="AB101" s="2">
        <f t="shared" si="17"/>
        <v>0.78885630498533721</v>
      </c>
      <c r="AD101" s="17">
        <f t="shared" si="13"/>
        <v>20.6118998038</v>
      </c>
      <c r="AE101" s="17">
        <f t="shared" si="14"/>
        <v>-6.2881001961999985</v>
      </c>
      <c r="AF101">
        <f t="shared" si="15"/>
        <v>0.6044545397008797</v>
      </c>
    </row>
    <row r="102" spans="1:32" x14ac:dyDescent="0.3">
      <c r="A102" s="3">
        <v>36.6</v>
      </c>
      <c r="B102" s="1">
        <v>34.5</v>
      </c>
      <c r="C102" s="1">
        <v>33.799999999999997</v>
      </c>
      <c r="D102" s="1">
        <v>33.200000000000003</v>
      </c>
      <c r="E102" s="1">
        <v>32.5</v>
      </c>
      <c r="F102" s="1">
        <v>31.9</v>
      </c>
      <c r="G102" s="1">
        <v>31.2</v>
      </c>
      <c r="H102" s="1">
        <v>30.6</v>
      </c>
      <c r="I102" s="1">
        <v>30</v>
      </c>
      <c r="J102" s="1">
        <v>29.4</v>
      </c>
      <c r="K102" s="1">
        <v>28.8</v>
      </c>
      <c r="L102" s="1">
        <v>28.3</v>
      </c>
      <c r="M102" s="1">
        <v>27.7</v>
      </c>
      <c r="N102" s="1">
        <v>27.2</v>
      </c>
      <c r="O102" s="1"/>
      <c r="P102" s="2">
        <f t="shared" si="18"/>
        <v>1</v>
      </c>
      <c r="Q102" s="2">
        <f t="shared" si="18"/>
        <v>0.97971014492753616</v>
      </c>
      <c r="R102" s="2">
        <f t="shared" si="18"/>
        <v>0.96231884057971018</v>
      </c>
      <c r="S102" s="2">
        <f t="shared" si="18"/>
        <v>0.94202898550724634</v>
      </c>
      <c r="T102" s="2">
        <f t="shared" si="18"/>
        <v>0.92463768115942024</v>
      </c>
      <c r="U102" s="2">
        <f t="shared" si="18"/>
        <v>0.90434782608695652</v>
      </c>
      <c r="V102" s="2">
        <f t="shared" si="18"/>
        <v>0.88695652173913042</v>
      </c>
      <c r="W102" s="2">
        <f t="shared" si="18"/>
        <v>0.86956521739130432</v>
      </c>
      <c r="X102" s="2">
        <f t="shared" si="17"/>
        <v>0.85217391304347823</v>
      </c>
      <c r="Y102" s="2">
        <f t="shared" si="17"/>
        <v>0.83478260869565224</v>
      </c>
      <c r="Z102" s="2">
        <f t="shared" si="17"/>
        <v>0.82028985507246377</v>
      </c>
      <c r="AA102" s="2">
        <f t="shared" si="17"/>
        <v>0.80289855072463767</v>
      </c>
      <c r="AB102" s="2">
        <f t="shared" si="17"/>
        <v>0.7884057971014492</v>
      </c>
      <c r="AD102" s="17">
        <f t="shared" si="13"/>
        <v>20.837856315</v>
      </c>
      <c r="AE102" s="17">
        <f t="shared" si="14"/>
        <v>-6.3621436849999995</v>
      </c>
      <c r="AF102">
        <f t="shared" si="15"/>
        <v>0.60399583521739131</v>
      </c>
    </row>
    <row r="103" spans="1:32" x14ac:dyDescent="0.3">
      <c r="A103" s="3">
        <v>36.799999999999997</v>
      </c>
      <c r="B103" s="1">
        <v>34.9</v>
      </c>
      <c r="C103" s="1">
        <v>34.200000000000003</v>
      </c>
      <c r="D103" s="1">
        <v>33.5</v>
      </c>
      <c r="E103" s="1">
        <v>32.9</v>
      </c>
      <c r="F103" s="1">
        <v>32.200000000000003</v>
      </c>
      <c r="G103" s="1">
        <v>31.6</v>
      </c>
      <c r="H103" s="1">
        <v>31</v>
      </c>
      <c r="I103" s="1">
        <v>30.4</v>
      </c>
      <c r="J103" s="1">
        <v>29.8</v>
      </c>
      <c r="K103" s="1">
        <v>29.2</v>
      </c>
      <c r="L103" s="1">
        <v>28.6</v>
      </c>
      <c r="M103" s="1">
        <v>28</v>
      </c>
      <c r="N103" s="1">
        <v>27.5</v>
      </c>
      <c r="O103" s="1"/>
      <c r="P103" s="2">
        <f t="shared" si="18"/>
        <v>1</v>
      </c>
      <c r="Q103" s="2">
        <f t="shared" si="18"/>
        <v>0.97994269340974227</v>
      </c>
      <c r="R103" s="2">
        <f t="shared" si="18"/>
        <v>0.95988538681948432</v>
      </c>
      <c r="S103" s="2">
        <f t="shared" si="18"/>
        <v>0.94269340974212035</v>
      </c>
      <c r="T103" s="2">
        <f t="shared" si="18"/>
        <v>0.92263610315186262</v>
      </c>
      <c r="U103" s="2">
        <f t="shared" si="18"/>
        <v>0.90544412607449865</v>
      </c>
      <c r="V103" s="2">
        <f t="shared" si="18"/>
        <v>0.88825214899713467</v>
      </c>
      <c r="W103" s="2">
        <f t="shared" si="18"/>
        <v>0.87106017191977081</v>
      </c>
      <c r="X103" s="2">
        <f t="shared" si="17"/>
        <v>0.85386819484240695</v>
      </c>
      <c r="Y103" s="2">
        <f t="shared" si="17"/>
        <v>0.83667621776504297</v>
      </c>
      <c r="Z103" s="2">
        <f t="shared" si="17"/>
        <v>0.81948424068767911</v>
      </c>
      <c r="AA103" s="2">
        <f t="shared" si="17"/>
        <v>0.80229226361031525</v>
      </c>
      <c r="AB103" s="2">
        <f t="shared" si="17"/>
        <v>0.78796561604584525</v>
      </c>
      <c r="AD103" s="17">
        <f t="shared" si="13"/>
        <v>21.064249395799997</v>
      </c>
      <c r="AE103" s="17">
        <f t="shared" si="14"/>
        <v>-6.4357506042000026</v>
      </c>
      <c r="AF103">
        <f t="shared" si="15"/>
        <v>0.60356015460744983</v>
      </c>
    </row>
    <row r="104" spans="1:32" x14ac:dyDescent="0.3">
      <c r="A104" s="3">
        <v>37</v>
      </c>
      <c r="B104" s="1">
        <v>35.299999999999997</v>
      </c>
      <c r="C104" s="1">
        <v>34.6</v>
      </c>
      <c r="D104" s="1">
        <v>33.9</v>
      </c>
      <c r="E104" s="1">
        <v>33.200000000000003</v>
      </c>
      <c r="F104" s="1">
        <v>32.6</v>
      </c>
      <c r="G104" s="1">
        <v>31.9</v>
      </c>
      <c r="H104" s="1">
        <v>31.3</v>
      </c>
      <c r="I104" s="1">
        <v>30.7</v>
      </c>
      <c r="J104" s="1">
        <v>30.1</v>
      </c>
      <c r="K104" s="1">
        <v>29.5</v>
      </c>
      <c r="L104" s="1">
        <v>28.9</v>
      </c>
      <c r="M104" s="1">
        <v>28.3</v>
      </c>
      <c r="N104" s="1">
        <v>27.8</v>
      </c>
      <c r="O104" s="1"/>
      <c r="P104" s="2">
        <f t="shared" si="18"/>
        <v>1</v>
      </c>
      <c r="Q104" s="2">
        <f t="shared" si="18"/>
        <v>0.9801699716713882</v>
      </c>
      <c r="R104" s="2">
        <f t="shared" si="18"/>
        <v>0.96033994334277628</v>
      </c>
      <c r="S104" s="2">
        <f t="shared" si="18"/>
        <v>0.94050991501416448</v>
      </c>
      <c r="T104" s="2">
        <f t="shared" si="18"/>
        <v>0.9235127478753542</v>
      </c>
      <c r="U104" s="2">
        <f t="shared" si="18"/>
        <v>0.90368271954674229</v>
      </c>
      <c r="V104" s="2">
        <f t="shared" si="18"/>
        <v>0.88668555240793212</v>
      </c>
      <c r="W104" s="2">
        <f t="shared" si="18"/>
        <v>0.86968838526912184</v>
      </c>
      <c r="X104" s="2">
        <f t="shared" si="17"/>
        <v>0.85269121813031168</v>
      </c>
      <c r="Y104" s="2">
        <f t="shared" si="17"/>
        <v>0.83569405099150151</v>
      </c>
      <c r="Z104" s="2">
        <f t="shared" si="17"/>
        <v>0.81869688385269124</v>
      </c>
      <c r="AA104" s="2">
        <f t="shared" si="17"/>
        <v>0.80169971671388107</v>
      </c>
      <c r="AB104" s="2">
        <f t="shared" si="17"/>
        <v>0.78753541076487266</v>
      </c>
      <c r="AD104" s="17">
        <f t="shared" ref="AD104:AD159" si="19">0.00136428*(B104)^2 + 0.47130167*(B104) + 2.95411443</f>
        <v>21.291079046199997</v>
      </c>
      <c r="AE104" s="17">
        <f t="shared" ref="AE104:AE159" si="20">AD104-N104</f>
        <v>-6.5089209538000041</v>
      </c>
      <c r="AF104">
        <f t="shared" ref="AF104:AF159" si="21">AD104/B104</f>
        <v>0.60314671518980167</v>
      </c>
    </row>
    <row r="105" spans="1:32" x14ac:dyDescent="0.3">
      <c r="A105" s="3">
        <v>37.200000000000003</v>
      </c>
      <c r="B105" s="1">
        <v>35.700000000000003</v>
      </c>
      <c r="C105" s="1">
        <v>35</v>
      </c>
      <c r="D105" s="1">
        <v>34.299999999999997</v>
      </c>
      <c r="E105" s="1">
        <v>33.6</v>
      </c>
      <c r="F105" s="1">
        <v>32.9</v>
      </c>
      <c r="G105" s="1">
        <v>32.299999999999997</v>
      </c>
      <c r="H105" s="1">
        <v>31.6</v>
      </c>
      <c r="I105" s="1">
        <v>31</v>
      </c>
      <c r="J105" s="1">
        <v>30.4</v>
      </c>
      <c r="K105" s="1">
        <v>29.8</v>
      </c>
      <c r="L105" s="1">
        <v>29.2</v>
      </c>
      <c r="M105" s="1">
        <v>28.6</v>
      </c>
      <c r="N105" s="1">
        <v>28.1</v>
      </c>
      <c r="O105" s="1"/>
      <c r="P105" s="2">
        <f t="shared" si="18"/>
        <v>1</v>
      </c>
      <c r="Q105" s="2">
        <f t="shared" si="18"/>
        <v>0.98039215686274506</v>
      </c>
      <c r="R105" s="2">
        <f t="shared" si="18"/>
        <v>0.96078431372549</v>
      </c>
      <c r="S105" s="2">
        <f t="shared" si="18"/>
        <v>0.94117647058823528</v>
      </c>
      <c r="T105" s="2">
        <f t="shared" si="18"/>
        <v>0.92156862745098023</v>
      </c>
      <c r="U105" s="2">
        <f t="shared" si="18"/>
        <v>0.90476190476190466</v>
      </c>
      <c r="V105" s="2">
        <f t="shared" si="18"/>
        <v>0.88515406162464982</v>
      </c>
      <c r="W105" s="2">
        <f t="shared" si="18"/>
        <v>0.86834733893557414</v>
      </c>
      <c r="X105" s="2">
        <f t="shared" si="17"/>
        <v>0.85154061624649846</v>
      </c>
      <c r="Y105" s="2">
        <f t="shared" si="17"/>
        <v>0.83473389355742289</v>
      </c>
      <c r="Z105" s="2">
        <f t="shared" si="17"/>
        <v>0.81792717086834721</v>
      </c>
      <c r="AA105" s="2">
        <f t="shared" si="17"/>
        <v>0.80112044817927164</v>
      </c>
      <c r="AB105" s="2">
        <f t="shared" si="17"/>
        <v>0.78711484593837533</v>
      </c>
      <c r="AD105" s="17">
        <f t="shared" si="19"/>
        <v>21.518345266200004</v>
      </c>
      <c r="AE105" s="17">
        <f t="shared" si="20"/>
        <v>-6.5816547337999971</v>
      </c>
      <c r="AF105">
        <f t="shared" si="21"/>
        <v>0.60275476936134464</v>
      </c>
    </row>
    <row r="106" spans="1:32" x14ac:dyDescent="0.3">
      <c r="A106" s="3">
        <v>37.4</v>
      </c>
      <c r="B106" s="1">
        <v>36</v>
      </c>
      <c r="C106" s="1">
        <v>35.299999999999997</v>
      </c>
      <c r="D106" s="1">
        <v>34.6</v>
      </c>
      <c r="E106" s="1">
        <v>34</v>
      </c>
      <c r="F106" s="1">
        <v>33.299999999999997</v>
      </c>
      <c r="G106" s="1">
        <v>32.6</v>
      </c>
      <c r="H106" s="1">
        <v>32</v>
      </c>
      <c r="I106" s="1">
        <v>31.4</v>
      </c>
      <c r="J106" s="1">
        <v>30.7</v>
      </c>
      <c r="K106" s="1">
        <v>30.1</v>
      </c>
      <c r="L106" s="1">
        <v>29.5</v>
      </c>
      <c r="M106" s="1">
        <v>29</v>
      </c>
      <c r="N106" s="1">
        <v>28.4</v>
      </c>
      <c r="O106" s="1"/>
      <c r="P106" s="2">
        <f t="shared" si="18"/>
        <v>1</v>
      </c>
      <c r="Q106" s="2">
        <f t="shared" si="18"/>
        <v>0.98055555555555551</v>
      </c>
      <c r="R106" s="2">
        <f t="shared" si="18"/>
        <v>0.96111111111111114</v>
      </c>
      <c r="S106" s="2">
        <f t="shared" si="18"/>
        <v>0.94444444444444442</v>
      </c>
      <c r="T106" s="2">
        <f t="shared" si="18"/>
        <v>0.92499999999999993</v>
      </c>
      <c r="U106" s="2">
        <f t="shared" si="18"/>
        <v>0.90555555555555556</v>
      </c>
      <c r="V106" s="2">
        <f t="shared" si="18"/>
        <v>0.88888888888888884</v>
      </c>
      <c r="W106" s="2">
        <f t="shared" si="18"/>
        <v>0.87222222222222223</v>
      </c>
      <c r="X106" s="2">
        <f t="shared" si="17"/>
        <v>0.85277777777777775</v>
      </c>
      <c r="Y106" s="2">
        <f t="shared" si="17"/>
        <v>0.83611111111111114</v>
      </c>
      <c r="Z106" s="2">
        <f t="shared" si="17"/>
        <v>0.81944444444444442</v>
      </c>
      <c r="AA106" s="2">
        <f t="shared" si="17"/>
        <v>0.80555555555555558</v>
      </c>
      <c r="AB106" s="2">
        <f t="shared" si="17"/>
        <v>0.78888888888888886</v>
      </c>
      <c r="AD106" s="17">
        <f t="shared" si="19"/>
        <v>21.689081430000002</v>
      </c>
      <c r="AE106" s="17">
        <f t="shared" si="20"/>
        <v>-6.7109185699999969</v>
      </c>
      <c r="AF106">
        <f t="shared" si="21"/>
        <v>0.60247448416666671</v>
      </c>
    </row>
    <row r="107" spans="1:32" x14ac:dyDescent="0.3">
      <c r="A107" s="3">
        <v>37.6</v>
      </c>
      <c r="B107" s="1">
        <v>36.4</v>
      </c>
      <c r="C107" s="1">
        <v>35.700000000000003</v>
      </c>
      <c r="D107" s="1">
        <v>35</v>
      </c>
      <c r="E107" s="1">
        <v>34.299999999999997</v>
      </c>
      <c r="F107" s="1">
        <v>33.6</v>
      </c>
      <c r="G107" s="1">
        <v>33</v>
      </c>
      <c r="H107" s="1">
        <v>32.299999999999997</v>
      </c>
      <c r="I107" s="1">
        <v>31.7</v>
      </c>
      <c r="J107" s="1">
        <v>31.1</v>
      </c>
      <c r="K107" s="1">
        <v>30.5</v>
      </c>
      <c r="L107" s="1">
        <v>29.9</v>
      </c>
      <c r="M107" s="1">
        <v>29.3</v>
      </c>
      <c r="N107" s="1">
        <v>28.7</v>
      </c>
      <c r="O107" s="1"/>
      <c r="P107" s="2">
        <f t="shared" si="18"/>
        <v>1</v>
      </c>
      <c r="Q107" s="2">
        <f t="shared" si="18"/>
        <v>0.98076923076923084</v>
      </c>
      <c r="R107" s="2">
        <f t="shared" si="18"/>
        <v>0.96153846153846156</v>
      </c>
      <c r="S107" s="2">
        <f t="shared" si="18"/>
        <v>0.94230769230769229</v>
      </c>
      <c r="T107" s="2">
        <f t="shared" si="18"/>
        <v>0.92307692307692313</v>
      </c>
      <c r="U107" s="2">
        <f t="shared" si="18"/>
        <v>0.90659340659340659</v>
      </c>
      <c r="V107" s="2">
        <f t="shared" si="18"/>
        <v>0.88736263736263732</v>
      </c>
      <c r="W107" s="2">
        <f t="shared" si="18"/>
        <v>0.87087912087912089</v>
      </c>
      <c r="X107" s="2">
        <f t="shared" si="17"/>
        <v>0.85439560439560447</v>
      </c>
      <c r="Y107" s="2">
        <f t="shared" si="17"/>
        <v>0.83791208791208793</v>
      </c>
      <c r="Z107" s="2">
        <f t="shared" si="17"/>
        <v>0.8214285714285714</v>
      </c>
      <c r="AA107" s="2">
        <f t="shared" si="17"/>
        <v>0.80494505494505497</v>
      </c>
      <c r="AB107" s="2">
        <f t="shared" si="17"/>
        <v>0.78846153846153844</v>
      </c>
      <c r="AD107" s="17">
        <f t="shared" si="19"/>
        <v>21.917111646799999</v>
      </c>
      <c r="AE107" s="17">
        <f t="shared" si="20"/>
        <v>-6.7828883532000006</v>
      </c>
      <c r="AF107">
        <f t="shared" si="21"/>
        <v>0.60211845183516477</v>
      </c>
    </row>
    <row r="108" spans="1:32" x14ac:dyDescent="0.3">
      <c r="A108" s="3">
        <v>37.799999999999997</v>
      </c>
      <c r="B108" s="1">
        <v>36.799999999999997</v>
      </c>
      <c r="C108" s="1">
        <v>36.1</v>
      </c>
      <c r="D108" s="1">
        <v>35.4</v>
      </c>
      <c r="E108" s="1">
        <v>34.700000000000003</v>
      </c>
      <c r="F108" s="1">
        <v>34</v>
      </c>
      <c r="G108" s="1">
        <v>33.299999999999997</v>
      </c>
      <c r="H108" s="1">
        <v>32.700000000000003</v>
      </c>
      <c r="I108" s="1">
        <v>32</v>
      </c>
      <c r="J108" s="1">
        <v>31.4</v>
      </c>
      <c r="K108" s="1">
        <v>30.8</v>
      </c>
      <c r="L108" s="1">
        <v>30.2</v>
      </c>
      <c r="M108" s="1">
        <v>29.6</v>
      </c>
      <c r="N108" s="1">
        <v>29</v>
      </c>
      <c r="O108" s="1"/>
      <c r="P108" s="2">
        <f t="shared" si="18"/>
        <v>1</v>
      </c>
      <c r="Q108" s="2">
        <f t="shared" si="18"/>
        <v>0.9809782608695653</v>
      </c>
      <c r="R108" s="2">
        <f t="shared" si="18"/>
        <v>0.96195652173913049</v>
      </c>
      <c r="S108" s="2">
        <f t="shared" si="18"/>
        <v>0.94293478260869579</v>
      </c>
      <c r="T108" s="2">
        <f t="shared" si="18"/>
        <v>0.92391304347826098</v>
      </c>
      <c r="U108" s="2">
        <f t="shared" si="18"/>
        <v>0.90489130434782605</v>
      </c>
      <c r="V108" s="2">
        <f t="shared" si="18"/>
        <v>0.88858695652173925</v>
      </c>
      <c r="W108" s="2">
        <f t="shared" ref="W108:X159" si="22">I108/$B108</f>
        <v>0.86956521739130443</v>
      </c>
      <c r="X108" s="2">
        <f t="shared" si="17"/>
        <v>0.85326086956521741</v>
      </c>
      <c r="Y108" s="2">
        <f t="shared" si="17"/>
        <v>0.83695652173913049</v>
      </c>
      <c r="Z108" s="2">
        <f t="shared" si="17"/>
        <v>0.82065217391304357</v>
      </c>
      <c r="AA108" s="2">
        <f t="shared" si="17"/>
        <v>0.80434782608695665</v>
      </c>
      <c r="AB108" s="2">
        <f t="shared" si="17"/>
        <v>0.78804347826086962</v>
      </c>
      <c r="AD108" s="17">
        <f t="shared" si="19"/>
        <v>22.145578433199997</v>
      </c>
      <c r="AE108" s="17">
        <f t="shared" si="20"/>
        <v>-6.8544215668000028</v>
      </c>
      <c r="AF108">
        <f t="shared" si="21"/>
        <v>0.60178202264130431</v>
      </c>
    </row>
    <row r="109" spans="1:32" x14ac:dyDescent="0.3">
      <c r="A109" s="3">
        <v>38</v>
      </c>
      <c r="B109" s="1">
        <v>37.200000000000003</v>
      </c>
      <c r="C109" s="1">
        <v>36.5</v>
      </c>
      <c r="D109" s="1">
        <v>35.799999999999997</v>
      </c>
      <c r="E109" s="1">
        <v>35.1</v>
      </c>
      <c r="F109" s="1">
        <v>34.4</v>
      </c>
      <c r="G109" s="1">
        <v>33.700000000000003</v>
      </c>
      <c r="H109" s="1">
        <v>33</v>
      </c>
      <c r="I109" s="1">
        <v>32.4</v>
      </c>
      <c r="J109" s="1">
        <v>31.7</v>
      </c>
      <c r="K109" s="1">
        <v>31.1</v>
      </c>
      <c r="L109" s="1">
        <v>30.5</v>
      </c>
      <c r="M109" s="1">
        <v>29.9</v>
      </c>
      <c r="N109" s="1">
        <v>29.3</v>
      </c>
      <c r="O109" s="1"/>
      <c r="P109" s="2">
        <f t="shared" ref="P109:V145" si="23">B109/$B109</f>
        <v>1</v>
      </c>
      <c r="Q109" s="2">
        <f t="shared" si="23"/>
        <v>0.98118279569892464</v>
      </c>
      <c r="R109" s="2">
        <f t="shared" si="23"/>
        <v>0.96236559139784927</v>
      </c>
      <c r="S109" s="2">
        <f t="shared" si="23"/>
        <v>0.94354838709677413</v>
      </c>
      <c r="T109" s="2">
        <f t="shared" si="23"/>
        <v>0.92473118279569877</v>
      </c>
      <c r="U109" s="2">
        <f t="shared" si="23"/>
        <v>0.90591397849462363</v>
      </c>
      <c r="V109" s="2">
        <f t="shared" si="23"/>
        <v>0.88709677419354827</v>
      </c>
      <c r="W109" s="2">
        <f t="shared" si="22"/>
        <v>0.87096774193548376</v>
      </c>
      <c r="X109" s="2">
        <f t="shared" si="17"/>
        <v>0.85215053763440851</v>
      </c>
      <c r="Y109" s="2">
        <f t="shared" si="17"/>
        <v>0.83602150537634401</v>
      </c>
      <c r="Z109" s="2">
        <f t="shared" si="17"/>
        <v>0.81989247311827951</v>
      </c>
      <c r="AA109" s="2">
        <f t="shared" si="17"/>
        <v>0.80376344086021501</v>
      </c>
      <c r="AB109" s="2">
        <f t="shared" si="17"/>
        <v>0.7876344086021505</v>
      </c>
      <c r="AD109" s="17">
        <f t="shared" si="19"/>
        <v>22.374481789200001</v>
      </c>
      <c r="AE109" s="17">
        <f t="shared" si="20"/>
        <v>-6.9255182108</v>
      </c>
      <c r="AF109">
        <f t="shared" si="21"/>
        <v>0.60146456422580641</v>
      </c>
    </row>
    <row r="110" spans="1:32" x14ac:dyDescent="0.3">
      <c r="A110" s="3">
        <v>38.200000000000003</v>
      </c>
      <c r="B110" s="1">
        <v>37.6</v>
      </c>
      <c r="C110" s="1">
        <v>36.9</v>
      </c>
      <c r="D110" s="1">
        <v>36.200000000000003</v>
      </c>
      <c r="E110" s="1">
        <v>35.4</v>
      </c>
      <c r="F110" s="1">
        <v>34.700000000000003</v>
      </c>
      <c r="G110" s="1">
        <v>34.1</v>
      </c>
      <c r="H110" s="1">
        <v>33.4</v>
      </c>
      <c r="I110" s="1">
        <v>32.700000000000003</v>
      </c>
      <c r="J110" s="1">
        <v>32.1</v>
      </c>
      <c r="K110" s="1">
        <v>31.4</v>
      </c>
      <c r="L110" s="1">
        <v>30.8</v>
      </c>
      <c r="M110" s="1">
        <v>30.2</v>
      </c>
      <c r="N110" s="1">
        <v>29.6</v>
      </c>
      <c r="O110" s="1"/>
      <c r="P110" s="2">
        <f t="shared" si="23"/>
        <v>1</v>
      </c>
      <c r="Q110" s="2">
        <f t="shared" si="23"/>
        <v>0.98138297872340419</v>
      </c>
      <c r="R110" s="2">
        <f t="shared" si="23"/>
        <v>0.9627659574468086</v>
      </c>
      <c r="S110" s="2">
        <f t="shared" si="23"/>
        <v>0.9414893617021276</v>
      </c>
      <c r="T110" s="2">
        <f t="shared" si="23"/>
        <v>0.9228723404255319</v>
      </c>
      <c r="U110" s="2">
        <f t="shared" si="23"/>
        <v>0.90691489361702127</v>
      </c>
      <c r="V110" s="2">
        <f t="shared" si="23"/>
        <v>0.88829787234042545</v>
      </c>
      <c r="W110" s="2">
        <f t="shared" si="22"/>
        <v>0.86968085106382986</v>
      </c>
      <c r="X110" s="2">
        <f t="shared" si="17"/>
        <v>0.85372340425531912</v>
      </c>
      <c r="Y110" s="2">
        <f t="shared" si="17"/>
        <v>0.83510638297872331</v>
      </c>
      <c r="Z110" s="2">
        <f t="shared" si="17"/>
        <v>0.81914893617021278</v>
      </c>
      <c r="AA110" s="2">
        <f t="shared" si="17"/>
        <v>0.80319148936170204</v>
      </c>
      <c r="AB110" s="2">
        <f t="shared" si="17"/>
        <v>0.78723404255319152</v>
      </c>
      <c r="AD110" s="17">
        <f t="shared" si="19"/>
        <v>22.603821714800002</v>
      </c>
      <c r="AE110" s="17">
        <f t="shared" si="20"/>
        <v>-6.9961782851999992</v>
      </c>
      <c r="AF110">
        <f t="shared" si="21"/>
        <v>0.60116547113829788</v>
      </c>
    </row>
    <row r="111" spans="1:32" x14ac:dyDescent="0.3">
      <c r="A111" s="3">
        <v>38.4</v>
      </c>
      <c r="B111" s="1">
        <v>38</v>
      </c>
      <c r="C111" s="1">
        <v>37.299999999999997</v>
      </c>
      <c r="D111" s="1">
        <v>36.5</v>
      </c>
      <c r="E111" s="1">
        <v>35.799999999999997</v>
      </c>
      <c r="F111" s="1">
        <v>35.1</v>
      </c>
      <c r="G111" s="1">
        <v>34.4</v>
      </c>
      <c r="H111" s="1">
        <v>33.700000000000003</v>
      </c>
      <c r="I111" s="1">
        <v>33.1</v>
      </c>
      <c r="J111" s="1">
        <v>32.4</v>
      </c>
      <c r="K111" s="1">
        <v>31.8</v>
      </c>
      <c r="L111" s="1">
        <v>31.2</v>
      </c>
      <c r="M111" s="1">
        <v>30.5</v>
      </c>
      <c r="N111" s="1">
        <v>29.9</v>
      </c>
      <c r="O111" s="1"/>
      <c r="P111" s="2">
        <f t="shared" si="23"/>
        <v>1</v>
      </c>
      <c r="Q111" s="2">
        <f t="shared" si="23"/>
        <v>0.981578947368421</v>
      </c>
      <c r="R111" s="2">
        <f t="shared" si="23"/>
        <v>0.96052631578947367</v>
      </c>
      <c r="S111" s="2">
        <f t="shared" si="23"/>
        <v>0.94210526315789467</v>
      </c>
      <c r="T111" s="2">
        <f t="shared" si="23"/>
        <v>0.92368421052631577</v>
      </c>
      <c r="U111" s="2">
        <f t="shared" si="23"/>
        <v>0.90526315789473677</v>
      </c>
      <c r="V111" s="2">
        <f t="shared" si="23"/>
        <v>0.88684210526315799</v>
      </c>
      <c r="W111" s="2">
        <f t="shared" si="22"/>
        <v>0.87105263157894741</v>
      </c>
      <c r="X111" s="2">
        <f t="shared" si="17"/>
        <v>0.85263157894736841</v>
      </c>
      <c r="Y111" s="2">
        <f>K111/$B111</f>
        <v>0.83684210526315794</v>
      </c>
      <c r="Z111" s="2">
        <f t="shared" si="17"/>
        <v>0.82105263157894737</v>
      </c>
      <c r="AA111" s="2">
        <f t="shared" si="17"/>
        <v>0.80263157894736847</v>
      </c>
      <c r="AB111" s="2">
        <f t="shared" si="17"/>
        <v>0.7868421052631579</v>
      </c>
      <c r="AD111" s="17">
        <f t="shared" si="19"/>
        <v>22.833598210000002</v>
      </c>
      <c r="AE111" s="17">
        <f t="shared" si="20"/>
        <v>-7.0664017899999969</v>
      </c>
      <c r="AF111">
        <f t="shared" si="21"/>
        <v>0.60088416342105266</v>
      </c>
    </row>
    <row r="112" spans="1:32" x14ac:dyDescent="0.3">
      <c r="A112" s="3">
        <v>38.6</v>
      </c>
      <c r="B112" s="1">
        <v>38.4</v>
      </c>
      <c r="C112" s="1">
        <v>37.700000000000003</v>
      </c>
      <c r="D112" s="1">
        <v>36.9</v>
      </c>
      <c r="E112" s="1">
        <v>36.200000000000003</v>
      </c>
      <c r="F112" s="1">
        <v>35.5</v>
      </c>
      <c r="G112" s="1">
        <v>34.799999999999997</v>
      </c>
      <c r="H112" s="1">
        <v>34.1</v>
      </c>
      <c r="I112" s="1">
        <v>33.4</v>
      </c>
      <c r="J112" s="1">
        <v>32.799999999999997</v>
      </c>
      <c r="K112" s="1">
        <v>32.1</v>
      </c>
      <c r="L112" s="1">
        <v>31.5</v>
      </c>
      <c r="M112" s="1">
        <v>30.9</v>
      </c>
      <c r="N112" s="1">
        <v>30.2</v>
      </c>
      <c r="O112" s="1"/>
      <c r="P112" s="2">
        <f t="shared" si="23"/>
        <v>1</v>
      </c>
      <c r="Q112" s="2">
        <f t="shared" si="23"/>
        <v>0.98177083333333348</v>
      </c>
      <c r="R112" s="2">
        <f t="shared" si="23"/>
        <v>0.9609375</v>
      </c>
      <c r="S112" s="2">
        <f t="shared" si="23"/>
        <v>0.94270833333333348</v>
      </c>
      <c r="T112" s="2">
        <f t="shared" si="23"/>
        <v>0.92447916666666674</v>
      </c>
      <c r="U112" s="2">
        <f t="shared" si="23"/>
        <v>0.90625</v>
      </c>
      <c r="V112" s="2">
        <f t="shared" si="23"/>
        <v>0.88802083333333337</v>
      </c>
      <c r="W112" s="2">
        <f t="shared" si="22"/>
        <v>0.86979166666666663</v>
      </c>
      <c r="X112" s="2">
        <f t="shared" si="17"/>
        <v>0.85416666666666663</v>
      </c>
      <c r="Y112" s="2">
        <f t="shared" si="17"/>
        <v>0.83593750000000011</v>
      </c>
      <c r="Z112" s="2">
        <f t="shared" si="17"/>
        <v>0.8203125</v>
      </c>
      <c r="AA112" s="2">
        <f t="shared" si="17"/>
        <v>0.8046875</v>
      </c>
      <c r="AB112" s="2">
        <f t="shared" si="17"/>
        <v>0.78645833333333337</v>
      </c>
      <c r="AD112" s="17">
        <f t="shared" si="19"/>
        <v>23.063811274799999</v>
      </c>
      <c r="AE112" s="17">
        <f t="shared" si="20"/>
        <v>-7.1361887252000002</v>
      </c>
      <c r="AF112">
        <f t="shared" si="21"/>
        <v>0.60062008528124999</v>
      </c>
    </row>
    <row r="113" spans="1:32" x14ac:dyDescent="0.3">
      <c r="A113" s="3">
        <v>38.799999999999997</v>
      </c>
      <c r="B113" s="1">
        <v>38.799999999999997</v>
      </c>
      <c r="C113" s="1">
        <v>38.1</v>
      </c>
      <c r="D113" s="1">
        <v>37.299999999999997</v>
      </c>
      <c r="E113" s="1">
        <v>36.6</v>
      </c>
      <c r="F113" s="1">
        <v>35.799999999999997</v>
      </c>
      <c r="G113" s="1">
        <v>35.1</v>
      </c>
      <c r="H113" s="1">
        <v>34.4</v>
      </c>
      <c r="I113" s="1">
        <v>33.799999999999997</v>
      </c>
      <c r="J113" s="1">
        <v>33.1</v>
      </c>
      <c r="K113" s="1">
        <v>32.4</v>
      </c>
      <c r="L113" s="1">
        <v>31.8</v>
      </c>
      <c r="M113" s="1">
        <v>31.2</v>
      </c>
      <c r="N113" s="1">
        <v>30.6</v>
      </c>
      <c r="O113" s="1"/>
      <c r="P113" s="2">
        <f t="shared" si="23"/>
        <v>1</v>
      </c>
      <c r="Q113" s="2">
        <f t="shared" si="23"/>
        <v>0.981958762886598</v>
      </c>
      <c r="R113" s="2">
        <f t="shared" si="23"/>
        <v>0.96134020618556704</v>
      </c>
      <c r="S113" s="2">
        <f t="shared" si="23"/>
        <v>0.94329896907216504</v>
      </c>
      <c r="T113" s="2">
        <f t="shared" si="23"/>
        <v>0.92268041237113396</v>
      </c>
      <c r="U113" s="2">
        <f t="shared" si="23"/>
        <v>0.90463917525773208</v>
      </c>
      <c r="V113" s="2">
        <f t="shared" si="23"/>
        <v>0.88659793814432997</v>
      </c>
      <c r="W113" s="2">
        <f t="shared" si="22"/>
        <v>0.87113402061855671</v>
      </c>
      <c r="X113" s="2">
        <f t="shared" si="17"/>
        <v>0.85309278350515472</v>
      </c>
      <c r="Y113" s="2">
        <f t="shared" si="17"/>
        <v>0.83505154639175261</v>
      </c>
      <c r="Z113" s="2">
        <f t="shared" si="17"/>
        <v>0.81958762886597947</v>
      </c>
      <c r="AA113" s="2">
        <f t="shared" si="17"/>
        <v>0.80412371134020622</v>
      </c>
      <c r="AB113" s="2">
        <f t="shared" si="17"/>
        <v>0.78865979381443307</v>
      </c>
      <c r="AD113" s="17">
        <f t="shared" si="19"/>
        <v>23.294460909200001</v>
      </c>
      <c r="AE113" s="17">
        <f t="shared" si="20"/>
        <v>-7.3055390908</v>
      </c>
      <c r="AF113">
        <f t="shared" si="21"/>
        <v>0.6003727038453609</v>
      </c>
    </row>
    <row r="114" spans="1:32" x14ac:dyDescent="0.3">
      <c r="A114" s="6">
        <v>39</v>
      </c>
      <c r="B114" s="1">
        <v>39.200000000000003</v>
      </c>
      <c r="C114" s="1">
        <v>38.4</v>
      </c>
      <c r="D114" s="1">
        <v>37.700000000000003</v>
      </c>
      <c r="E114" s="1">
        <v>36.9</v>
      </c>
      <c r="F114" s="1">
        <v>36.200000000000003</v>
      </c>
      <c r="G114" s="1">
        <v>35.5</v>
      </c>
      <c r="H114" s="1">
        <v>34.799999999999997</v>
      </c>
      <c r="I114" s="1">
        <v>34.1</v>
      </c>
      <c r="J114" s="1">
        <v>33.4</v>
      </c>
      <c r="K114" s="1">
        <v>32.799999999999997</v>
      </c>
      <c r="L114" s="1">
        <v>32.1</v>
      </c>
      <c r="M114" s="1">
        <v>31.5</v>
      </c>
      <c r="N114" s="1">
        <v>30.9</v>
      </c>
      <c r="O114" s="9"/>
      <c r="P114" s="2">
        <f t="shared" si="23"/>
        <v>1</v>
      </c>
      <c r="Q114" s="2">
        <f t="shared" si="23"/>
        <v>0.97959183673469374</v>
      </c>
      <c r="R114" s="2">
        <f t="shared" si="23"/>
        <v>0.96173469387755106</v>
      </c>
      <c r="S114" s="2">
        <f t="shared" si="23"/>
        <v>0.94132653061224481</v>
      </c>
      <c r="T114" s="2">
        <f t="shared" si="23"/>
        <v>0.92346938775510201</v>
      </c>
      <c r="U114" s="2">
        <f t="shared" si="23"/>
        <v>0.90561224489795911</v>
      </c>
      <c r="V114" s="2">
        <f t="shared" si="23"/>
        <v>0.8877551020408162</v>
      </c>
      <c r="W114" s="2">
        <f t="shared" si="22"/>
        <v>0.86989795918367341</v>
      </c>
      <c r="X114" s="2">
        <f t="shared" si="17"/>
        <v>0.8520408163265305</v>
      </c>
      <c r="Y114" s="2">
        <f t="shared" si="17"/>
        <v>0.83673469387755084</v>
      </c>
      <c r="Z114" s="2">
        <f t="shared" si="17"/>
        <v>0.81887755102040816</v>
      </c>
      <c r="AA114" s="2">
        <f t="shared" si="17"/>
        <v>0.80357142857142849</v>
      </c>
      <c r="AB114" s="2">
        <f t="shared" si="17"/>
        <v>0.78826530612244894</v>
      </c>
      <c r="AD114" s="17">
        <f t="shared" si="19"/>
        <v>23.525547113200002</v>
      </c>
      <c r="AE114" s="17">
        <f t="shared" si="20"/>
        <v>-7.3744528867999968</v>
      </c>
      <c r="AF114">
        <f t="shared" si="21"/>
        <v>0.60014150798979593</v>
      </c>
    </row>
    <row r="115" spans="1:32" x14ac:dyDescent="0.3">
      <c r="A115" s="3">
        <v>39.200000000000003</v>
      </c>
      <c r="B115" s="1">
        <v>39.6</v>
      </c>
      <c r="C115" s="1">
        <v>38.799999999999997</v>
      </c>
      <c r="D115" s="1">
        <v>38.1</v>
      </c>
      <c r="E115" s="1">
        <v>37.299999999999997</v>
      </c>
      <c r="F115" s="1">
        <v>36.6</v>
      </c>
      <c r="G115" s="1">
        <v>35.9</v>
      </c>
      <c r="H115" s="1">
        <v>35.200000000000003</v>
      </c>
      <c r="I115" s="1">
        <v>34.5</v>
      </c>
      <c r="J115" s="1">
        <v>33.799999999999997</v>
      </c>
      <c r="K115" s="1">
        <v>33.1</v>
      </c>
      <c r="L115" s="1">
        <v>32.5</v>
      </c>
      <c r="M115" s="1">
        <v>31.8</v>
      </c>
      <c r="N115" s="1">
        <v>31.2</v>
      </c>
      <c r="O115" s="1"/>
      <c r="P115" s="2">
        <f t="shared" si="23"/>
        <v>1</v>
      </c>
      <c r="Q115" s="2">
        <f t="shared" si="23"/>
        <v>0.97979797979797967</v>
      </c>
      <c r="R115" s="2">
        <f t="shared" si="23"/>
        <v>0.96212121212121215</v>
      </c>
      <c r="S115" s="2">
        <f t="shared" si="23"/>
        <v>0.94191919191919182</v>
      </c>
      <c r="T115" s="2">
        <f t="shared" si="23"/>
        <v>0.9242424242424242</v>
      </c>
      <c r="U115" s="2">
        <f t="shared" si="23"/>
        <v>0.90656565656565646</v>
      </c>
      <c r="V115" s="2">
        <f t="shared" si="23"/>
        <v>0.88888888888888895</v>
      </c>
      <c r="W115" s="2">
        <f t="shared" si="22"/>
        <v>0.87121212121212122</v>
      </c>
      <c r="X115" s="2">
        <f t="shared" si="17"/>
        <v>0.85353535353535348</v>
      </c>
      <c r="Y115" s="2">
        <f t="shared" si="17"/>
        <v>0.83585858585858586</v>
      </c>
      <c r="Z115" s="2">
        <f t="shared" si="17"/>
        <v>0.82070707070707072</v>
      </c>
      <c r="AA115" s="2">
        <f t="shared" si="17"/>
        <v>0.80303030303030298</v>
      </c>
      <c r="AB115" s="2">
        <f t="shared" si="17"/>
        <v>0.78787878787878785</v>
      </c>
      <c r="AD115" s="17">
        <f t="shared" si="19"/>
        <v>23.7570698868</v>
      </c>
      <c r="AE115" s="17">
        <f t="shared" si="20"/>
        <v>-7.4429301131999992</v>
      </c>
      <c r="AF115">
        <f t="shared" si="21"/>
        <v>0.59992600724242418</v>
      </c>
    </row>
    <row r="116" spans="1:32" x14ac:dyDescent="0.3">
      <c r="A116" s="3">
        <v>39.4</v>
      </c>
      <c r="B116" s="1">
        <v>40</v>
      </c>
      <c r="C116" s="1">
        <v>39.200000000000003</v>
      </c>
      <c r="D116" s="1">
        <v>38.5</v>
      </c>
      <c r="E116" s="1">
        <v>37.700000000000003</v>
      </c>
      <c r="F116" s="1">
        <v>37</v>
      </c>
      <c r="G116" s="1">
        <v>36.200000000000003</v>
      </c>
      <c r="H116" s="1">
        <v>35.5</v>
      </c>
      <c r="I116" s="1">
        <v>34.799999999999997</v>
      </c>
      <c r="J116" s="1">
        <v>34.1</v>
      </c>
      <c r="K116" s="1">
        <v>33.5</v>
      </c>
      <c r="L116" s="1">
        <v>32.799999999999997</v>
      </c>
      <c r="M116" s="1">
        <v>32.200000000000003</v>
      </c>
      <c r="N116" s="1">
        <v>31.5</v>
      </c>
      <c r="O116" s="1"/>
      <c r="P116" s="2">
        <f t="shared" si="23"/>
        <v>1</v>
      </c>
      <c r="Q116" s="2">
        <f t="shared" si="23"/>
        <v>0.98000000000000009</v>
      </c>
      <c r="R116" s="2">
        <f t="shared" si="23"/>
        <v>0.96250000000000002</v>
      </c>
      <c r="S116" s="2">
        <f t="shared" si="23"/>
        <v>0.94250000000000012</v>
      </c>
      <c r="T116" s="2">
        <f t="shared" si="23"/>
        <v>0.92500000000000004</v>
      </c>
      <c r="U116" s="2">
        <f t="shared" si="23"/>
        <v>0.90500000000000003</v>
      </c>
      <c r="V116" s="2">
        <f t="shared" si="23"/>
        <v>0.88749999999999996</v>
      </c>
      <c r="W116" s="2">
        <f t="shared" si="22"/>
        <v>0.86999999999999988</v>
      </c>
      <c r="X116" s="2">
        <f t="shared" si="17"/>
        <v>0.85250000000000004</v>
      </c>
      <c r="Y116" s="2">
        <f t="shared" si="17"/>
        <v>0.83750000000000002</v>
      </c>
      <c r="Z116" s="2">
        <f t="shared" si="17"/>
        <v>0.82</v>
      </c>
      <c r="AA116" s="2">
        <f t="shared" si="17"/>
        <v>0.80500000000000005</v>
      </c>
      <c r="AB116" s="2">
        <f t="shared" si="17"/>
        <v>0.78749999999999998</v>
      </c>
      <c r="AD116" s="17">
        <f t="shared" si="19"/>
        <v>23.98902923</v>
      </c>
      <c r="AE116" s="17">
        <f t="shared" si="20"/>
        <v>-7.5109707700000001</v>
      </c>
      <c r="AF116">
        <f t="shared" si="21"/>
        <v>0.59972573075000002</v>
      </c>
    </row>
    <row r="117" spans="1:32" x14ac:dyDescent="0.3">
      <c r="A117" s="3">
        <v>39.6</v>
      </c>
      <c r="B117" s="1">
        <v>40.4</v>
      </c>
      <c r="C117" s="1">
        <v>39.6</v>
      </c>
      <c r="D117" s="1">
        <v>38.9</v>
      </c>
      <c r="E117" s="1">
        <v>38.1</v>
      </c>
      <c r="F117" s="1">
        <v>37.299999999999997</v>
      </c>
      <c r="G117" s="1">
        <v>36.6</v>
      </c>
      <c r="H117" s="1">
        <v>35.9</v>
      </c>
      <c r="I117" s="1">
        <v>35.200000000000003</v>
      </c>
      <c r="J117" s="1">
        <v>34.5</v>
      </c>
      <c r="K117" s="1">
        <v>33.799999999999997</v>
      </c>
      <c r="L117" s="1">
        <v>33.1</v>
      </c>
      <c r="M117" s="1">
        <v>32.5</v>
      </c>
      <c r="N117" s="1">
        <v>31.8</v>
      </c>
      <c r="O117" s="1"/>
      <c r="P117" s="2">
        <f t="shared" si="23"/>
        <v>1</v>
      </c>
      <c r="Q117" s="2">
        <f t="shared" si="23"/>
        <v>0.98019801980198029</v>
      </c>
      <c r="R117" s="2">
        <f t="shared" si="23"/>
        <v>0.96287128712871284</v>
      </c>
      <c r="S117" s="2">
        <f t="shared" si="23"/>
        <v>0.94306930693069313</v>
      </c>
      <c r="T117" s="2">
        <f t="shared" si="23"/>
        <v>0.9232673267326732</v>
      </c>
      <c r="U117" s="2">
        <f t="shared" si="23"/>
        <v>0.90594059405940597</v>
      </c>
      <c r="V117" s="2">
        <f t="shared" si="23"/>
        <v>0.88861386138613863</v>
      </c>
      <c r="W117" s="2">
        <f t="shared" si="22"/>
        <v>0.87128712871287139</v>
      </c>
      <c r="X117" s="2">
        <f t="shared" si="17"/>
        <v>0.85396039603960394</v>
      </c>
      <c r="Y117" s="2">
        <f t="shared" si="17"/>
        <v>0.8366336633663366</v>
      </c>
      <c r="Z117" s="2">
        <f t="shared" si="17"/>
        <v>0.81930693069306937</v>
      </c>
      <c r="AA117" s="2">
        <f t="shared" si="17"/>
        <v>0.8044554455445545</v>
      </c>
      <c r="AB117" s="2">
        <f t="shared" si="17"/>
        <v>0.78712871287128716</v>
      </c>
      <c r="AD117" s="17">
        <f t="shared" si="19"/>
        <v>24.221425142799998</v>
      </c>
      <c r="AE117" s="17">
        <f t="shared" si="20"/>
        <v>-7.5785748572000031</v>
      </c>
      <c r="AF117">
        <f t="shared" si="21"/>
        <v>0.5995402263069306</v>
      </c>
    </row>
    <row r="118" spans="1:32" x14ac:dyDescent="0.3">
      <c r="A118" s="3">
        <v>39.799999999999997</v>
      </c>
      <c r="B118" s="1">
        <v>40.9</v>
      </c>
      <c r="C118" s="1">
        <v>40.1</v>
      </c>
      <c r="D118" s="1">
        <v>39.299999999999997</v>
      </c>
      <c r="E118" s="1">
        <v>38.5</v>
      </c>
      <c r="F118" s="1">
        <v>37.700000000000003</v>
      </c>
      <c r="G118" s="1">
        <v>37</v>
      </c>
      <c r="H118" s="1">
        <v>36.299999999999997</v>
      </c>
      <c r="I118" s="1">
        <v>35.5</v>
      </c>
      <c r="J118" s="1">
        <v>34.799999999999997</v>
      </c>
      <c r="K118" s="1">
        <v>34.200000000000003</v>
      </c>
      <c r="L118" s="1">
        <v>33.5</v>
      </c>
      <c r="M118" s="1">
        <v>32.799999999999997</v>
      </c>
      <c r="N118" s="1">
        <v>32.200000000000003</v>
      </c>
      <c r="O118" s="1"/>
      <c r="P118" s="2">
        <f t="shared" si="23"/>
        <v>1</v>
      </c>
      <c r="Q118" s="2">
        <f t="shared" si="23"/>
        <v>0.98044009779951102</v>
      </c>
      <c r="R118" s="2">
        <f t="shared" si="23"/>
        <v>0.96088019559902194</v>
      </c>
      <c r="S118" s="2">
        <f t="shared" si="23"/>
        <v>0.94132029339853307</v>
      </c>
      <c r="T118" s="2">
        <f t="shared" si="23"/>
        <v>0.92176039119804409</v>
      </c>
      <c r="U118" s="2">
        <f t="shared" si="23"/>
        <v>0.9046454767726162</v>
      </c>
      <c r="V118" s="2">
        <f t="shared" si="23"/>
        <v>0.88753056234718819</v>
      </c>
      <c r="W118" s="2">
        <f t="shared" si="22"/>
        <v>0.86797066014669932</v>
      </c>
      <c r="X118" s="2">
        <f t="shared" si="17"/>
        <v>0.85085574572127132</v>
      </c>
      <c r="Y118" s="2">
        <f t="shared" si="17"/>
        <v>0.83618581907090472</v>
      </c>
      <c r="Z118" s="2">
        <f t="shared" si="17"/>
        <v>0.81907090464547683</v>
      </c>
      <c r="AA118" s="2">
        <f t="shared" si="17"/>
        <v>0.80195599022004882</v>
      </c>
      <c r="AB118" s="2">
        <f t="shared" si="17"/>
        <v>0.78728606356968223</v>
      </c>
      <c r="AD118" s="17">
        <f t="shared" si="19"/>
        <v>24.512533959799999</v>
      </c>
      <c r="AE118" s="17">
        <f t="shared" si="20"/>
        <v>-7.6874660402000039</v>
      </c>
      <c r="AF118">
        <f t="shared" si="21"/>
        <v>0.59932845867481666</v>
      </c>
    </row>
    <row r="119" spans="1:32" x14ac:dyDescent="0.3">
      <c r="A119" s="3">
        <v>40</v>
      </c>
      <c r="B119" s="1">
        <v>41.3</v>
      </c>
      <c r="C119" s="1">
        <v>40.5</v>
      </c>
      <c r="D119" s="1">
        <v>39.700000000000003</v>
      </c>
      <c r="E119" s="1">
        <v>38.9</v>
      </c>
      <c r="F119" s="1">
        <v>38.1</v>
      </c>
      <c r="G119" s="1">
        <v>37.4</v>
      </c>
      <c r="H119" s="1">
        <v>36.6</v>
      </c>
      <c r="I119" s="1">
        <v>35.9</v>
      </c>
      <c r="J119" s="1">
        <v>35.200000000000003</v>
      </c>
      <c r="K119" s="1">
        <v>34.5</v>
      </c>
      <c r="L119" s="1">
        <v>33.799999999999997</v>
      </c>
      <c r="M119" s="1">
        <v>33.200000000000003</v>
      </c>
      <c r="N119" s="1">
        <v>32.5</v>
      </c>
      <c r="O119" s="1"/>
      <c r="P119" s="2">
        <f t="shared" si="23"/>
        <v>1</v>
      </c>
      <c r="Q119" s="2">
        <f t="shared" si="23"/>
        <v>0.98062953995157387</v>
      </c>
      <c r="R119" s="2">
        <f t="shared" si="23"/>
        <v>0.96125907990314785</v>
      </c>
      <c r="S119" s="2">
        <f t="shared" si="23"/>
        <v>0.94188861985472161</v>
      </c>
      <c r="T119" s="2">
        <f t="shared" si="23"/>
        <v>0.92251815980629548</v>
      </c>
      <c r="U119" s="2">
        <f t="shared" si="23"/>
        <v>0.90556900726392253</v>
      </c>
      <c r="V119" s="2">
        <f t="shared" si="23"/>
        <v>0.88619854721549651</v>
      </c>
      <c r="W119" s="2">
        <f t="shared" si="22"/>
        <v>0.86924939467312357</v>
      </c>
      <c r="X119" s="2">
        <f t="shared" si="17"/>
        <v>0.85230024213075073</v>
      </c>
      <c r="Y119" s="2">
        <f t="shared" si="17"/>
        <v>0.83535108958837778</v>
      </c>
      <c r="Z119" s="2">
        <f t="shared" si="17"/>
        <v>0.81840193704600483</v>
      </c>
      <c r="AA119" s="2">
        <f t="shared" si="17"/>
        <v>0.8038740920096854</v>
      </c>
      <c r="AB119" s="2">
        <f t="shared" si="17"/>
        <v>0.78692493946731246</v>
      </c>
      <c r="AD119" s="17">
        <f t="shared" si="19"/>
        <v>24.745912154199999</v>
      </c>
      <c r="AE119" s="17">
        <f t="shared" si="20"/>
        <v>-7.7540878458000009</v>
      </c>
      <c r="AF119">
        <f t="shared" si="21"/>
        <v>0.59917462843099278</v>
      </c>
    </row>
    <row r="120" spans="1:32" x14ac:dyDescent="0.3">
      <c r="A120" s="3">
        <v>40.200000000000003</v>
      </c>
      <c r="B120" s="1">
        <v>41.7</v>
      </c>
      <c r="C120" s="1">
        <v>40.9</v>
      </c>
      <c r="D120" s="1">
        <v>40.1</v>
      </c>
      <c r="E120" s="1">
        <v>39.299999999999997</v>
      </c>
      <c r="F120" s="1">
        <v>38.5</v>
      </c>
      <c r="G120" s="1">
        <v>37.700000000000003</v>
      </c>
      <c r="H120" s="1">
        <v>37</v>
      </c>
      <c r="I120" s="1">
        <v>36.299999999999997</v>
      </c>
      <c r="J120" s="1">
        <v>35.5</v>
      </c>
      <c r="K120" s="1">
        <v>34.799999999999997</v>
      </c>
      <c r="L120" s="1">
        <v>34.200000000000003</v>
      </c>
      <c r="M120" s="1">
        <v>33.5</v>
      </c>
      <c r="N120" s="1">
        <v>32.799999999999997</v>
      </c>
      <c r="O120" s="1"/>
      <c r="P120" s="2">
        <f t="shared" si="23"/>
        <v>1</v>
      </c>
      <c r="Q120" s="2">
        <f t="shared" si="23"/>
        <v>0.98081534772182244</v>
      </c>
      <c r="R120" s="2">
        <f t="shared" si="23"/>
        <v>0.9616306954436451</v>
      </c>
      <c r="S120" s="2">
        <f t="shared" si="23"/>
        <v>0.94244604316546754</v>
      </c>
      <c r="T120" s="2">
        <f t="shared" si="23"/>
        <v>0.92326139088729009</v>
      </c>
      <c r="U120" s="2">
        <f t="shared" si="23"/>
        <v>0.90407673860911275</v>
      </c>
      <c r="V120" s="2">
        <f t="shared" si="23"/>
        <v>0.88729016786570736</v>
      </c>
      <c r="W120" s="2">
        <f t="shared" si="22"/>
        <v>0.87050359712230208</v>
      </c>
      <c r="X120" s="2">
        <f t="shared" si="17"/>
        <v>0.85131894484412463</v>
      </c>
      <c r="Y120" s="2">
        <f t="shared" si="17"/>
        <v>0.83453237410071934</v>
      </c>
      <c r="Z120" s="2">
        <f t="shared" si="17"/>
        <v>0.82014388489208634</v>
      </c>
      <c r="AA120" s="2">
        <f t="shared" si="17"/>
        <v>0.80335731414868095</v>
      </c>
      <c r="AB120" s="2">
        <f t="shared" si="17"/>
        <v>0.78657074340527566</v>
      </c>
      <c r="AD120" s="17">
        <f t="shared" si="19"/>
        <v>24.979726918200001</v>
      </c>
      <c r="AE120" s="17">
        <f t="shared" si="20"/>
        <v>-7.8202730817999964</v>
      </c>
      <c r="AF120">
        <f t="shared" si="21"/>
        <v>0.59903421866187045</v>
      </c>
    </row>
    <row r="121" spans="1:32" x14ac:dyDescent="0.3">
      <c r="A121" s="3">
        <v>40.4</v>
      </c>
      <c r="B121" s="1">
        <v>42.1</v>
      </c>
      <c r="C121" s="1">
        <v>41.3</v>
      </c>
      <c r="D121" s="1">
        <v>40.5</v>
      </c>
      <c r="E121" s="1">
        <v>39.700000000000003</v>
      </c>
      <c r="F121" s="1">
        <v>38.9</v>
      </c>
      <c r="G121" s="1">
        <v>38.1</v>
      </c>
      <c r="H121" s="1">
        <v>37.4</v>
      </c>
      <c r="I121" s="1">
        <v>36.6</v>
      </c>
      <c r="J121" s="1">
        <v>35.9</v>
      </c>
      <c r="K121" s="1">
        <v>35.200000000000003</v>
      </c>
      <c r="L121" s="1">
        <v>34.5</v>
      </c>
      <c r="M121" s="1">
        <v>33.799999999999997</v>
      </c>
      <c r="N121" s="1">
        <v>33.200000000000003</v>
      </c>
      <c r="O121" s="1"/>
      <c r="P121" s="2">
        <f t="shared" si="23"/>
        <v>1</v>
      </c>
      <c r="Q121" s="2">
        <f t="shared" si="23"/>
        <v>0.98099762470308782</v>
      </c>
      <c r="R121" s="2">
        <f t="shared" si="23"/>
        <v>0.96199524940617576</v>
      </c>
      <c r="S121" s="2">
        <f t="shared" si="23"/>
        <v>0.94299287410926369</v>
      </c>
      <c r="T121" s="2">
        <f t="shared" si="23"/>
        <v>0.92399049881235151</v>
      </c>
      <c r="U121" s="2">
        <f t="shared" si="23"/>
        <v>0.90498812351543945</v>
      </c>
      <c r="V121" s="2">
        <f t="shared" si="23"/>
        <v>0.88836104513064129</v>
      </c>
      <c r="W121" s="2">
        <f t="shared" si="22"/>
        <v>0.86935866983372923</v>
      </c>
      <c r="X121" s="2">
        <f t="shared" si="17"/>
        <v>0.85273159144893107</v>
      </c>
      <c r="Y121" s="2">
        <f t="shared" si="17"/>
        <v>0.83610451306413303</v>
      </c>
      <c r="Z121" s="2">
        <f t="shared" si="17"/>
        <v>0.81947743467933487</v>
      </c>
      <c r="AA121" s="2">
        <f t="shared" si="17"/>
        <v>0.80285035629453672</v>
      </c>
      <c r="AB121" s="2">
        <f t="shared" si="17"/>
        <v>0.7885985748218528</v>
      </c>
      <c r="AD121" s="17">
        <f t="shared" si="19"/>
        <v>25.2139782518</v>
      </c>
      <c r="AE121" s="17">
        <f t="shared" si="20"/>
        <v>-7.9860217482000024</v>
      </c>
      <c r="AF121">
        <f t="shared" si="21"/>
        <v>0.59890684683610451</v>
      </c>
    </row>
    <row r="122" spans="1:32" x14ac:dyDescent="0.3">
      <c r="A122" s="3">
        <v>40.6</v>
      </c>
      <c r="B122" s="1">
        <v>42.5</v>
      </c>
      <c r="C122" s="1">
        <v>41.7</v>
      </c>
      <c r="D122" s="1">
        <v>40.9</v>
      </c>
      <c r="E122" s="1">
        <v>40.1</v>
      </c>
      <c r="F122" s="1">
        <v>39.299999999999997</v>
      </c>
      <c r="G122" s="1">
        <v>38.5</v>
      </c>
      <c r="H122" s="1">
        <v>37.700000000000003</v>
      </c>
      <c r="I122" s="1">
        <v>37</v>
      </c>
      <c r="J122" s="1">
        <v>36.299999999999997</v>
      </c>
      <c r="K122" s="1">
        <v>35.5</v>
      </c>
      <c r="L122" s="1">
        <v>34.799999999999997</v>
      </c>
      <c r="M122" s="1">
        <v>34.200000000000003</v>
      </c>
      <c r="N122" s="1">
        <v>33.5</v>
      </c>
      <c r="O122" s="1"/>
      <c r="P122" s="2">
        <f t="shared" si="23"/>
        <v>1</v>
      </c>
      <c r="Q122" s="2">
        <f t="shared" si="23"/>
        <v>0.98117647058823532</v>
      </c>
      <c r="R122" s="2">
        <f t="shared" si="23"/>
        <v>0.96235294117647052</v>
      </c>
      <c r="S122" s="2">
        <f t="shared" si="23"/>
        <v>0.94352941176470595</v>
      </c>
      <c r="T122" s="2">
        <f t="shared" si="23"/>
        <v>0.92470588235294116</v>
      </c>
      <c r="U122" s="2">
        <f t="shared" si="23"/>
        <v>0.90588235294117647</v>
      </c>
      <c r="V122" s="2">
        <f t="shared" si="23"/>
        <v>0.88705882352941179</v>
      </c>
      <c r="W122" s="2">
        <f t="shared" si="22"/>
        <v>0.87058823529411766</v>
      </c>
      <c r="X122" s="2">
        <f t="shared" si="17"/>
        <v>0.85411764705882343</v>
      </c>
      <c r="Y122" s="2">
        <f t="shared" si="17"/>
        <v>0.83529411764705885</v>
      </c>
      <c r="Z122" s="2">
        <f t="shared" si="17"/>
        <v>0.81882352941176462</v>
      </c>
      <c r="AA122" s="2">
        <f t="shared" si="17"/>
        <v>0.80470588235294127</v>
      </c>
      <c r="AB122" s="2">
        <f t="shared" si="17"/>
        <v>0.78823529411764703</v>
      </c>
      <c r="AD122" s="17">
        <f t="shared" si="19"/>
        <v>25.448666154999998</v>
      </c>
      <c r="AE122" s="17">
        <f t="shared" si="20"/>
        <v>-8.051333845000002</v>
      </c>
      <c r="AF122">
        <f t="shared" si="21"/>
        <v>0.59879214482352938</v>
      </c>
    </row>
    <row r="123" spans="1:32" x14ac:dyDescent="0.3">
      <c r="A123" s="3">
        <v>40.799999999999997</v>
      </c>
      <c r="B123" s="1">
        <v>42.9</v>
      </c>
      <c r="C123" s="1">
        <v>42.1</v>
      </c>
      <c r="D123" s="1">
        <v>41.3</v>
      </c>
      <c r="E123" s="1">
        <v>40.5</v>
      </c>
      <c r="F123" s="1">
        <v>39.700000000000003</v>
      </c>
      <c r="G123" s="1">
        <v>38.9</v>
      </c>
      <c r="H123" s="1">
        <v>38.1</v>
      </c>
      <c r="I123" s="1">
        <v>37.4</v>
      </c>
      <c r="J123" s="1">
        <v>36.6</v>
      </c>
      <c r="K123" s="1">
        <v>35.9</v>
      </c>
      <c r="L123" s="1">
        <v>35.200000000000003</v>
      </c>
      <c r="M123" s="1">
        <v>34.5</v>
      </c>
      <c r="N123" s="1">
        <v>33.799999999999997</v>
      </c>
      <c r="O123" s="1"/>
      <c r="P123" s="2">
        <f t="shared" si="23"/>
        <v>1</v>
      </c>
      <c r="Q123" s="2">
        <f t="shared" si="23"/>
        <v>0.98135198135198143</v>
      </c>
      <c r="R123" s="2">
        <f t="shared" si="23"/>
        <v>0.96270396270396263</v>
      </c>
      <c r="S123" s="2">
        <f t="shared" si="23"/>
        <v>0.94405594405594406</v>
      </c>
      <c r="T123" s="2">
        <f t="shared" si="23"/>
        <v>0.92540792540792549</v>
      </c>
      <c r="U123" s="2">
        <f t="shared" si="23"/>
        <v>0.90675990675990681</v>
      </c>
      <c r="V123" s="2">
        <f t="shared" si="23"/>
        <v>0.88811188811188813</v>
      </c>
      <c r="W123" s="2">
        <f t="shared" si="22"/>
        <v>0.87179487179487181</v>
      </c>
      <c r="X123" s="2">
        <f t="shared" si="17"/>
        <v>0.85314685314685323</v>
      </c>
      <c r="Y123" s="2">
        <f t="shared" si="17"/>
        <v>0.8368298368298368</v>
      </c>
      <c r="Z123" s="2">
        <f t="shared" si="17"/>
        <v>0.8205128205128206</v>
      </c>
      <c r="AA123" s="2">
        <f t="shared" si="17"/>
        <v>0.80419580419580428</v>
      </c>
      <c r="AB123" s="2">
        <f t="shared" si="17"/>
        <v>0.78787878787878785</v>
      </c>
      <c r="AD123" s="17">
        <f t="shared" si="19"/>
        <v>25.683790627800001</v>
      </c>
      <c r="AE123" s="17">
        <f t="shared" si="20"/>
        <v>-8.1162093721999966</v>
      </c>
      <c r="AF123">
        <f t="shared" si="21"/>
        <v>0.59868975822377624</v>
      </c>
    </row>
    <row r="124" spans="1:32" x14ac:dyDescent="0.3">
      <c r="A124" s="3">
        <v>41</v>
      </c>
      <c r="B124" s="1">
        <v>43.4</v>
      </c>
      <c r="C124" s="1">
        <v>42.5</v>
      </c>
      <c r="D124" s="1">
        <v>41.7</v>
      </c>
      <c r="E124" s="1">
        <v>40.9</v>
      </c>
      <c r="F124" s="1">
        <v>40</v>
      </c>
      <c r="G124" s="1">
        <v>39.299999999999997</v>
      </c>
      <c r="H124" s="1">
        <v>38.5</v>
      </c>
      <c r="I124" s="1">
        <v>37.700000000000003</v>
      </c>
      <c r="J124" s="1">
        <v>37</v>
      </c>
      <c r="K124" s="1">
        <v>36.299999999999997</v>
      </c>
      <c r="L124" s="1">
        <v>35.5</v>
      </c>
      <c r="M124" s="1">
        <v>34.799999999999997</v>
      </c>
      <c r="N124" s="1">
        <v>34.200000000000003</v>
      </c>
      <c r="O124" s="1"/>
      <c r="P124" s="2">
        <f t="shared" si="23"/>
        <v>1</v>
      </c>
      <c r="Q124" s="2">
        <f t="shared" si="23"/>
        <v>0.97926267281105994</v>
      </c>
      <c r="R124" s="2">
        <f t="shared" si="23"/>
        <v>0.96082949308755772</v>
      </c>
      <c r="S124" s="2">
        <f t="shared" si="23"/>
        <v>0.94239631336405527</v>
      </c>
      <c r="T124" s="2">
        <f t="shared" si="23"/>
        <v>0.92165898617511521</v>
      </c>
      <c r="U124" s="2">
        <f t="shared" si="23"/>
        <v>0.9055299539170506</v>
      </c>
      <c r="V124" s="2">
        <f t="shared" si="23"/>
        <v>0.88709677419354838</v>
      </c>
      <c r="W124" s="2">
        <f t="shared" si="22"/>
        <v>0.86866359447004615</v>
      </c>
      <c r="X124" s="2">
        <f t="shared" si="17"/>
        <v>0.85253456221198165</v>
      </c>
      <c r="Y124" s="2">
        <f t="shared" si="17"/>
        <v>0.83640552995391704</v>
      </c>
      <c r="Z124" s="2">
        <f t="shared" si="17"/>
        <v>0.81797235023041481</v>
      </c>
      <c r="AA124" s="2">
        <f t="shared" si="17"/>
        <v>0.8018433179723502</v>
      </c>
      <c r="AB124" s="2">
        <f t="shared" si="17"/>
        <v>0.78801843317972364</v>
      </c>
      <c r="AD124" s="17">
        <f t="shared" si="19"/>
        <v>25.978310144799998</v>
      </c>
      <c r="AE124" s="17">
        <f t="shared" si="20"/>
        <v>-8.2216898552000046</v>
      </c>
      <c r="AF124">
        <f t="shared" si="21"/>
        <v>0.59857857476497689</v>
      </c>
    </row>
    <row r="125" spans="1:32" x14ac:dyDescent="0.3">
      <c r="A125" s="3">
        <v>41.2</v>
      </c>
      <c r="B125" s="1">
        <v>43.8</v>
      </c>
      <c r="C125" s="1">
        <v>42.9</v>
      </c>
      <c r="D125" s="1">
        <v>42.1</v>
      </c>
      <c r="E125" s="1">
        <v>41.3</v>
      </c>
      <c r="F125" s="1">
        <v>40.4</v>
      </c>
      <c r="G125" s="1">
        <v>39.6</v>
      </c>
      <c r="H125" s="1">
        <v>38.9</v>
      </c>
      <c r="I125" s="1">
        <v>38.1</v>
      </c>
      <c r="J125" s="1">
        <v>37.299999999999997</v>
      </c>
      <c r="K125" s="1">
        <v>36.6</v>
      </c>
      <c r="L125" s="1">
        <v>35.9</v>
      </c>
      <c r="M125" s="1">
        <v>35.200000000000003</v>
      </c>
      <c r="N125" s="1">
        <v>34.5</v>
      </c>
      <c r="O125" s="1"/>
      <c r="P125" s="2">
        <f t="shared" si="23"/>
        <v>1</v>
      </c>
      <c r="Q125" s="2">
        <f t="shared" si="23"/>
        <v>0.97945205479452058</v>
      </c>
      <c r="R125" s="2">
        <f t="shared" si="23"/>
        <v>0.96118721461187229</v>
      </c>
      <c r="S125" s="2">
        <f t="shared" si="23"/>
        <v>0.94292237442922378</v>
      </c>
      <c r="T125" s="2">
        <f t="shared" si="23"/>
        <v>0.92237442922374435</v>
      </c>
      <c r="U125" s="2">
        <f t="shared" si="23"/>
        <v>0.90410958904109595</v>
      </c>
      <c r="V125" s="2">
        <f t="shared" si="23"/>
        <v>0.88812785388127857</v>
      </c>
      <c r="W125" s="2">
        <f t="shared" si="22"/>
        <v>0.86986301369863017</v>
      </c>
      <c r="X125" s="2">
        <f t="shared" si="17"/>
        <v>0.85159817351598177</v>
      </c>
      <c r="Y125" s="2">
        <f t="shared" si="17"/>
        <v>0.8356164383561645</v>
      </c>
      <c r="Z125" s="2">
        <f t="shared" si="17"/>
        <v>0.81963470319634701</v>
      </c>
      <c r="AA125" s="2">
        <f t="shared" si="17"/>
        <v>0.80365296803652975</v>
      </c>
      <c r="AB125" s="2">
        <f t="shared" si="17"/>
        <v>0.78767123287671237</v>
      </c>
      <c r="AD125" s="17">
        <f t="shared" si="19"/>
        <v>26.2144168992</v>
      </c>
      <c r="AE125" s="17">
        <f t="shared" si="20"/>
        <v>-8.2855831008000003</v>
      </c>
      <c r="AF125">
        <f t="shared" si="21"/>
        <v>0.59850266893150683</v>
      </c>
    </row>
    <row r="126" spans="1:32" x14ac:dyDescent="0.3">
      <c r="A126" s="3">
        <v>41.4</v>
      </c>
      <c r="B126" s="1">
        <v>44.2</v>
      </c>
      <c r="C126" s="1">
        <v>43.4</v>
      </c>
      <c r="D126" s="1">
        <v>42.5</v>
      </c>
      <c r="E126" s="1">
        <v>41.7</v>
      </c>
      <c r="F126" s="1">
        <v>40.799999999999997</v>
      </c>
      <c r="G126" s="1">
        <v>40</v>
      </c>
      <c r="H126" s="1">
        <v>39.200000000000003</v>
      </c>
      <c r="I126" s="1">
        <v>38.5</v>
      </c>
      <c r="J126" s="1">
        <v>37.700000000000003</v>
      </c>
      <c r="K126" s="1">
        <v>37</v>
      </c>
      <c r="L126" s="1">
        <v>36.200000000000003</v>
      </c>
      <c r="M126" s="1">
        <v>35.5</v>
      </c>
      <c r="N126" s="1">
        <v>34.799999999999997</v>
      </c>
      <c r="O126" s="1"/>
      <c r="P126" s="2">
        <f t="shared" si="23"/>
        <v>1</v>
      </c>
      <c r="Q126" s="2">
        <f t="shared" si="23"/>
        <v>0.98190045248868774</v>
      </c>
      <c r="R126" s="2">
        <f t="shared" si="23"/>
        <v>0.96153846153846145</v>
      </c>
      <c r="S126" s="2">
        <f t="shared" si="23"/>
        <v>0.9434389140271493</v>
      </c>
      <c r="T126" s="2">
        <f t="shared" si="23"/>
        <v>0.92307692307692291</v>
      </c>
      <c r="U126" s="2">
        <f t="shared" si="23"/>
        <v>0.90497737556561075</v>
      </c>
      <c r="V126" s="2">
        <f t="shared" si="23"/>
        <v>0.8868778280542986</v>
      </c>
      <c r="W126" s="2">
        <f t="shared" si="22"/>
        <v>0.87104072398190036</v>
      </c>
      <c r="X126" s="2">
        <f t="shared" si="17"/>
        <v>0.8529411764705882</v>
      </c>
      <c r="Y126" s="2">
        <f t="shared" si="17"/>
        <v>0.83710407239818996</v>
      </c>
      <c r="Z126" s="2">
        <f t="shared" si="17"/>
        <v>0.8190045248868778</v>
      </c>
      <c r="AA126" s="2">
        <f t="shared" si="17"/>
        <v>0.80316742081447956</v>
      </c>
      <c r="AB126" s="2">
        <f t="shared" si="17"/>
        <v>0.78733031674208132</v>
      </c>
      <c r="AD126" s="17">
        <f t="shared" si="19"/>
        <v>26.450960223200003</v>
      </c>
      <c r="AE126" s="17">
        <f t="shared" si="20"/>
        <v>-8.3490397767999944</v>
      </c>
      <c r="AF126">
        <f t="shared" si="21"/>
        <v>0.59843801409954755</v>
      </c>
    </row>
    <row r="127" spans="1:32" x14ac:dyDescent="0.3">
      <c r="A127" s="3">
        <v>41.6</v>
      </c>
      <c r="B127" s="1">
        <v>44.7</v>
      </c>
      <c r="C127" s="1">
        <v>43.8</v>
      </c>
      <c r="D127" s="1">
        <v>42.9</v>
      </c>
      <c r="E127" s="1">
        <v>42.1</v>
      </c>
      <c r="F127" s="1">
        <v>41.2</v>
      </c>
      <c r="G127" s="1">
        <v>40.4</v>
      </c>
      <c r="H127" s="1">
        <v>39.6</v>
      </c>
      <c r="I127" s="1">
        <v>38.799999999999997</v>
      </c>
      <c r="J127" s="1">
        <v>38.1</v>
      </c>
      <c r="K127" s="1">
        <v>37.299999999999997</v>
      </c>
      <c r="L127" s="1">
        <v>36.6</v>
      </c>
      <c r="M127" s="1">
        <v>35.9</v>
      </c>
      <c r="N127" s="1">
        <v>35.200000000000003</v>
      </c>
      <c r="O127" s="1"/>
      <c r="P127" s="2">
        <f t="shared" si="23"/>
        <v>1</v>
      </c>
      <c r="Q127" s="2">
        <f t="shared" si="23"/>
        <v>0.97986577181208045</v>
      </c>
      <c r="R127" s="2">
        <f t="shared" si="23"/>
        <v>0.95973154362416102</v>
      </c>
      <c r="S127" s="2">
        <f t="shared" si="23"/>
        <v>0.94183445190156601</v>
      </c>
      <c r="T127" s="2">
        <f t="shared" si="23"/>
        <v>0.92170022371364657</v>
      </c>
      <c r="U127" s="2">
        <f t="shared" si="23"/>
        <v>0.90380313199105133</v>
      </c>
      <c r="V127" s="2">
        <f t="shared" si="23"/>
        <v>0.88590604026845632</v>
      </c>
      <c r="W127" s="2">
        <f t="shared" si="22"/>
        <v>0.86800894854586119</v>
      </c>
      <c r="X127" s="2">
        <f t="shared" si="17"/>
        <v>0.8523489932885906</v>
      </c>
      <c r="Y127" s="2">
        <f t="shared" ref="Y127:AB159" si="24">K127/$B127</f>
        <v>0.83445190156599536</v>
      </c>
      <c r="Z127" s="2">
        <f t="shared" si="24"/>
        <v>0.81879194630872476</v>
      </c>
      <c r="AA127" s="2">
        <f t="shared" si="24"/>
        <v>0.80313199105145405</v>
      </c>
      <c r="AB127" s="2">
        <f t="shared" si="24"/>
        <v>0.78747203579418346</v>
      </c>
      <c r="AD127" s="17">
        <f t="shared" si="19"/>
        <v>26.747253304200001</v>
      </c>
      <c r="AE127" s="17">
        <f t="shared" si="20"/>
        <v>-8.4527466958000019</v>
      </c>
      <c r="AF127">
        <f t="shared" si="21"/>
        <v>0.59837255714093962</v>
      </c>
    </row>
    <row r="128" spans="1:32" x14ac:dyDescent="0.3">
      <c r="A128" s="3">
        <v>41.8</v>
      </c>
      <c r="B128" s="1">
        <v>45.1</v>
      </c>
      <c r="C128" s="1">
        <v>44.2</v>
      </c>
      <c r="D128" s="1">
        <v>43.3</v>
      </c>
      <c r="E128" s="1">
        <v>42.5</v>
      </c>
      <c r="F128" s="1">
        <v>41.6</v>
      </c>
      <c r="G128" s="1">
        <v>40.799999999999997</v>
      </c>
      <c r="H128" s="1">
        <v>40</v>
      </c>
      <c r="I128" s="1">
        <v>39.200000000000003</v>
      </c>
      <c r="J128" s="1">
        <v>38.4</v>
      </c>
      <c r="K128" s="1">
        <v>37.700000000000003</v>
      </c>
      <c r="L128" s="1">
        <v>36.9</v>
      </c>
      <c r="M128" s="1">
        <v>36.200000000000003</v>
      </c>
      <c r="N128" s="1">
        <v>35.5</v>
      </c>
      <c r="O128" s="1"/>
      <c r="P128" s="2">
        <f t="shared" si="23"/>
        <v>1</v>
      </c>
      <c r="Q128" s="2">
        <f t="shared" si="23"/>
        <v>0.98004434589800449</v>
      </c>
      <c r="R128" s="2">
        <f t="shared" si="23"/>
        <v>0.96008869179600875</v>
      </c>
      <c r="S128" s="2">
        <f t="shared" si="23"/>
        <v>0.94235033259423495</v>
      </c>
      <c r="T128" s="2">
        <f t="shared" si="23"/>
        <v>0.92239467849223944</v>
      </c>
      <c r="U128" s="2">
        <f t="shared" si="23"/>
        <v>0.90465631929046553</v>
      </c>
      <c r="V128" s="2">
        <f t="shared" si="23"/>
        <v>0.88691796008869173</v>
      </c>
      <c r="W128" s="2">
        <f t="shared" si="22"/>
        <v>0.86917960088691804</v>
      </c>
      <c r="X128" s="2">
        <f t="shared" si="22"/>
        <v>0.85144124168514401</v>
      </c>
      <c r="Y128" s="2">
        <f t="shared" si="24"/>
        <v>0.83592017738359203</v>
      </c>
      <c r="Z128" s="2">
        <f t="shared" si="24"/>
        <v>0.81818181818181812</v>
      </c>
      <c r="AA128" s="2">
        <f t="shared" si="24"/>
        <v>0.80266075388026614</v>
      </c>
      <c r="AB128" s="2">
        <f t="shared" si="24"/>
        <v>0.78713968957871394</v>
      </c>
      <c r="AD128" s="17">
        <f t="shared" si="19"/>
        <v>26.984778909800003</v>
      </c>
      <c r="AE128" s="17">
        <f t="shared" si="20"/>
        <v>-8.5152210901999972</v>
      </c>
      <c r="AF128">
        <f t="shared" si="21"/>
        <v>0.59833212660310431</v>
      </c>
    </row>
    <row r="129" spans="1:32" x14ac:dyDescent="0.3">
      <c r="A129" s="3">
        <v>42</v>
      </c>
      <c r="B129" s="1">
        <v>45.5</v>
      </c>
      <c r="C129" s="1">
        <v>44.6</v>
      </c>
      <c r="D129" s="1">
        <v>43.7</v>
      </c>
      <c r="E129" s="1">
        <v>42.9</v>
      </c>
      <c r="F129" s="1">
        <v>42</v>
      </c>
      <c r="G129" s="1">
        <v>41.2</v>
      </c>
      <c r="H129" s="1">
        <v>40.4</v>
      </c>
      <c r="I129" s="1">
        <v>39.6</v>
      </c>
      <c r="J129" s="1">
        <v>38.799999999999997</v>
      </c>
      <c r="K129" s="1">
        <v>38.1</v>
      </c>
      <c r="L129" s="1">
        <v>37.299999999999997</v>
      </c>
      <c r="M129" s="1">
        <v>36.6</v>
      </c>
      <c r="N129" s="1">
        <v>35.799999999999997</v>
      </c>
      <c r="O129" s="1"/>
      <c r="P129" s="2">
        <f t="shared" si="23"/>
        <v>1</v>
      </c>
      <c r="Q129" s="2">
        <f t="shared" si="23"/>
        <v>0.98021978021978029</v>
      </c>
      <c r="R129" s="2">
        <f t="shared" si="23"/>
        <v>0.96043956043956047</v>
      </c>
      <c r="S129" s="2">
        <f t="shared" si="23"/>
        <v>0.94285714285714284</v>
      </c>
      <c r="T129" s="2">
        <f t="shared" si="23"/>
        <v>0.92307692307692313</v>
      </c>
      <c r="U129" s="2">
        <f t="shared" si="23"/>
        <v>0.90549450549450561</v>
      </c>
      <c r="V129" s="2">
        <f t="shared" si="23"/>
        <v>0.88791208791208787</v>
      </c>
      <c r="W129" s="2">
        <f t="shared" si="22"/>
        <v>0.87032967032967035</v>
      </c>
      <c r="X129" s="2">
        <f t="shared" si="22"/>
        <v>0.85274725274725272</v>
      </c>
      <c r="Y129" s="2">
        <f t="shared" si="24"/>
        <v>0.83736263736263739</v>
      </c>
      <c r="Z129" s="2">
        <f t="shared" si="24"/>
        <v>0.81978021978021975</v>
      </c>
      <c r="AA129" s="2">
        <f t="shared" si="24"/>
        <v>0.80439560439560442</v>
      </c>
      <c r="AB129" s="2">
        <f t="shared" si="24"/>
        <v>0.78681318681318679</v>
      </c>
      <c r="AD129" s="17">
        <f t="shared" si="19"/>
        <v>27.222741084999999</v>
      </c>
      <c r="AE129" s="17">
        <f t="shared" si="20"/>
        <v>-8.577258914999998</v>
      </c>
      <c r="AF129">
        <f t="shared" si="21"/>
        <v>0.59830200186813187</v>
      </c>
    </row>
    <row r="130" spans="1:32" x14ac:dyDescent="0.3">
      <c r="A130" s="3">
        <v>42.2</v>
      </c>
      <c r="B130" s="1">
        <v>46</v>
      </c>
      <c r="C130" s="1">
        <v>45.1</v>
      </c>
      <c r="D130" s="1">
        <v>44.2</v>
      </c>
      <c r="E130" s="1">
        <v>43.3</v>
      </c>
      <c r="F130" s="1">
        <v>42.4</v>
      </c>
      <c r="G130" s="1">
        <v>41.6</v>
      </c>
      <c r="H130" s="1">
        <v>40.799999999999997</v>
      </c>
      <c r="I130" s="1">
        <v>40</v>
      </c>
      <c r="J130" s="1">
        <v>39.200000000000003</v>
      </c>
      <c r="K130" s="1">
        <v>38.4</v>
      </c>
      <c r="L130" s="1">
        <v>37.700000000000003</v>
      </c>
      <c r="M130" s="1">
        <v>36.9</v>
      </c>
      <c r="N130" s="1">
        <v>36.200000000000003</v>
      </c>
      <c r="O130" s="1"/>
      <c r="P130" s="2">
        <f t="shared" si="23"/>
        <v>1</v>
      </c>
      <c r="Q130" s="2">
        <f t="shared" si="23"/>
        <v>0.98043478260869565</v>
      </c>
      <c r="R130" s="2">
        <f t="shared" si="23"/>
        <v>0.96086956521739142</v>
      </c>
      <c r="S130" s="2">
        <f t="shared" si="23"/>
        <v>0.94130434782608685</v>
      </c>
      <c r="T130" s="2">
        <f t="shared" si="23"/>
        <v>0.92173913043478262</v>
      </c>
      <c r="U130" s="2">
        <f t="shared" si="23"/>
        <v>0.90434782608695652</v>
      </c>
      <c r="V130" s="2">
        <f t="shared" si="23"/>
        <v>0.88695652173913042</v>
      </c>
      <c r="W130" s="2">
        <f t="shared" si="22"/>
        <v>0.86956521739130432</v>
      </c>
      <c r="X130" s="2">
        <f t="shared" si="22"/>
        <v>0.85217391304347834</v>
      </c>
      <c r="Y130" s="2">
        <f t="shared" si="24"/>
        <v>0.83478260869565213</v>
      </c>
      <c r="Z130" s="2">
        <f t="shared" si="24"/>
        <v>0.81956521739130439</v>
      </c>
      <c r="AA130" s="2">
        <f t="shared" si="24"/>
        <v>0.80217391304347818</v>
      </c>
      <c r="AB130" s="2">
        <f t="shared" si="24"/>
        <v>0.78695652173913044</v>
      </c>
      <c r="AD130" s="17">
        <f t="shared" si="19"/>
        <v>27.520807730000001</v>
      </c>
      <c r="AE130" s="17">
        <f t="shared" si="20"/>
        <v>-8.6791922700000015</v>
      </c>
      <c r="AF130">
        <f t="shared" si="21"/>
        <v>0.5982784289130435</v>
      </c>
    </row>
    <row r="131" spans="1:32" x14ac:dyDescent="0.3">
      <c r="A131" s="3">
        <v>42.4</v>
      </c>
      <c r="B131" s="1">
        <v>46.4</v>
      </c>
      <c r="C131" s="1">
        <v>45.5</v>
      </c>
      <c r="D131" s="1">
        <v>44.6</v>
      </c>
      <c r="E131" s="1">
        <v>43.7</v>
      </c>
      <c r="F131" s="1">
        <v>42.8</v>
      </c>
      <c r="G131" s="1">
        <v>42</v>
      </c>
      <c r="H131" s="1">
        <v>41.2</v>
      </c>
      <c r="I131" s="1">
        <v>40.4</v>
      </c>
      <c r="J131" s="1">
        <v>39.6</v>
      </c>
      <c r="K131" s="1">
        <v>38.799999999999997</v>
      </c>
      <c r="L131" s="1">
        <v>38</v>
      </c>
      <c r="M131" s="1">
        <v>37.299999999999997</v>
      </c>
      <c r="N131" s="1">
        <v>36.5</v>
      </c>
      <c r="O131" s="1"/>
      <c r="P131" s="2">
        <f t="shared" si="23"/>
        <v>1</v>
      </c>
      <c r="Q131" s="2">
        <f t="shared" si="23"/>
        <v>0.9806034482758621</v>
      </c>
      <c r="R131" s="2">
        <f t="shared" si="23"/>
        <v>0.9612068965517242</v>
      </c>
      <c r="S131" s="2">
        <f t="shared" si="23"/>
        <v>0.9418103448275863</v>
      </c>
      <c r="T131" s="2">
        <f t="shared" si="23"/>
        <v>0.92241379310344829</v>
      </c>
      <c r="U131" s="2">
        <f t="shared" si="23"/>
        <v>0.90517241379310343</v>
      </c>
      <c r="V131" s="2">
        <f t="shared" si="23"/>
        <v>0.88793103448275867</v>
      </c>
      <c r="W131" s="2">
        <f t="shared" si="22"/>
        <v>0.87068965517241381</v>
      </c>
      <c r="X131" s="2">
        <f t="shared" si="22"/>
        <v>0.85344827586206906</v>
      </c>
      <c r="Y131" s="2">
        <f t="shared" si="24"/>
        <v>0.83620689655172409</v>
      </c>
      <c r="Z131" s="2">
        <f t="shared" si="24"/>
        <v>0.81896551724137934</v>
      </c>
      <c r="AA131" s="2">
        <f t="shared" si="24"/>
        <v>0.80387931034482751</v>
      </c>
      <c r="AB131" s="2">
        <f t="shared" si="24"/>
        <v>0.78663793103448276</v>
      </c>
      <c r="AD131" s="17">
        <f t="shared" si="19"/>
        <v>27.7597521868</v>
      </c>
      <c r="AE131" s="17">
        <f t="shared" si="20"/>
        <v>-8.7402478131999999</v>
      </c>
      <c r="AF131">
        <f t="shared" si="21"/>
        <v>0.59827052126724145</v>
      </c>
    </row>
    <row r="132" spans="1:32" x14ac:dyDescent="0.3">
      <c r="A132" s="3">
        <v>42.6</v>
      </c>
      <c r="B132" s="1">
        <v>46.8</v>
      </c>
      <c r="C132" s="1">
        <v>45.9</v>
      </c>
      <c r="D132" s="1">
        <v>45</v>
      </c>
      <c r="E132" s="1">
        <v>44.1</v>
      </c>
      <c r="F132" s="1">
        <v>43.2</v>
      </c>
      <c r="G132" s="1">
        <v>42.4</v>
      </c>
      <c r="H132" s="1">
        <v>41.6</v>
      </c>
      <c r="I132" s="1">
        <v>40.700000000000003</v>
      </c>
      <c r="J132" s="1">
        <v>39.9</v>
      </c>
      <c r="K132" s="1">
        <v>39.1</v>
      </c>
      <c r="L132" s="1">
        <v>38.4</v>
      </c>
      <c r="M132" s="1">
        <v>37.6</v>
      </c>
      <c r="N132" s="1">
        <v>36.9</v>
      </c>
      <c r="O132" s="1"/>
      <c r="P132" s="2">
        <f t="shared" si="23"/>
        <v>1</v>
      </c>
      <c r="Q132" s="2">
        <f t="shared" si="23"/>
        <v>0.98076923076923084</v>
      </c>
      <c r="R132" s="2">
        <f t="shared" si="23"/>
        <v>0.96153846153846156</v>
      </c>
      <c r="S132" s="2">
        <f t="shared" si="23"/>
        <v>0.9423076923076924</v>
      </c>
      <c r="T132" s="2">
        <f t="shared" si="23"/>
        <v>0.92307692307692324</v>
      </c>
      <c r="U132" s="2">
        <f t="shared" si="23"/>
        <v>0.90598290598290598</v>
      </c>
      <c r="V132" s="2">
        <f t="shared" si="23"/>
        <v>0.88888888888888895</v>
      </c>
      <c r="W132" s="2">
        <f t="shared" si="22"/>
        <v>0.86965811965811979</v>
      </c>
      <c r="X132" s="2">
        <f t="shared" si="22"/>
        <v>0.85256410256410253</v>
      </c>
      <c r="Y132" s="2">
        <f t="shared" si="24"/>
        <v>0.8354700854700855</v>
      </c>
      <c r="Z132" s="2">
        <f t="shared" si="24"/>
        <v>0.82051282051282048</v>
      </c>
      <c r="AA132" s="2">
        <f t="shared" si="24"/>
        <v>0.80341880341880345</v>
      </c>
      <c r="AB132" s="2">
        <f t="shared" si="24"/>
        <v>0.78846153846153844</v>
      </c>
      <c r="AD132" s="17">
        <f t="shared" si="19"/>
        <v>27.9991332132</v>
      </c>
      <c r="AE132" s="17">
        <f t="shared" si="20"/>
        <v>-8.9008667867999982</v>
      </c>
      <c r="AF132">
        <f t="shared" si="21"/>
        <v>0.59827207720512821</v>
      </c>
    </row>
    <row r="133" spans="1:32" x14ac:dyDescent="0.3">
      <c r="A133" s="3">
        <v>42.8</v>
      </c>
      <c r="B133" s="1">
        <v>47.3</v>
      </c>
      <c r="C133" s="1">
        <v>46.3</v>
      </c>
      <c r="D133" s="1">
        <v>45.4</v>
      </c>
      <c r="E133" s="1">
        <v>44.5</v>
      </c>
      <c r="F133" s="1">
        <v>43.7</v>
      </c>
      <c r="G133" s="1">
        <v>42.8</v>
      </c>
      <c r="H133" s="1">
        <v>42</v>
      </c>
      <c r="I133" s="1">
        <v>41.1</v>
      </c>
      <c r="J133" s="1">
        <v>40.299999999999997</v>
      </c>
      <c r="K133" s="1">
        <v>39.5</v>
      </c>
      <c r="L133" s="1">
        <v>38.700000000000003</v>
      </c>
      <c r="M133" s="1">
        <v>38</v>
      </c>
      <c r="N133" s="1">
        <v>37.200000000000003</v>
      </c>
      <c r="O133" s="1"/>
      <c r="P133" s="2">
        <f t="shared" si="23"/>
        <v>1</v>
      </c>
      <c r="Q133" s="2">
        <f t="shared" si="23"/>
        <v>0.97885835095137419</v>
      </c>
      <c r="R133" s="2">
        <f t="shared" si="23"/>
        <v>0.95983086680761098</v>
      </c>
      <c r="S133" s="2">
        <f t="shared" si="23"/>
        <v>0.94080338266384789</v>
      </c>
      <c r="T133" s="2">
        <f t="shared" si="23"/>
        <v>0.92389006342494728</v>
      </c>
      <c r="U133" s="2">
        <f t="shared" si="23"/>
        <v>0.90486257928118397</v>
      </c>
      <c r="V133" s="2">
        <f t="shared" si="23"/>
        <v>0.88794926004228336</v>
      </c>
      <c r="W133" s="2">
        <f t="shared" si="22"/>
        <v>0.86892177589852015</v>
      </c>
      <c r="X133" s="2">
        <f t="shared" si="22"/>
        <v>0.85200845665961944</v>
      </c>
      <c r="Y133" s="2">
        <f t="shared" si="24"/>
        <v>0.83509513742071884</v>
      </c>
      <c r="Z133" s="2">
        <f t="shared" si="24"/>
        <v>0.81818181818181834</v>
      </c>
      <c r="AA133" s="2">
        <f t="shared" si="24"/>
        <v>0.80338266384778012</v>
      </c>
      <c r="AB133" s="2">
        <f t="shared" si="24"/>
        <v>0.78646934460887963</v>
      </c>
      <c r="AD133" s="17">
        <f t="shared" si="19"/>
        <v>28.2989734222</v>
      </c>
      <c r="AE133" s="17">
        <f t="shared" si="20"/>
        <v>-8.9010265778000033</v>
      </c>
      <c r="AF133">
        <f t="shared" si="21"/>
        <v>0.59828696452854124</v>
      </c>
    </row>
    <row r="134" spans="1:32" x14ac:dyDescent="0.3">
      <c r="A134" s="3">
        <v>43</v>
      </c>
      <c r="B134" s="1">
        <v>47.7</v>
      </c>
      <c r="C134" s="1">
        <v>46.8</v>
      </c>
      <c r="D134" s="1">
        <v>45.9</v>
      </c>
      <c r="E134" s="1">
        <v>45</v>
      </c>
      <c r="F134" s="1">
        <v>44.1</v>
      </c>
      <c r="G134" s="1">
        <v>43.2</v>
      </c>
      <c r="H134" s="1">
        <v>42.3</v>
      </c>
      <c r="I134" s="1">
        <v>41.5</v>
      </c>
      <c r="J134" s="1">
        <v>40.700000000000003</v>
      </c>
      <c r="K134" s="1">
        <v>39.9</v>
      </c>
      <c r="L134" s="1">
        <v>39.1</v>
      </c>
      <c r="M134" s="1">
        <v>38.299999999999997</v>
      </c>
      <c r="N134" s="1">
        <v>37.6</v>
      </c>
      <c r="O134" s="1"/>
      <c r="P134" s="2">
        <f t="shared" si="23"/>
        <v>1</v>
      </c>
      <c r="Q134" s="2">
        <f t="shared" si="23"/>
        <v>0.98113207547169801</v>
      </c>
      <c r="R134" s="2">
        <f t="shared" si="23"/>
        <v>0.96226415094339612</v>
      </c>
      <c r="S134" s="2">
        <f t="shared" si="23"/>
        <v>0.94339622641509424</v>
      </c>
      <c r="T134" s="2">
        <f t="shared" si="23"/>
        <v>0.92452830188679247</v>
      </c>
      <c r="U134" s="2">
        <f t="shared" si="23"/>
        <v>0.90566037735849059</v>
      </c>
      <c r="V134" s="2">
        <f t="shared" si="23"/>
        <v>0.88679245283018859</v>
      </c>
      <c r="W134" s="2">
        <f t="shared" si="22"/>
        <v>0.87002096436058696</v>
      </c>
      <c r="X134" s="2">
        <f t="shared" si="22"/>
        <v>0.85324947589098532</v>
      </c>
      <c r="Y134" s="2">
        <f t="shared" si="24"/>
        <v>0.83647798742138357</v>
      </c>
      <c r="Z134" s="2">
        <f t="shared" si="24"/>
        <v>0.81970649895178194</v>
      </c>
      <c r="AA134" s="2">
        <f t="shared" si="24"/>
        <v>0.80293501048218019</v>
      </c>
      <c r="AB134" s="2">
        <f t="shared" si="24"/>
        <v>0.7882599580712788</v>
      </c>
      <c r="AD134" s="17">
        <f t="shared" si="19"/>
        <v>28.539336730200002</v>
      </c>
      <c r="AE134" s="17">
        <f t="shared" si="20"/>
        <v>-9.0606632697999991</v>
      </c>
      <c r="AF134">
        <f t="shared" si="21"/>
        <v>0.59830894612578622</v>
      </c>
    </row>
    <row r="135" spans="1:32" x14ac:dyDescent="0.3">
      <c r="A135" s="3">
        <v>43.2</v>
      </c>
      <c r="B135" s="1">
        <v>48.2</v>
      </c>
      <c r="C135" s="1">
        <v>47.2</v>
      </c>
      <c r="D135" s="1">
        <v>46.3</v>
      </c>
      <c r="E135" s="1">
        <v>45.4</v>
      </c>
      <c r="F135" s="1">
        <v>44.5</v>
      </c>
      <c r="G135" s="1">
        <v>43.6</v>
      </c>
      <c r="H135" s="1">
        <v>42.7</v>
      </c>
      <c r="I135" s="1">
        <v>41.9</v>
      </c>
      <c r="J135" s="1">
        <v>41.1</v>
      </c>
      <c r="K135" s="1">
        <v>40.299999999999997</v>
      </c>
      <c r="L135" s="1">
        <v>39.5</v>
      </c>
      <c r="M135" s="1">
        <v>38.700000000000003</v>
      </c>
      <c r="N135" s="1">
        <v>37.9</v>
      </c>
      <c r="O135" s="1"/>
      <c r="P135" s="2">
        <f t="shared" si="23"/>
        <v>1</v>
      </c>
      <c r="Q135" s="2">
        <f t="shared" si="23"/>
        <v>0.97925311203319498</v>
      </c>
      <c r="R135" s="2">
        <f t="shared" si="23"/>
        <v>0.96058091286307046</v>
      </c>
      <c r="S135" s="2">
        <f t="shared" si="23"/>
        <v>0.94190871369294593</v>
      </c>
      <c r="T135" s="2">
        <f t="shared" si="23"/>
        <v>0.92323651452282152</v>
      </c>
      <c r="U135" s="2">
        <f t="shared" si="23"/>
        <v>0.9045643153526971</v>
      </c>
      <c r="V135" s="2">
        <f t="shared" si="23"/>
        <v>0.88589211618257258</v>
      </c>
      <c r="W135" s="2">
        <f t="shared" si="22"/>
        <v>0.86929460580912854</v>
      </c>
      <c r="X135" s="2">
        <f t="shared" si="22"/>
        <v>0.85269709543568462</v>
      </c>
      <c r="Y135" s="2">
        <f t="shared" si="24"/>
        <v>0.83609958506224058</v>
      </c>
      <c r="Z135" s="2">
        <f t="shared" si="24"/>
        <v>0.81950207468879666</v>
      </c>
      <c r="AA135" s="2">
        <f t="shared" si="24"/>
        <v>0.80290456431535273</v>
      </c>
      <c r="AB135" s="2">
        <f t="shared" si="24"/>
        <v>0.78630705394190858</v>
      </c>
      <c r="AD135" s="17">
        <f t="shared" si="19"/>
        <v>28.840404791200005</v>
      </c>
      <c r="AE135" s="17">
        <f t="shared" si="20"/>
        <v>-9.059595208799994</v>
      </c>
      <c r="AF135">
        <f t="shared" si="21"/>
        <v>0.59834864712033198</v>
      </c>
    </row>
    <row r="136" spans="1:32" x14ac:dyDescent="0.3">
      <c r="A136" s="3">
        <v>43.4</v>
      </c>
      <c r="B136" s="1">
        <v>48.6</v>
      </c>
      <c r="C136" s="1">
        <v>47.7</v>
      </c>
      <c r="D136" s="1">
        <v>46.7</v>
      </c>
      <c r="E136" s="1">
        <v>45.8</v>
      </c>
      <c r="F136" s="1">
        <v>44.9</v>
      </c>
      <c r="G136" s="1">
        <v>44</v>
      </c>
      <c r="H136" s="1">
        <v>43.1</v>
      </c>
      <c r="I136" s="1">
        <v>42.3</v>
      </c>
      <c r="J136" s="1">
        <v>41.5</v>
      </c>
      <c r="K136" s="1">
        <v>40.6</v>
      </c>
      <c r="L136" s="1">
        <v>39.799999999999997</v>
      </c>
      <c r="M136" s="1">
        <v>39.1</v>
      </c>
      <c r="N136" s="1">
        <v>38.299999999999997</v>
      </c>
      <c r="O136" s="1"/>
      <c r="P136" s="2">
        <f t="shared" si="23"/>
        <v>1</v>
      </c>
      <c r="Q136" s="2">
        <f t="shared" si="23"/>
        <v>0.98148148148148151</v>
      </c>
      <c r="R136" s="2">
        <f t="shared" si="23"/>
        <v>0.96090534979423869</v>
      </c>
      <c r="S136" s="2">
        <f t="shared" si="23"/>
        <v>0.94238683127572009</v>
      </c>
      <c r="T136" s="2">
        <f t="shared" si="23"/>
        <v>0.9238683127572016</v>
      </c>
      <c r="U136" s="2">
        <f t="shared" si="23"/>
        <v>0.90534979423868311</v>
      </c>
      <c r="V136" s="2">
        <f t="shared" si="23"/>
        <v>0.88683127572016462</v>
      </c>
      <c r="W136" s="2">
        <f t="shared" si="22"/>
        <v>0.87037037037037024</v>
      </c>
      <c r="X136" s="2">
        <f t="shared" si="22"/>
        <v>0.85390946502057608</v>
      </c>
      <c r="Y136" s="2">
        <f t="shared" si="24"/>
        <v>0.83539094650205759</v>
      </c>
      <c r="Z136" s="2">
        <f t="shared" si="24"/>
        <v>0.81893004115226331</v>
      </c>
      <c r="AA136" s="2">
        <f t="shared" si="24"/>
        <v>0.80452674897119347</v>
      </c>
      <c r="AB136" s="2">
        <f t="shared" si="24"/>
        <v>0.78806584362139909</v>
      </c>
      <c r="AD136" s="17">
        <f t="shared" si="19"/>
        <v>29.081750380800003</v>
      </c>
      <c r="AE136" s="17">
        <f t="shared" si="20"/>
        <v>-9.2182496191999945</v>
      </c>
      <c r="AF136">
        <f t="shared" si="21"/>
        <v>0.59838992553086423</v>
      </c>
    </row>
    <row r="137" spans="1:32" x14ac:dyDescent="0.3">
      <c r="A137" s="3">
        <v>43.6</v>
      </c>
      <c r="B137" s="1">
        <v>49.1</v>
      </c>
      <c r="C137" s="1">
        <v>48.1</v>
      </c>
      <c r="D137" s="1">
        <v>47.1</v>
      </c>
      <c r="E137" s="1">
        <v>46.2</v>
      </c>
      <c r="F137" s="1">
        <v>45.3</v>
      </c>
      <c r="G137" s="1">
        <v>44.4</v>
      </c>
      <c r="H137" s="1">
        <v>43.5</v>
      </c>
      <c r="I137" s="1">
        <v>42.7</v>
      </c>
      <c r="J137" s="1">
        <v>41.8</v>
      </c>
      <c r="K137" s="1">
        <v>41</v>
      </c>
      <c r="L137" s="1">
        <v>40.200000000000003</v>
      </c>
      <c r="M137" s="1">
        <v>39.4</v>
      </c>
      <c r="N137" s="1">
        <v>38.6</v>
      </c>
      <c r="O137" s="1"/>
      <c r="P137" s="2">
        <f t="shared" si="23"/>
        <v>1</v>
      </c>
      <c r="Q137" s="2">
        <f t="shared" si="23"/>
        <v>0.97963340122199594</v>
      </c>
      <c r="R137" s="2">
        <f t="shared" si="23"/>
        <v>0.95926680244399187</v>
      </c>
      <c r="S137" s="2">
        <f t="shared" si="23"/>
        <v>0.94093686354378825</v>
      </c>
      <c r="T137" s="2">
        <f t="shared" si="23"/>
        <v>0.9226069246435844</v>
      </c>
      <c r="U137" s="2">
        <f t="shared" si="23"/>
        <v>0.90427698574338078</v>
      </c>
      <c r="V137" s="2">
        <f t="shared" si="23"/>
        <v>0.88594704684317716</v>
      </c>
      <c r="W137" s="2">
        <f t="shared" si="22"/>
        <v>0.86965376782077397</v>
      </c>
      <c r="X137" s="2">
        <f t="shared" si="22"/>
        <v>0.85132382892057024</v>
      </c>
      <c r="Y137" s="2">
        <f t="shared" si="24"/>
        <v>0.83503054989816694</v>
      </c>
      <c r="Z137" s="2">
        <f t="shared" si="24"/>
        <v>0.81873727087576376</v>
      </c>
      <c r="AA137" s="2">
        <f t="shared" si="24"/>
        <v>0.80244399185336046</v>
      </c>
      <c r="AB137" s="2">
        <f t="shared" si="24"/>
        <v>0.78615071283095728</v>
      </c>
      <c r="AD137" s="17">
        <f t="shared" si="19"/>
        <v>29.384046293800001</v>
      </c>
      <c r="AE137" s="17">
        <f t="shared" si="20"/>
        <v>-9.2159537062000005</v>
      </c>
      <c r="AF137">
        <f t="shared" si="21"/>
        <v>0.59845308134012221</v>
      </c>
    </row>
    <row r="138" spans="1:32" x14ac:dyDescent="0.3">
      <c r="A138" s="3">
        <v>43.8</v>
      </c>
      <c r="B138" s="1">
        <v>49.5</v>
      </c>
      <c r="C138" s="1">
        <v>48.5</v>
      </c>
      <c r="D138" s="1">
        <v>47.6</v>
      </c>
      <c r="E138" s="1">
        <v>46.6</v>
      </c>
      <c r="F138" s="1">
        <v>45.7</v>
      </c>
      <c r="G138" s="1">
        <v>44.8</v>
      </c>
      <c r="H138" s="1">
        <v>43.9</v>
      </c>
      <c r="I138" s="1">
        <v>43.1</v>
      </c>
      <c r="J138" s="1">
        <v>42.2</v>
      </c>
      <c r="K138" s="1">
        <v>41.4</v>
      </c>
      <c r="L138" s="1">
        <v>40.6</v>
      </c>
      <c r="M138" s="1">
        <v>39.799999999999997</v>
      </c>
      <c r="N138" s="1">
        <v>39</v>
      </c>
      <c r="O138" s="1"/>
      <c r="P138" s="2">
        <f t="shared" si="23"/>
        <v>1</v>
      </c>
      <c r="Q138" s="2">
        <f t="shared" si="23"/>
        <v>0.97979797979797978</v>
      </c>
      <c r="R138" s="2">
        <f t="shared" si="23"/>
        <v>0.96161616161616159</v>
      </c>
      <c r="S138" s="2">
        <f t="shared" si="23"/>
        <v>0.94141414141414148</v>
      </c>
      <c r="T138" s="2">
        <f t="shared" si="23"/>
        <v>0.92323232323232329</v>
      </c>
      <c r="U138" s="2">
        <f t="shared" si="23"/>
        <v>0.90505050505050499</v>
      </c>
      <c r="V138" s="2">
        <f t="shared" si="23"/>
        <v>0.88686868686868681</v>
      </c>
      <c r="W138" s="2">
        <f t="shared" si="22"/>
        <v>0.87070707070707076</v>
      </c>
      <c r="X138" s="2">
        <f t="shared" si="22"/>
        <v>0.85252525252525257</v>
      </c>
      <c r="Y138" s="2">
        <f t="shared" si="24"/>
        <v>0.83636363636363631</v>
      </c>
      <c r="Z138" s="2">
        <f t="shared" si="24"/>
        <v>0.82020202020202027</v>
      </c>
      <c r="AA138" s="2">
        <f t="shared" si="24"/>
        <v>0.804040404040404</v>
      </c>
      <c r="AB138" s="2">
        <f t="shared" si="24"/>
        <v>0.78787878787878785</v>
      </c>
      <c r="AD138" s="17">
        <f t="shared" si="19"/>
        <v>29.626374164999998</v>
      </c>
      <c r="AE138" s="17">
        <f t="shared" si="20"/>
        <v>-9.3736258350000021</v>
      </c>
      <c r="AF138">
        <f t="shared" si="21"/>
        <v>0.59851260939393935</v>
      </c>
    </row>
    <row r="139" spans="1:32" x14ac:dyDescent="0.3">
      <c r="A139" s="3">
        <v>44</v>
      </c>
      <c r="B139" s="1">
        <v>50</v>
      </c>
      <c r="C139" s="1">
        <v>49</v>
      </c>
      <c r="D139" s="1">
        <v>48</v>
      </c>
      <c r="E139" s="1">
        <v>47.1</v>
      </c>
      <c r="F139" s="1">
        <v>46.1</v>
      </c>
      <c r="G139" s="1">
        <v>45.2</v>
      </c>
      <c r="H139" s="1">
        <v>44.3</v>
      </c>
      <c r="I139" s="1">
        <v>43.5</v>
      </c>
      <c r="J139" s="1">
        <v>42.6</v>
      </c>
      <c r="K139" s="1">
        <v>41.8</v>
      </c>
      <c r="L139" s="1">
        <v>40.9</v>
      </c>
      <c r="M139" s="1">
        <v>40.1</v>
      </c>
      <c r="N139" s="1">
        <v>39.299999999999997</v>
      </c>
      <c r="O139" s="1"/>
      <c r="P139" s="2">
        <f t="shared" si="23"/>
        <v>1</v>
      </c>
      <c r="Q139" s="2">
        <f t="shared" si="23"/>
        <v>0.98</v>
      </c>
      <c r="R139" s="2">
        <f t="shared" si="23"/>
        <v>0.96</v>
      </c>
      <c r="S139" s="2">
        <f t="shared" si="23"/>
        <v>0.94200000000000006</v>
      </c>
      <c r="T139" s="2">
        <f t="shared" si="23"/>
        <v>0.92200000000000004</v>
      </c>
      <c r="U139" s="2">
        <f t="shared" si="23"/>
        <v>0.90400000000000003</v>
      </c>
      <c r="V139" s="2">
        <f t="shared" si="23"/>
        <v>0.8859999999999999</v>
      </c>
      <c r="W139" s="2">
        <f t="shared" si="22"/>
        <v>0.87</v>
      </c>
      <c r="X139" s="2">
        <f t="shared" si="22"/>
        <v>0.85199999999999998</v>
      </c>
      <c r="Y139" s="2">
        <f t="shared" si="24"/>
        <v>0.83599999999999997</v>
      </c>
      <c r="Z139" s="2">
        <f t="shared" si="24"/>
        <v>0.81799999999999995</v>
      </c>
      <c r="AA139" s="2">
        <f t="shared" si="24"/>
        <v>0.80200000000000005</v>
      </c>
      <c r="AB139" s="2">
        <f t="shared" si="24"/>
        <v>0.78599999999999992</v>
      </c>
      <c r="AD139" s="17">
        <f t="shared" si="19"/>
        <v>29.929897929999999</v>
      </c>
      <c r="AE139" s="17">
        <f t="shared" si="20"/>
        <v>-9.370102069999998</v>
      </c>
      <c r="AF139">
        <f t="shared" si="21"/>
        <v>0.59859795859999998</v>
      </c>
    </row>
    <row r="140" spans="1:32" x14ac:dyDescent="0.3">
      <c r="A140" s="3">
        <v>44.2</v>
      </c>
      <c r="B140" s="1">
        <v>50.4</v>
      </c>
      <c r="C140" s="1">
        <v>49.4</v>
      </c>
      <c r="D140" s="1">
        <v>48.5</v>
      </c>
      <c r="E140" s="1">
        <v>47.5</v>
      </c>
      <c r="F140" s="1">
        <v>46.6</v>
      </c>
      <c r="G140" s="1">
        <v>45.6</v>
      </c>
      <c r="H140" s="1">
        <v>44.7</v>
      </c>
      <c r="I140" s="1">
        <v>43.9</v>
      </c>
      <c r="J140" s="1">
        <v>43</v>
      </c>
      <c r="K140" s="1">
        <v>42.2</v>
      </c>
      <c r="L140" s="1">
        <v>41.3</v>
      </c>
      <c r="M140" s="1">
        <v>40.5</v>
      </c>
      <c r="N140" s="1">
        <v>39.700000000000003</v>
      </c>
      <c r="O140" s="1"/>
      <c r="P140" s="2">
        <f t="shared" si="23"/>
        <v>1</v>
      </c>
      <c r="Q140" s="2">
        <f t="shared" si="23"/>
        <v>0.98015873015873012</v>
      </c>
      <c r="R140" s="2">
        <f t="shared" si="23"/>
        <v>0.96230158730158732</v>
      </c>
      <c r="S140" s="2">
        <f t="shared" si="23"/>
        <v>0.94246031746031744</v>
      </c>
      <c r="T140" s="2">
        <f t="shared" si="23"/>
        <v>0.92460317460317465</v>
      </c>
      <c r="U140" s="2">
        <f t="shared" si="23"/>
        <v>0.90476190476190477</v>
      </c>
      <c r="V140" s="2">
        <f t="shared" si="23"/>
        <v>0.88690476190476197</v>
      </c>
      <c r="W140" s="2">
        <f t="shared" si="22"/>
        <v>0.87103174603174605</v>
      </c>
      <c r="X140" s="2">
        <f t="shared" si="22"/>
        <v>0.85317460317460325</v>
      </c>
      <c r="Y140" s="2">
        <f t="shared" si="24"/>
        <v>0.83730158730158744</v>
      </c>
      <c r="Z140" s="2">
        <f t="shared" si="24"/>
        <v>0.81944444444444442</v>
      </c>
      <c r="AA140" s="2">
        <f t="shared" si="24"/>
        <v>0.8035714285714286</v>
      </c>
      <c r="AB140" s="2">
        <f t="shared" si="24"/>
        <v>0.78769841269841279</v>
      </c>
      <c r="AD140" s="17">
        <f t="shared" si="19"/>
        <v>30.173208082799999</v>
      </c>
      <c r="AE140" s="17">
        <f t="shared" si="20"/>
        <v>-9.5267919172000042</v>
      </c>
      <c r="AF140">
        <f t="shared" si="21"/>
        <v>0.59867476354761906</v>
      </c>
    </row>
    <row r="141" spans="1:32" x14ac:dyDescent="0.3">
      <c r="A141" s="3">
        <v>44.4</v>
      </c>
      <c r="B141" s="1">
        <v>50.9</v>
      </c>
      <c r="C141" s="1">
        <v>49.9</v>
      </c>
      <c r="D141" s="1">
        <v>48.9</v>
      </c>
      <c r="E141" s="1">
        <v>47.9</v>
      </c>
      <c r="F141" s="1">
        <v>47</v>
      </c>
      <c r="G141" s="1">
        <v>46.1</v>
      </c>
      <c r="H141" s="1">
        <v>45.2</v>
      </c>
      <c r="I141" s="1">
        <v>44.3</v>
      </c>
      <c r="J141" s="1">
        <v>43.4</v>
      </c>
      <c r="K141" s="1">
        <v>42.5</v>
      </c>
      <c r="L141" s="1">
        <v>41.7</v>
      </c>
      <c r="M141" s="1">
        <v>40.9</v>
      </c>
      <c r="N141" s="1">
        <v>40.1</v>
      </c>
      <c r="O141" s="1"/>
      <c r="P141" s="2">
        <f t="shared" si="23"/>
        <v>1</v>
      </c>
      <c r="Q141" s="2">
        <f t="shared" si="23"/>
        <v>0.98035363457760316</v>
      </c>
      <c r="R141" s="2">
        <f t="shared" si="23"/>
        <v>0.96070726915520632</v>
      </c>
      <c r="S141" s="2">
        <f t="shared" si="23"/>
        <v>0.94106090373280948</v>
      </c>
      <c r="T141" s="2">
        <f t="shared" si="23"/>
        <v>0.92337917485265231</v>
      </c>
      <c r="U141" s="2">
        <f t="shared" si="23"/>
        <v>0.90569744597249513</v>
      </c>
      <c r="V141" s="2">
        <f t="shared" si="23"/>
        <v>0.88801571709233795</v>
      </c>
      <c r="W141" s="2">
        <f t="shared" si="22"/>
        <v>0.87033398821218066</v>
      </c>
      <c r="X141" s="2">
        <f t="shared" si="22"/>
        <v>0.8526522593320236</v>
      </c>
      <c r="Y141" s="2">
        <f t="shared" si="24"/>
        <v>0.83497053045186642</v>
      </c>
      <c r="Z141" s="2">
        <f t="shared" si="24"/>
        <v>0.81925343811394902</v>
      </c>
      <c r="AA141" s="2">
        <f t="shared" si="24"/>
        <v>0.80353634577603139</v>
      </c>
      <c r="AB141" s="2">
        <f t="shared" si="24"/>
        <v>0.78781925343811399</v>
      </c>
      <c r="AD141" s="17">
        <f t="shared" si="19"/>
        <v>30.4779596998</v>
      </c>
      <c r="AE141" s="17">
        <f t="shared" si="20"/>
        <v>-9.6220403002000019</v>
      </c>
      <c r="AF141">
        <f t="shared" si="21"/>
        <v>0.59878113359135565</v>
      </c>
    </row>
    <row r="142" spans="1:32" x14ac:dyDescent="0.3">
      <c r="A142" s="3">
        <v>44.6</v>
      </c>
      <c r="B142" s="1">
        <v>51.3</v>
      </c>
      <c r="C142" s="1">
        <v>50.3</v>
      </c>
      <c r="D142" s="1">
        <v>49.3</v>
      </c>
      <c r="E142" s="1">
        <v>48.4</v>
      </c>
      <c r="F142" s="1">
        <v>47.4</v>
      </c>
      <c r="G142" s="1">
        <v>46.5</v>
      </c>
      <c r="H142" s="1">
        <v>45.6</v>
      </c>
      <c r="I142" s="1">
        <v>44.7</v>
      </c>
      <c r="J142" s="1">
        <v>43.8</v>
      </c>
      <c r="K142" s="1">
        <v>42.9</v>
      </c>
      <c r="L142" s="1">
        <v>42.1</v>
      </c>
      <c r="M142" s="1">
        <v>41.2</v>
      </c>
      <c r="N142" s="1">
        <v>40.4</v>
      </c>
      <c r="O142" s="1"/>
      <c r="P142" s="2">
        <f t="shared" si="23"/>
        <v>1</v>
      </c>
      <c r="Q142" s="2">
        <f t="shared" si="23"/>
        <v>0.98050682261208577</v>
      </c>
      <c r="R142" s="2">
        <f t="shared" si="23"/>
        <v>0.96101364522417154</v>
      </c>
      <c r="S142" s="2">
        <f t="shared" si="23"/>
        <v>0.94346978557504879</v>
      </c>
      <c r="T142" s="2">
        <f t="shared" si="23"/>
        <v>0.92397660818713456</v>
      </c>
      <c r="U142" s="2">
        <f t="shared" si="23"/>
        <v>0.9064327485380117</v>
      </c>
      <c r="V142" s="2">
        <f t="shared" si="23"/>
        <v>0.88888888888888895</v>
      </c>
      <c r="W142" s="2">
        <f t="shared" si="22"/>
        <v>0.8713450292397662</v>
      </c>
      <c r="X142" s="2">
        <f t="shared" si="22"/>
        <v>0.85380116959064323</v>
      </c>
      <c r="Y142" s="2">
        <f t="shared" si="24"/>
        <v>0.83625730994152048</v>
      </c>
      <c r="Z142" s="2">
        <f t="shared" si="24"/>
        <v>0.8206627680311892</v>
      </c>
      <c r="AA142" s="2">
        <f t="shared" si="24"/>
        <v>0.80311890838206634</v>
      </c>
      <c r="AB142" s="2">
        <f t="shared" si="24"/>
        <v>0.78752436647173496</v>
      </c>
      <c r="AD142" s="17">
        <f t="shared" si="19"/>
        <v>30.722252134199998</v>
      </c>
      <c r="AE142" s="17">
        <f t="shared" si="20"/>
        <v>-9.6777478658000007</v>
      </c>
      <c r="AF142">
        <f t="shared" si="21"/>
        <v>0.59887431060818708</v>
      </c>
    </row>
    <row r="143" spans="1:32" x14ac:dyDescent="0.3">
      <c r="A143" s="3">
        <v>44.8</v>
      </c>
      <c r="B143" s="1">
        <v>51.8</v>
      </c>
      <c r="C143" s="1">
        <v>50.8</v>
      </c>
      <c r="D143" s="1">
        <v>49.8</v>
      </c>
      <c r="E143" s="1">
        <v>48.8</v>
      </c>
      <c r="F143" s="1">
        <v>47.8</v>
      </c>
      <c r="G143" s="1">
        <v>46.9</v>
      </c>
      <c r="H143" s="1">
        <v>46</v>
      </c>
      <c r="I143" s="1">
        <v>45.1</v>
      </c>
      <c r="J143" s="1">
        <v>44.2</v>
      </c>
      <c r="K143" s="1">
        <v>43.3</v>
      </c>
      <c r="L143" s="1">
        <v>42.5</v>
      </c>
      <c r="M143" s="1">
        <v>41.6</v>
      </c>
      <c r="N143" s="1">
        <v>40.799999999999997</v>
      </c>
      <c r="O143" s="1"/>
      <c r="P143" s="2">
        <f t="shared" si="23"/>
        <v>1</v>
      </c>
      <c r="Q143" s="2">
        <f t="shared" si="23"/>
        <v>0.98069498069498073</v>
      </c>
      <c r="R143" s="2">
        <f t="shared" si="23"/>
        <v>0.96138996138996136</v>
      </c>
      <c r="S143" s="2">
        <f t="shared" si="23"/>
        <v>0.94208494208494209</v>
      </c>
      <c r="T143" s="2">
        <f t="shared" si="23"/>
        <v>0.92277992277992282</v>
      </c>
      <c r="U143" s="2">
        <f t="shared" si="23"/>
        <v>0.90540540540540537</v>
      </c>
      <c r="V143" s="2">
        <f t="shared" si="23"/>
        <v>0.88803088803088803</v>
      </c>
      <c r="W143" s="2">
        <f t="shared" si="22"/>
        <v>0.87065637065637069</v>
      </c>
      <c r="X143" s="2">
        <f t="shared" si="22"/>
        <v>0.85328185328185335</v>
      </c>
      <c r="Y143" s="2">
        <f t="shared" si="24"/>
        <v>0.8359073359073359</v>
      </c>
      <c r="Z143" s="2">
        <f t="shared" si="24"/>
        <v>0.82046332046332049</v>
      </c>
      <c r="AA143" s="2">
        <f t="shared" si="24"/>
        <v>0.80308880308880315</v>
      </c>
      <c r="AB143" s="2">
        <f t="shared" si="24"/>
        <v>0.78764478764478763</v>
      </c>
      <c r="AD143" s="17">
        <f t="shared" si="19"/>
        <v>31.028231603200002</v>
      </c>
      <c r="AE143" s="17">
        <f t="shared" si="20"/>
        <v>-9.7717683967999953</v>
      </c>
      <c r="AF143">
        <f t="shared" si="21"/>
        <v>0.59900061010038619</v>
      </c>
    </row>
    <row r="144" spans="1:32" x14ac:dyDescent="0.3">
      <c r="A144" s="6">
        <v>45</v>
      </c>
      <c r="B144" s="1">
        <v>52.3</v>
      </c>
      <c r="C144" s="1">
        <v>51.2</v>
      </c>
      <c r="D144" s="1">
        <v>50.2</v>
      </c>
      <c r="E144" s="1">
        <v>49.2</v>
      </c>
      <c r="F144" s="1">
        <v>48.3</v>
      </c>
      <c r="G144" s="1">
        <v>47.3</v>
      </c>
      <c r="H144" s="1">
        <v>46.4</v>
      </c>
      <c r="I144" s="1">
        <v>45.5</v>
      </c>
      <c r="J144" s="1">
        <v>44.6</v>
      </c>
      <c r="K144" s="1">
        <v>43.7</v>
      </c>
      <c r="L144" s="1">
        <v>42.8</v>
      </c>
      <c r="M144" s="1">
        <v>42</v>
      </c>
      <c r="N144" s="1">
        <v>41.2</v>
      </c>
      <c r="O144" s="9"/>
      <c r="P144" s="2">
        <f t="shared" si="23"/>
        <v>1</v>
      </c>
      <c r="Q144" s="2">
        <f t="shared" si="23"/>
        <v>0.97896749521988535</v>
      </c>
      <c r="R144" s="2">
        <f t="shared" si="23"/>
        <v>0.95984703632887203</v>
      </c>
      <c r="S144" s="2">
        <f t="shared" si="23"/>
        <v>0.94072657743785859</v>
      </c>
      <c r="T144" s="2">
        <f t="shared" si="23"/>
        <v>0.92351816443594648</v>
      </c>
      <c r="U144" s="2">
        <f t="shared" si="23"/>
        <v>0.90439770554493304</v>
      </c>
      <c r="V144" s="2">
        <f t="shared" si="23"/>
        <v>0.88718929254302104</v>
      </c>
      <c r="W144" s="2">
        <f t="shared" si="22"/>
        <v>0.86998087954110903</v>
      </c>
      <c r="X144" s="2">
        <f t="shared" si="22"/>
        <v>0.85277246653919703</v>
      </c>
      <c r="Y144" s="2">
        <f t="shared" si="24"/>
        <v>0.83556405353728502</v>
      </c>
      <c r="Z144" s="2">
        <f t="shared" si="24"/>
        <v>0.8183556405353728</v>
      </c>
      <c r="AA144" s="2">
        <f t="shared" si="24"/>
        <v>0.80305927342256223</v>
      </c>
      <c r="AB144" s="2">
        <f t="shared" si="24"/>
        <v>0.78776290630975154</v>
      </c>
      <c r="AD144" s="17">
        <f t="shared" si="19"/>
        <v>31.334893212199997</v>
      </c>
      <c r="AE144" s="17">
        <f t="shared" si="20"/>
        <v>-9.8651067878000056</v>
      </c>
      <c r="AF144">
        <f t="shared" si="21"/>
        <v>0.59913753751816445</v>
      </c>
    </row>
    <row r="145" spans="1:32" x14ac:dyDescent="0.3">
      <c r="A145" s="3">
        <v>45.2</v>
      </c>
      <c r="B145" s="1">
        <v>52.7</v>
      </c>
      <c r="C145" s="1">
        <v>51.7</v>
      </c>
      <c r="D145" s="1">
        <v>50.7</v>
      </c>
      <c r="E145" s="1">
        <v>49.7</v>
      </c>
      <c r="F145" s="1">
        <v>48.7</v>
      </c>
      <c r="G145" s="1">
        <v>47.7</v>
      </c>
      <c r="H145" s="1">
        <v>46.8</v>
      </c>
      <c r="I145" s="1">
        <v>45.9</v>
      </c>
      <c r="J145" s="1">
        <v>45</v>
      </c>
      <c r="K145" s="1">
        <v>44.1</v>
      </c>
      <c r="L145" s="1">
        <v>43.2</v>
      </c>
      <c r="M145" s="1">
        <v>42.4</v>
      </c>
      <c r="N145" s="1">
        <v>41.5</v>
      </c>
      <c r="O145" s="1"/>
      <c r="P145" s="2">
        <f t="shared" si="23"/>
        <v>1</v>
      </c>
      <c r="Q145" s="2">
        <f t="shared" si="23"/>
        <v>0.98102466793168885</v>
      </c>
      <c r="R145" s="2">
        <f t="shared" si="23"/>
        <v>0.9620493358633776</v>
      </c>
      <c r="S145" s="2">
        <f t="shared" ref="S145:V159" si="25">E145/$B145</f>
        <v>0.94307400379506645</v>
      </c>
      <c r="T145" s="2">
        <f t="shared" si="25"/>
        <v>0.92409867172675519</v>
      </c>
      <c r="U145" s="2">
        <f t="shared" si="25"/>
        <v>0.90512333965844405</v>
      </c>
      <c r="V145" s="2">
        <f t="shared" si="25"/>
        <v>0.88804554079696385</v>
      </c>
      <c r="W145" s="2">
        <f t="shared" si="22"/>
        <v>0.87096774193548376</v>
      </c>
      <c r="X145" s="2">
        <f t="shared" si="22"/>
        <v>0.85388994307400379</v>
      </c>
      <c r="Y145" s="2">
        <f t="shared" si="24"/>
        <v>0.8368121442125237</v>
      </c>
      <c r="Z145" s="2">
        <f t="shared" si="24"/>
        <v>0.81973434535104361</v>
      </c>
      <c r="AA145" s="2">
        <f t="shared" si="24"/>
        <v>0.80455407969639459</v>
      </c>
      <c r="AB145" s="2">
        <f t="shared" si="24"/>
        <v>0.78747628083491461</v>
      </c>
      <c r="AD145" s="17">
        <f t="shared" si="19"/>
        <v>31.580713640200003</v>
      </c>
      <c r="AE145" s="17">
        <f t="shared" si="20"/>
        <v>-9.9192863597999974</v>
      </c>
      <c r="AF145">
        <f t="shared" si="21"/>
        <v>0.59925452827703984</v>
      </c>
    </row>
    <row r="146" spans="1:32" x14ac:dyDescent="0.3">
      <c r="A146" s="3">
        <v>45.4</v>
      </c>
      <c r="B146" s="1">
        <v>53.2</v>
      </c>
      <c r="C146" s="1">
        <v>52.2</v>
      </c>
      <c r="D146" s="1">
        <v>51.1</v>
      </c>
      <c r="E146" s="1">
        <v>50.1</v>
      </c>
      <c r="F146" s="1">
        <v>49.1</v>
      </c>
      <c r="G146" s="1">
        <v>48.2</v>
      </c>
      <c r="H146" s="1">
        <v>47.2</v>
      </c>
      <c r="I146" s="1">
        <v>46.3</v>
      </c>
      <c r="J146" s="1">
        <v>45.4</v>
      </c>
      <c r="K146" s="1">
        <v>44.5</v>
      </c>
      <c r="L146" s="1">
        <v>43.6</v>
      </c>
      <c r="M146" s="1">
        <v>42.7</v>
      </c>
      <c r="N146" s="1">
        <v>41.9</v>
      </c>
      <c r="O146" s="1"/>
      <c r="P146" s="2">
        <f t="shared" ref="P146:R159" si="26">B146/$B146</f>
        <v>1</v>
      </c>
      <c r="Q146" s="2">
        <f t="shared" si="26"/>
        <v>0.98120300751879697</v>
      </c>
      <c r="R146" s="2">
        <f t="shared" si="26"/>
        <v>0.96052631578947367</v>
      </c>
      <c r="S146" s="2">
        <f t="shared" si="25"/>
        <v>0.94172932330827064</v>
      </c>
      <c r="T146" s="2">
        <f t="shared" si="25"/>
        <v>0.9229323308270676</v>
      </c>
      <c r="U146" s="2">
        <f t="shared" si="25"/>
        <v>0.90601503759398494</v>
      </c>
      <c r="V146" s="2">
        <f t="shared" si="25"/>
        <v>0.88721804511278191</v>
      </c>
      <c r="W146" s="2">
        <f t="shared" si="22"/>
        <v>0.87030075187969913</v>
      </c>
      <c r="X146" s="2">
        <f t="shared" si="22"/>
        <v>0.85338345864661647</v>
      </c>
      <c r="Y146" s="2">
        <f t="shared" si="24"/>
        <v>0.8364661654135338</v>
      </c>
      <c r="Z146" s="2">
        <f t="shared" si="24"/>
        <v>0.81954887218045114</v>
      </c>
      <c r="AA146" s="2">
        <f t="shared" si="24"/>
        <v>0.80263157894736847</v>
      </c>
      <c r="AB146" s="2">
        <f t="shared" si="24"/>
        <v>0.78759398496240596</v>
      </c>
      <c r="AD146" s="17">
        <f t="shared" si="19"/>
        <v>31.888603101200001</v>
      </c>
      <c r="AE146" s="17">
        <f t="shared" si="20"/>
        <v>-10.011396898799998</v>
      </c>
      <c r="AF146">
        <f t="shared" si="21"/>
        <v>0.59940983272932324</v>
      </c>
    </row>
    <row r="147" spans="1:32" x14ac:dyDescent="0.3">
      <c r="A147" s="3">
        <v>45.6</v>
      </c>
      <c r="B147" s="1">
        <v>53.7</v>
      </c>
      <c r="C147" s="1">
        <v>52.6</v>
      </c>
      <c r="D147" s="1">
        <v>51.6</v>
      </c>
      <c r="E147" s="1">
        <v>50.6</v>
      </c>
      <c r="F147" s="1">
        <v>49.6</v>
      </c>
      <c r="G147" s="1">
        <v>48.6</v>
      </c>
      <c r="H147" s="1">
        <v>47.6</v>
      </c>
      <c r="I147" s="1">
        <v>46.7</v>
      </c>
      <c r="J147" s="1">
        <v>45.8</v>
      </c>
      <c r="K147" s="1">
        <v>44.9</v>
      </c>
      <c r="L147" s="1">
        <v>44</v>
      </c>
      <c r="M147" s="1">
        <v>43.1</v>
      </c>
      <c r="N147" s="1">
        <v>42.3</v>
      </c>
      <c r="O147" s="1"/>
      <c r="P147" s="2">
        <f t="shared" si="26"/>
        <v>1</v>
      </c>
      <c r="Q147" s="2">
        <f t="shared" si="26"/>
        <v>0.97951582867783982</v>
      </c>
      <c r="R147" s="2">
        <f t="shared" si="26"/>
        <v>0.96089385474860334</v>
      </c>
      <c r="S147" s="2">
        <f t="shared" si="25"/>
        <v>0.94227188081936686</v>
      </c>
      <c r="T147" s="2">
        <f t="shared" si="25"/>
        <v>0.92364990689013038</v>
      </c>
      <c r="U147" s="2">
        <f t="shared" si="25"/>
        <v>0.90502793296089379</v>
      </c>
      <c r="V147" s="2">
        <f t="shared" si="25"/>
        <v>0.88640595903165731</v>
      </c>
      <c r="W147" s="2">
        <f t="shared" si="22"/>
        <v>0.86964618249534453</v>
      </c>
      <c r="X147" s="2">
        <f t="shared" si="22"/>
        <v>0.85288640595903153</v>
      </c>
      <c r="Y147" s="2">
        <f t="shared" si="24"/>
        <v>0.83612662942271876</v>
      </c>
      <c r="Z147" s="2">
        <f t="shared" si="24"/>
        <v>0.81936685288640587</v>
      </c>
      <c r="AA147" s="2">
        <f t="shared" si="24"/>
        <v>0.8026070763500931</v>
      </c>
      <c r="AB147" s="2">
        <f t="shared" si="24"/>
        <v>0.7877094972067038</v>
      </c>
      <c r="AD147" s="17">
        <f t="shared" si="19"/>
        <v>32.197174702200002</v>
      </c>
      <c r="AE147" s="17">
        <f t="shared" si="20"/>
        <v>-10.102825297799995</v>
      </c>
      <c r="AF147">
        <f t="shared" si="21"/>
        <v>0.59957494789944132</v>
      </c>
    </row>
    <row r="148" spans="1:32" x14ac:dyDescent="0.3">
      <c r="A148" s="3">
        <v>45.8</v>
      </c>
      <c r="B148" s="1">
        <v>54.1</v>
      </c>
      <c r="C148" s="1">
        <v>53.1</v>
      </c>
      <c r="D148" s="1">
        <v>52</v>
      </c>
      <c r="E148" s="1">
        <v>51</v>
      </c>
      <c r="F148" s="1">
        <v>50</v>
      </c>
      <c r="G148" s="1">
        <v>49</v>
      </c>
      <c r="H148" s="1">
        <v>48</v>
      </c>
      <c r="I148" s="1">
        <v>47.1</v>
      </c>
      <c r="J148" s="1">
        <v>46.2</v>
      </c>
      <c r="K148" s="1">
        <v>45.3</v>
      </c>
      <c r="L148" s="1">
        <v>44.4</v>
      </c>
      <c r="M148" s="1">
        <v>43.5</v>
      </c>
      <c r="N148" s="1">
        <v>42.6</v>
      </c>
      <c r="O148" s="1"/>
      <c r="P148" s="2">
        <f t="shared" si="26"/>
        <v>1</v>
      </c>
      <c r="Q148" s="2">
        <f t="shared" si="26"/>
        <v>0.98151571164510165</v>
      </c>
      <c r="R148" s="2">
        <f t="shared" si="26"/>
        <v>0.96118299445471345</v>
      </c>
      <c r="S148" s="2">
        <f t="shared" si="25"/>
        <v>0.9426987060998151</v>
      </c>
      <c r="T148" s="2">
        <f t="shared" si="25"/>
        <v>0.92421441774491675</v>
      </c>
      <c r="U148" s="2">
        <f t="shared" si="25"/>
        <v>0.90573012939001851</v>
      </c>
      <c r="V148" s="2">
        <f t="shared" si="25"/>
        <v>0.88724584103512016</v>
      </c>
      <c r="W148" s="2">
        <f t="shared" si="22"/>
        <v>0.87060998151571167</v>
      </c>
      <c r="X148" s="2">
        <f t="shared" si="22"/>
        <v>0.85397412199630318</v>
      </c>
      <c r="Y148" s="2">
        <f t="shared" si="24"/>
        <v>0.83733826247689458</v>
      </c>
      <c r="Z148" s="2">
        <f t="shared" si="24"/>
        <v>0.82070240295748609</v>
      </c>
      <c r="AA148" s="2">
        <f t="shared" si="24"/>
        <v>0.8040665434380776</v>
      </c>
      <c r="AB148" s="2">
        <f t="shared" si="24"/>
        <v>0.78743068391866911</v>
      </c>
      <c r="AD148" s="17">
        <f t="shared" si="19"/>
        <v>32.444523123800003</v>
      </c>
      <c r="AE148" s="17">
        <f t="shared" si="20"/>
        <v>-10.155476876199998</v>
      </c>
      <c r="AF148">
        <f t="shared" si="21"/>
        <v>0.59971392095748621</v>
      </c>
    </row>
    <row r="149" spans="1:32" x14ac:dyDescent="0.3">
      <c r="A149" s="3">
        <v>46</v>
      </c>
      <c r="B149" s="1">
        <v>54.6</v>
      </c>
      <c r="C149" s="1">
        <v>53.5</v>
      </c>
      <c r="D149" s="1">
        <v>52.5</v>
      </c>
      <c r="E149" s="1">
        <v>51.5</v>
      </c>
      <c r="F149" s="1">
        <v>50.4</v>
      </c>
      <c r="G149" s="1">
        <v>49.4</v>
      </c>
      <c r="H149" s="1">
        <v>48.5</v>
      </c>
      <c r="I149" s="1">
        <v>47.5</v>
      </c>
      <c r="J149" s="1">
        <v>46.6</v>
      </c>
      <c r="K149" s="1">
        <v>45.7</v>
      </c>
      <c r="L149" s="1">
        <v>44.8</v>
      </c>
      <c r="M149" s="1">
        <v>43.9</v>
      </c>
      <c r="N149" s="1">
        <v>43</v>
      </c>
      <c r="O149" s="1"/>
      <c r="P149" s="2">
        <f t="shared" si="26"/>
        <v>1</v>
      </c>
      <c r="Q149" s="2">
        <f t="shared" si="26"/>
        <v>0.97985347985347981</v>
      </c>
      <c r="R149" s="2">
        <f t="shared" si="26"/>
        <v>0.96153846153846156</v>
      </c>
      <c r="S149" s="2">
        <f t="shared" si="25"/>
        <v>0.9432234432234432</v>
      </c>
      <c r="T149" s="2">
        <f t="shared" si="25"/>
        <v>0.92307692307692302</v>
      </c>
      <c r="U149" s="2">
        <f t="shared" si="25"/>
        <v>0.90476190476190477</v>
      </c>
      <c r="V149" s="2">
        <f t="shared" si="25"/>
        <v>0.88827838827838823</v>
      </c>
      <c r="W149" s="2">
        <f t="shared" si="22"/>
        <v>0.86996336996336998</v>
      </c>
      <c r="X149" s="2">
        <f t="shared" si="22"/>
        <v>0.85347985347985345</v>
      </c>
      <c r="Y149" s="2">
        <f t="shared" si="24"/>
        <v>0.83699633699633702</v>
      </c>
      <c r="Z149" s="2">
        <f t="shared" si="24"/>
        <v>0.82051282051282048</v>
      </c>
      <c r="AA149" s="2">
        <f t="shared" si="24"/>
        <v>0.80402930402930395</v>
      </c>
      <c r="AB149" s="2">
        <f t="shared" si="24"/>
        <v>0.78754578754578752</v>
      </c>
      <c r="AD149" s="17">
        <f t="shared" si="19"/>
        <v>32.7543225768</v>
      </c>
      <c r="AE149" s="17">
        <f t="shared" si="20"/>
        <v>-10.2456774232</v>
      </c>
      <c r="AF149">
        <f t="shared" si="21"/>
        <v>0.59989601789010982</v>
      </c>
    </row>
    <row r="150" spans="1:32" x14ac:dyDescent="0.3">
      <c r="A150" s="3">
        <v>46.2</v>
      </c>
      <c r="B150" s="1">
        <v>55.1</v>
      </c>
      <c r="C150" s="1">
        <v>54</v>
      </c>
      <c r="D150" s="1">
        <v>52.9</v>
      </c>
      <c r="E150" s="1">
        <v>51.9</v>
      </c>
      <c r="F150" s="1">
        <v>50.9</v>
      </c>
      <c r="G150" s="1">
        <v>49.9</v>
      </c>
      <c r="H150" s="1">
        <v>48.9</v>
      </c>
      <c r="I150" s="1">
        <v>47.9</v>
      </c>
      <c r="J150" s="1">
        <v>47</v>
      </c>
      <c r="K150" s="1">
        <v>46.1</v>
      </c>
      <c r="L150" s="1">
        <v>45.1</v>
      </c>
      <c r="M150" s="1">
        <v>44.3</v>
      </c>
      <c r="N150" s="1">
        <v>43.4</v>
      </c>
      <c r="O150" s="1"/>
      <c r="P150" s="2">
        <f t="shared" si="26"/>
        <v>1</v>
      </c>
      <c r="Q150" s="2">
        <f t="shared" si="26"/>
        <v>0.98003629764065336</v>
      </c>
      <c r="R150" s="2">
        <f t="shared" si="26"/>
        <v>0.96007259528130662</v>
      </c>
      <c r="S150" s="2">
        <f t="shared" si="25"/>
        <v>0.94192377495462787</v>
      </c>
      <c r="T150" s="2">
        <f t="shared" si="25"/>
        <v>0.92377495462794912</v>
      </c>
      <c r="U150" s="2">
        <f t="shared" si="25"/>
        <v>0.90562613430127037</v>
      </c>
      <c r="V150" s="2">
        <f t="shared" si="25"/>
        <v>0.88747731397459162</v>
      </c>
      <c r="W150" s="2">
        <f t="shared" si="22"/>
        <v>0.86932849364791287</v>
      </c>
      <c r="X150" s="2">
        <f t="shared" si="22"/>
        <v>0.85299455535390201</v>
      </c>
      <c r="Y150" s="2">
        <f t="shared" si="24"/>
        <v>0.83666061705989114</v>
      </c>
      <c r="Z150" s="2">
        <f t="shared" si="24"/>
        <v>0.81851179673321239</v>
      </c>
      <c r="AA150" s="2">
        <f t="shared" si="24"/>
        <v>0.8039927404718693</v>
      </c>
      <c r="AB150" s="2">
        <f t="shared" si="24"/>
        <v>0.78765880217785844</v>
      </c>
      <c r="AD150" s="17">
        <f t="shared" si="19"/>
        <v>33.064804169799999</v>
      </c>
      <c r="AE150" s="17">
        <f t="shared" si="20"/>
        <v>-10.3351958302</v>
      </c>
      <c r="AF150">
        <f t="shared" si="21"/>
        <v>0.60008719001451905</v>
      </c>
    </row>
    <row r="151" spans="1:32" x14ac:dyDescent="0.3">
      <c r="A151" s="3">
        <v>46.4</v>
      </c>
      <c r="B151" s="1">
        <v>55.6</v>
      </c>
      <c r="C151" s="1">
        <v>54.5</v>
      </c>
      <c r="D151" s="1">
        <v>53.4</v>
      </c>
      <c r="E151" s="1">
        <v>52.4</v>
      </c>
      <c r="F151" s="1">
        <v>51.3</v>
      </c>
      <c r="G151" s="1">
        <v>50.3</v>
      </c>
      <c r="H151" s="1">
        <v>49.3</v>
      </c>
      <c r="I151" s="1">
        <v>48.3</v>
      </c>
      <c r="J151" s="1">
        <v>47.4</v>
      </c>
      <c r="K151" s="1">
        <v>46.5</v>
      </c>
      <c r="L151" s="1">
        <v>45.5</v>
      </c>
      <c r="M151" s="1">
        <v>44.6</v>
      </c>
      <c r="N151" s="1">
        <v>43.8</v>
      </c>
      <c r="O151" s="1"/>
      <c r="P151" s="2">
        <f t="shared" si="26"/>
        <v>1</v>
      </c>
      <c r="Q151" s="2">
        <f t="shared" si="26"/>
        <v>0.98021582733812951</v>
      </c>
      <c r="R151" s="2">
        <f t="shared" si="26"/>
        <v>0.96043165467625891</v>
      </c>
      <c r="S151" s="2">
        <f t="shared" si="25"/>
        <v>0.94244604316546754</v>
      </c>
      <c r="T151" s="2">
        <f t="shared" si="25"/>
        <v>0.92266187050359705</v>
      </c>
      <c r="U151" s="2">
        <f t="shared" si="25"/>
        <v>0.90467625899280568</v>
      </c>
      <c r="V151" s="2">
        <f t="shared" si="25"/>
        <v>0.88669064748201432</v>
      </c>
      <c r="W151" s="2">
        <f t="shared" si="22"/>
        <v>0.86870503597122295</v>
      </c>
      <c r="X151" s="2">
        <f t="shared" si="22"/>
        <v>0.85251798561151071</v>
      </c>
      <c r="Y151" s="2">
        <f t="shared" si="24"/>
        <v>0.83633093525179858</v>
      </c>
      <c r="Z151" s="2">
        <f t="shared" si="24"/>
        <v>0.81834532374100721</v>
      </c>
      <c r="AA151" s="2">
        <f t="shared" si="24"/>
        <v>0.80215827338129497</v>
      </c>
      <c r="AB151" s="2">
        <f t="shared" si="24"/>
        <v>0.78776978417266175</v>
      </c>
      <c r="AD151" s="17">
        <f t="shared" si="19"/>
        <v>33.375967902799999</v>
      </c>
      <c r="AE151" s="17">
        <f t="shared" si="20"/>
        <v>-10.424032097199998</v>
      </c>
      <c r="AF151">
        <f t="shared" si="21"/>
        <v>0.60028719249640283</v>
      </c>
    </row>
    <row r="152" spans="1:32" x14ac:dyDescent="0.3">
      <c r="A152" s="3">
        <v>46.6</v>
      </c>
      <c r="B152" s="1">
        <v>56.1</v>
      </c>
      <c r="C152" s="1">
        <v>55</v>
      </c>
      <c r="D152" s="1">
        <v>53.9</v>
      </c>
      <c r="E152" s="1">
        <v>52.8</v>
      </c>
      <c r="F152" s="1">
        <v>51.8</v>
      </c>
      <c r="G152" s="1">
        <v>50.7</v>
      </c>
      <c r="H152" s="1">
        <v>49.7</v>
      </c>
      <c r="I152" s="1">
        <v>48.8</v>
      </c>
      <c r="J152" s="1">
        <v>47.8</v>
      </c>
      <c r="K152" s="1">
        <v>46.9</v>
      </c>
      <c r="L152" s="1">
        <v>45.9</v>
      </c>
      <c r="M152" s="1">
        <v>45</v>
      </c>
      <c r="N152" s="1">
        <v>44.1</v>
      </c>
      <c r="O152" s="1"/>
      <c r="P152" s="2">
        <f t="shared" si="26"/>
        <v>1</v>
      </c>
      <c r="Q152" s="2">
        <f t="shared" si="26"/>
        <v>0.98039215686274506</v>
      </c>
      <c r="R152" s="2">
        <f t="shared" si="26"/>
        <v>0.96078431372549011</v>
      </c>
      <c r="S152" s="2">
        <f t="shared" si="25"/>
        <v>0.94117647058823517</v>
      </c>
      <c r="T152" s="2">
        <f t="shared" si="25"/>
        <v>0.92335115864527617</v>
      </c>
      <c r="U152" s="2">
        <f t="shared" si="25"/>
        <v>0.90374331550802145</v>
      </c>
      <c r="V152" s="2">
        <f t="shared" si="25"/>
        <v>0.88591800356506245</v>
      </c>
      <c r="W152" s="2">
        <f t="shared" si="22"/>
        <v>0.86987522281639917</v>
      </c>
      <c r="X152" s="2">
        <f t="shared" si="22"/>
        <v>0.85204991087344017</v>
      </c>
      <c r="Y152" s="2">
        <f t="shared" si="24"/>
        <v>0.83600713012477712</v>
      </c>
      <c r="Z152" s="2">
        <f t="shared" si="24"/>
        <v>0.81818181818181812</v>
      </c>
      <c r="AA152" s="2">
        <f t="shared" si="24"/>
        <v>0.80213903743315507</v>
      </c>
      <c r="AB152" s="2">
        <f t="shared" si="24"/>
        <v>0.78609625668449201</v>
      </c>
      <c r="AD152" s="17">
        <f t="shared" si="19"/>
        <v>33.687813775799995</v>
      </c>
      <c r="AE152" s="17">
        <f t="shared" si="20"/>
        <v>-10.412186224200006</v>
      </c>
      <c r="AF152">
        <f t="shared" si="21"/>
        <v>0.6004957892299464</v>
      </c>
    </row>
    <row r="153" spans="1:32" x14ac:dyDescent="0.3">
      <c r="A153" s="3">
        <v>46.8</v>
      </c>
      <c r="B153" s="1">
        <v>56.5</v>
      </c>
      <c r="C153" s="1">
        <v>55.4</v>
      </c>
      <c r="D153" s="1">
        <v>54.3</v>
      </c>
      <c r="E153" s="1">
        <v>53.3</v>
      </c>
      <c r="F153" s="1">
        <v>52.2</v>
      </c>
      <c r="G153" s="1">
        <v>51.2</v>
      </c>
      <c r="H153" s="1">
        <v>50.2</v>
      </c>
      <c r="I153" s="1">
        <v>49.2</v>
      </c>
      <c r="J153" s="1">
        <v>48.2</v>
      </c>
      <c r="K153" s="1">
        <v>47.3</v>
      </c>
      <c r="L153" s="1">
        <v>46.3</v>
      </c>
      <c r="M153" s="1">
        <v>45.4</v>
      </c>
      <c r="N153" s="1">
        <v>44.5</v>
      </c>
      <c r="O153" s="1"/>
      <c r="P153" s="2">
        <f t="shared" si="26"/>
        <v>1</v>
      </c>
      <c r="Q153" s="2">
        <f t="shared" si="26"/>
        <v>0.98053097345132745</v>
      </c>
      <c r="R153" s="2">
        <f t="shared" si="26"/>
        <v>0.96106194690265478</v>
      </c>
      <c r="S153" s="2">
        <f t="shared" si="25"/>
        <v>0.94336283185840708</v>
      </c>
      <c r="T153" s="2">
        <f t="shared" si="25"/>
        <v>0.92389380530973453</v>
      </c>
      <c r="U153" s="2">
        <f t="shared" si="25"/>
        <v>0.90619469026548682</v>
      </c>
      <c r="V153" s="2">
        <f t="shared" si="25"/>
        <v>0.88849557522123901</v>
      </c>
      <c r="W153" s="2">
        <f t="shared" si="22"/>
        <v>0.87079646017699119</v>
      </c>
      <c r="X153" s="2">
        <f t="shared" si="22"/>
        <v>0.85309734513274338</v>
      </c>
      <c r="Y153" s="2">
        <f t="shared" si="24"/>
        <v>0.8371681415929203</v>
      </c>
      <c r="Z153" s="2">
        <f t="shared" si="24"/>
        <v>0.81946902654867249</v>
      </c>
      <c r="AA153" s="2">
        <f t="shared" si="24"/>
        <v>0.80353982300884952</v>
      </c>
      <c r="AB153" s="2">
        <f t="shared" si="24"/>
        <v>0.78761061946902655</v>
      </c>
      <c r="AD153" s="17">
        <f t="shared" si="19"/>
        <v>33.937781614999999</v>
      </c>
      <c r="AE153" s="17">
        <f t="shared" si="20"/>
        <v>-10.562218385000001</v>
      </c>
      <c r="AF153">
        <f t="shared" si="21"/>
        <v>0.60066870115044246</v>
      </c>
    </row>
    <row r="154" spans="1:32" x14ac:dyDescent="0.3">
      <c r="A154" s="3">
        <v>47</v>
      </c>
      <c r="B154" s="1">
        <v>57</v>
      </c>
      <c r="C154" s="1">
        <v>55.9</v>
      </c>
      <c r="D154" s="1">
        <v>54.8</v>
      </c>
      <c r="E154" s="1">
        <v>53.7</v>
      </c>
      <c r="F154" s="1">
        <v>52.7</v>
      </c>
      <c r="G154" s="1">
        <v>51.6</v>
      </c>
      <c r="H154" s="1">
        <v>50.6</v>
      </c>
      <c r="I154" s="1">
        <v>49.6</v>
      </c>
      <c r="J154" s="1">
        <v>48.6</v>
      </c>
      <c r="K154" s="1">
        <v>47.7</v>
      </c>
      <c r="L154" s="1">
        <v>46.7</v>
      </c>
      <c r="M154" s="1">
        <v>45.8</v>
      </c>
      <c r="N154" s="1">
        <v>44.9</v>
      </c>
      <c r="O154" s="1"/>
      <c r="P154" s="2">
        <f t="shared" si="26"/>
        <v>1</v>
      </c>
      <c r="Q154" s="2">
        <f t="shared" si="26"/>
        <v>0.98070175438596485</v>
      </c>
      <c r="R154" s="2">
        <f t="shared" si="26"/>
        <v>0.96140350877192982</v>
      </c>
      <c r="S154" s="2">
        <f t="shared" si="25"/>
        <v>0.94210526315789478</v>
      </c>
      <c r="T154" s="2">
        <f t="shared" si="25"/>
        <v>0.92456140350877203</v>
      </c>
      <c r="U154" s="2">
        <f t="shared" si="25"/>
        <v>0.90526315789473688</v>
      </c>
      <c r="V154" s="2">
        <f t="shared" si="25"/>
        <v>0.88771929824561402</v>
      </c>
      <c r="W154" s="2">
        <f t="shared" si="22"/>
        <v>0.87017543859649127</v>
      </c>
      <c r="X154" s="2">
        <f t="shared" si="22"/>
        <v>0.85263157894736841</v>
      </c>
      <c r="Y154" s="2">
        <f t="shared" si="24"/>
        <v>0.83684210526315794</v>
      </c>
      <c r="Z154" s="2">
        <f t="shared" si="24"/>
        <v>0.81929824561403519</v>
      </c>
      <c r="AA154" s="2">
        <f t="shared" si="24"/>
        <v>0.80350877192982451</v>
      </c>
      <c r="AB154" s="2">
        <f t="shared" si="24"/>
        <v>0.78771929824561404</v>
      </c>
      <c r="AD154" s="17">
        <f t="shared" si="19"/>
        <v>34.250855340000001</v>
      </c>
      <c r="AE154" s="17">
        <f t="shared" si="20"/>
        <v>-10.649144659999997</v>
      </c>
      <c r="AF154">
        <f t="shared" si="21"/>
        <v>0.60089219894736845</v>
      </c>
    </row>
    <row r="155" spans="1:32" x14ac:dyDescent="0.3">
      <c r="A155" s="3">
        <v>47.2</v>
      </c>
      <c r="B155" s="1">
        <v>57.5</v>
      </c>
      <c r="C155" s="1">
        <v>56.4</v>
      </c>
      <c r="D155" s="1">
        <v>55.3</v>
      </c>
      <c r="E155" s="1">
        <v>54.2</v>
      </c>
      <c r="F155" s="1">
        <v>53.1</v>
      </c>
      <c r="G155" s="1">
        <v>52.1</v>
      </c>
      <c r="H155" s="1">
        <v>51</v>
      </c>
      <c r="I155" s="1">
        <v>50</v>
      </c>
      <c r="J155" s="1">
        <v>49</v>
      </c>
      <c r="K155" s="1">
        <v>48.1</v>
      </c>
      <c r="L155" s="1">
        <v>47.1</v>
      </c>
      <c r="M155" s="1">
        <v>46.2</v>
      </c>
      <c r="N155" s="1">
        <v>45.3</v>
      </c>
      <c r="O155" s="1"/>
      <c r="P155" s="2">
        <f t="shared" si="26"/>
        <v>1</v>
      </c>
      <c r="Q155" s="2">
        <f t="shared" si="26"/>
        <v>0.98086956521739133</v>
      </c>
      <c r="R155" s="2">
        <f t="shared" si="26"/>
        <v>0.96173913043478254</v>
      </c>
      <c r="S155" s="2">
        <f t="shared" si="25"/>
        <v>0.94260869565217398</v>
      </c>
      <c r="T155" s="2">
        <f t="shared" si="25"/>
        <v>0.92347826086956519</v>
      </c>
      <c r="U155" s="2">
        <f t="shared" si="25"/>
        <v>0.90608695652173921</v>
      </c>
      <c r="V155" s="2">
        <f t="shared" si="25"/>
        <v>0.88695652173913042</v>
      </c>
      <c r="W155" s="2">
        <f t="shared" si="22"/>
        <v>0.86956521739130432</v>
      </c>
      <c r="X155" s="2">
        <f t="shared" si="22"/>
        <v>0.85217391304347823</v>
      </c>
      <c r="Y155" s="2">
        <f t="shared" si="24"/>
        <v>0.83652173913043482</v>
      </c>
      <c r="Z155" s="2">
        <f t="shared" si="24"/>
        <v>0.81913043478260872</v>
      </c>
      <c r="AA155" s="2">
        <f t="shared" si="24"/>
        <v>0.80347826086956531</v>
      </c>
      <c r="AB155" s="2">
        <f t="shared" si="24"/>
        <v>0.78782608695652168</v>
      </c>
      <c r="AD155" s="17">
        <f t="shared" si="19"/>
        <v>34.564611204999999</v>
      </c>
      <c r="AE155" s="17">
        <f t="shared" si="20"/>
        <v>-10.735388794999999</v>
      </c>
      <c r="AF155">
        <f t="shared" si="21"/>
        <v>0.6011236731304348</v>
      </c>
    </row>
    <row r="156" spans="1:32" ht="15" thickBot="1" x14ac:dyDescent="0.35">
      <c r="A156" s="3">
        <v>47.4</v>
      </c>
      <c r="B156" s="1">
        <v>58</v>
      </c>
      <c r="C156" s="1">
        <v>56.9</v>
      </c>
      <c r="D156" s="1">
        <v>55.7</v>
      </c>
      <c r="E156" s="1">
        <v>54.6</v>
      </c>
      <c r="F156" s="1">
        <v>53.6</v>
      </c>
      <c r="G156" s="1">
        <v>52.5</v>
      </c>
      <c r="H156" s="1">
        <v>51.5</v>
      </c>
      <c r="I156" s="1">
        <v>50.5</v>
      </c>
      <c r="J156" s="1">
        <v>49.5</v>
      </c>
      <c r="K156" s="1">
        <v>48.5</v>
      </c>
      <c r="L156" s="1">
        <v>47.5</v>
      </c>
      <c r="M156" s="1">
        <v>46.6</v>
      </c>
      <c r="N156" s="1">
        <v>45.7</v>
      </c>
      <c r="O156" s="1"/>
      <c r="P156" s="2">
        <f t="shared" si="26"/>
        <v>1</v>
      </c>
      <c r="Q156" s="2">
        <f t="shared" si="26"/>
        <v>0.98103448275862071</v>
      </c>
      <c r="R156" s="2">
        <f t="shared" si="26"/>
        <v>0.96034482758620698</v>
      </c>
      <c r="S156" s="2">
        <f t="shared" si="25"/>
        <v>0.94137931034482758</v>
      </c>
      <c r="T156" s="2">
        <f t="shared" si="25"/>
        <v>0.92413793103448283</v>
      </c>
      <c r="U156" s="2">
        <f t="shared" si="25"/>
        <v>0.90517241379310343</v>
      </c>
      <c r="V156" s="2">
        <f t="shared" si="25"/>
        <v>0.88793103448275867</v>
      </c>
      <c r="W156" s="2">
        <f t="shared" si="22"/>
        <v>0.87068965517241381</v>
      </c>
      <c r="X156" s="2">
        <f t="shared" si="22"/>
        <v>0.85344827586206895</v>
      </c>
      <c r="Y156" s="2">
        <f t="shared" si="24"/>
        <v>0.83620689655172409</v>
      </c>
      <c r="Z156" s="2">
        <f t="shared" si="24"/>
        <v>0.81896551724137934</v>
      </c>
      <c r="AA156" s="2">
        <f t="shared" si="24"/>
        <v>0.80344827586206902</v>
      </c>
      <c r="AB156" s="2">
        <f t="shared" si="24"/>
        <v>0.7879310344827587</v>
      </c>
      <c r="AD156" s="17">
        <f t="shared" si="19"/>
        <v>34.879049209999998</v>
      </c>
      <c r="AE156" s="17">
        <f t="shared" si="20"/>
        <v>-10.820950790000005</v>
      </c>
      <c r="AF156">
        <f t="shared" si="21"/>
        <v>0.60136291741379311</v>
      </c>
    </row>
    <row r="157" spans="1:32" ht="15" thickBot="1" x14ac:dyDescent="0.35">
      <c r="A157" s="3">
        <v>47.6</v>
      </c>
      <c r="B157" s="1">
        <v>58.5</v>
      </c>
      <c r="C157" s="1">
        <v>57.3</v>
      </c>
      <c r="D157" s="1">
        <v>56.2</v>
      </c>
      <c r="E157" s="1">
        <v>55.1</v>
      </c>
      <c r="F157" s="1">
        <v>54</v>
      </c>
      <c r="G157" s="1">
        <v>52.9</v>
      </c>
      <c r="H157" s="1">
        <v>51.9</v>
      </c>
      <c r="I157" s="1">
        <v>50.9</v>
      </c>
      <c r="J157" s="1">
        <v>49.9</v>
      </c>
      <c r="K157" s="1">
        <v>48.9</v>
      </c>
      <c r="L157" s="5">
        <v>47.9</v>
      </c>
      <c r="M157" s="1">
        <v>47</v>
      </c>
      <c r="N157" s="1">
        <v>46.1</v>
      </c>
      <c r="O157" s="1"/>
      <c r="P157" s="2">
        <f t="shared" si="26"/>
        <v>1</v>
      </c>
      <c r="Q157" s="2">
        <f t="shared" si="26"/>
        <v>0.97948717948717945</v>
      </c>
      <c r="R157" s="2">
        <f t="shared" si="26"/>
        <v>0.96068376068376071</v>
      </c>
      <c r="S157" s="2">
        <f t="shared" si="25"/>
        <v>0.94188034188034186</v>
      </c>
      <c r="T157" s="2">
        <f t="shared" si="25"/>
        <v>0.92307692307692313</v>
      </c>
      <c r="U157" s="2">
        <f t="shared" si="25"/>
        <v>0.90427350427350428</v>
      </c>
      <c r="V157" s="2">
        <f t="shared" si="25"/>
        <v>0.88717948717948714</v>
      </c>
      <c r="W157" s="2">
        <f t="shared" si="22"/>
        <v>0.8700854700854701</v>
      </c>
      <c r="X157" s="2">
        <f t="shared" si="22"/>
        <v>0.85299145299145296</v>
      </c>
      <c r="Y157" s="2">
        <f t="shared" si="24"/>
        <v>0.83589743589743593</v>
      </c>
      <c r="Z157" s="2">
        <f>L157/$B157</f>
        <v>0.81880341880341878</v>
      </c>
      <c r="AA157" s="2">
        <f t="shared" si="24"/>
        <v>0.80341880341880345</v>
      </c>
      <c r="AB157" s="2">
        <f t="shared" si="24"/>
        <v>0.78803418803418801</v>
      </c>
      <c r="AD157" s="17">
        <f t="shared" si="19"/>
        <v>35.194169355</v>
      </c>
      <c r="AE157" s="17">
        <f t="shared" si="20"/>
        <v>-10.905830645000002</v>
      </c>
      <c r="AF157">
        <f t="shared" si="21"/>
        <v>0.60160973256410255</v>
      </c>
    </row>
    <row r="158" spans="1:32" x14ac:dyDescent="0.3">
      <c r="A158" s="3">
        <v>47.8</v>
      </c>
      <c r="B158" s="1">
        <v>59</v>
      </c>
      <c r="C158" s="1">
        <v>57.8</v>
      </c>
      <c r="D158" s="1">
        <v>56.7</v>
      </c>
      <c r="E158" s="1">
        <v>55.6</v>
      </c>
      <c r="F158" s="1">
        <v>54.5</v>
      </c>
      <c r="G158" s="1">
        <v>53.4</v>
      </c>
      <c r="H158" s="1">
        <v>52.3</v>
      </c>
      <c r="I158" s="1">
        <v>51.3</v>
      </c>
      <c r="J158" s="1">
        <v>50.3</v>
      </c>
      <c r="K158" s="1">
        <v>49.3</v>
      </c>
      <c r="L158" s="1">
        <v>48.3</v>
      </c>
      <c r="M158" s="1">
        <v>47.4</v>
      </c>
      <c r="N158" s="1">
        <v>46.4</v>
      </c>
      <c r="O158" s="1"/>
      <c r="P158" s="2">
        <f t="shared" si="26"/>
        <v>1</v>
      </c>
      <c r="Q158" s="2">
        <f t="shared" si="26"/>
        <v>0.97966101694915253</v>
      </c>
      <c r="R158" s="2">
        <f t="shared" si="26"/>
        <v>0.96101694915254243</v>
      </c>
      <c r="S158" s="2">
        <f t="shared" si="25"/>
        <v>0.94237288135593222</v>
      </c>
      <c r="T158" s="2">
        <f t="shared" si="25"/>
        <v>0.92372881355932202</v>
      </c>
      <c r="U158" s="2">
        <f t="shared" si="25"/>
        <v>0.90508474576271181</v>
      </c>
      <c r="V158" s="2">
        <f t="shared" si="25"/>
        <v>0.8864406779661016</v>
      </c>
      <c r="W158" s="2">
        <f t="shared" si="22"/>
        <v>0.86949152542372876</v>
      </c>
      <c r="X158" s="2">
        <f t="shared" si="22"/>
        <v>0.85254237288135593</v>
      </c>
      <c r="Y158" s="2">
        <f t="shared" si="24"/>
        <v>0.83559322033898298</v>
      </c>
      <c r="Z158" s="2">
        <f t="shared" si="24"/>
        <v>0.81864406779661014</v>
      </c>
      <c r="AA158" s="2">
        <f t="shared" si="24"/>
        <v>0.80338983050847457</v>
      </c>
      <c r="AB158" s="2">
        <f t="shared" si="24"/>
        <v>0.78644067796610162</v>
      </c>
      <c r="AD158" s="17">
        <f t="shared" si="19"/>
        <v>35.509971639999996</v>
      </c>
      <c r="AE158" s="17">
        <f t="shared" si="20"/>
        <v>-10.890028360000002</v>
      </c>
      <c r="AF158">
        <f t="shared" si="21"/>
        <v>0.60186392610169481</v>
      </c>
    </row>
    <row r="159" spans="1:32" x14ac:dyDescent="0.3">
      <c r="A159" s="16">
        <v>48</v>
      </c>
      <c r="B159" s="1">
        <v>59.5</v>
      </c>
      <c r="C159" s="1">
        <v>58.3</v>
      </c>
      <c r="D159" s="1">
        <v>57.2</v>
      </c>
      <c r="E159" s="1">
        <v>56</v>
      </c>
      <c r="F159" s="1">
        <v>54.9</v>
      </c>
      <c r="G159" s="1">
        <v>53.8</v>
      </c>
      <c r="H159" s="1">
        <v>52.8</v>
      </c>
      <c r="I159" s="1">
        <v>51.7</v>
      </c>
      <c r="J159" s="1">
        <v>50.7</v>
      </c>
      <c r="K159" s="1">
        <v>49.7</v>
      </c>
      <c r="L159" s="1">
        <v>48.7</v>
      </c>
      <c r="M159" s="1">
        <v>47.8</v>
      </c>
      <c r="N159" s="1">
        <v>46.8</v>
      </c>
      <c r="O159" s="9"/>
      <c r="P159" s="2">
        <f t="shared" si="26"/>
        <v>1</v>
      </c>
      <c r="Q159" s="2">
        <f>C159/$B159</f>
        <v>0.9798319327731092</v>
      </c>
      <c r="R159" s="2">
        <f t="shared" si="26"/>
        <v>0.96134453781512608</v>
      </c>
      <c r="S159" s="2">
        <f t="shared" si="25"/>
        <v>0.94117647058823528</v>
      </c>
      <c r="T159" s="2">
        <f t="shared" si="25"/>
        <v>0.92268907563025204</v>
      </c>
      <c r="U159" s="2">
        <f t="shared" si="25"/>
        <v>0.90420168067226891</v>
      </c>
      <c r="V159" s="2">
        <f t="shared" si="25"/>
        <v>0.88739495798319323</v>
      </c>
      <c r="W159" s="2">
        <f t="shared" si="22"/>
        <v>0.86890756302521011</v>
      </c>
      <c r="X159" s="2">
        <f t="shared" si="22"/>
        <v>0.85210084033613454</v>
      </c>
      <c r="Y159" s="2">
        <f t="shared" si="24"/>
        <v>0.83529411764705885</v>
      </c>
      <c r="Z159" s="2">
        <f t="shared" si="24"/>
        <v>0.81848739495798328</v>
      </c>
      <c r="AA159" s="2">
        <f t="shared" si="24"/>
        <v>0.80336134453781505</v>
      </c>
      <c r="AB159" s="2">
        <f t="shared" si="24"/>
        <v>0.78655462184873948</v>
      </c>
      <c r="AC159" s="14"/>
      <c r="AD159" s="17">
        <f t="shared" si="19"/>
        <v>35.826456064999995</v>
      </c>
      <c r="AE159" s="17">
        <f t="shared" si="20"/>
        <v>-10.973543935000002</v>
      </c>
      <c r="AF159">
        <f t="shared" si="21"/>
        <v>0.60212531201680664</v>
      </c>
    </row>
    <row r="160" spans="1:32" x14ac:dyDescent="0.3">
      <c r="A160" s="3">
        <v>48.2</v>
      </c>
      <c r="B160" s="1">
        <v>60</v>
      </c>
      <c r="C160" s="1">
        <v>58.8</v>
      </c>
      <c r="D160" s="1">
        <v>57.6</v>
      </c>
      <c r="E160" s="1">
        <v>56.5</v>
      </c>
      <c r="F160" s="1">
        <v>55.4</v>
      </c>
      <c r="G160" s="1">
        <v>54.3</v>
      </c>
      <c r="H160" s="1">
        <v>53.2</v>
      </c>
      <c r="I160" s="1">
        <v>52.2</v>
      </c>
      <c r="J160" s="1">
        <v>51.1</v>
      </c>
      <c r="K160" s="1">
        <v>50.1</v>
      </c>
      <c r="L160" s="1">
        <v>49.1</v>
      </c>
      <c r="M160" s="1">
        <v>48.2</v>
      </c>
      <c r="N160" s="1">
        <v>47.2</v>
      </c>
      <c r="O160" s="1"/>
      <c r="P160" s="2">
        <f t="shared" ref="P160" si="27">B160/$B160</f>
        <v>1</v>
      </c>
      <c r="Q160" s="2">
        <f t="shared" ref="Q160" si="28">C160/$B160</f>
        <v>0.98</v>
      </c>
      <c r="R160" s="2">
        <f t="shared" ref="R160" si="29">D160/$B160</f>
        <v>0.96000000000000008</v>
      </c>
      <c r="S160" s="2">
        <f t="shared" ref="S160" si="30">E160/$B160</f>
        <v>0.94166666666666665</v>
      </c>
      <c r="T160" s="2">
        <f t="shared" ref="T160" si="31">F160/$B160</f>
        <v>0.92333333333333334</v>
      </c>
      <c r="U160" s="2">
        <f t="shared" ref="U160" si="32">G160/$B160</f>
        <v>0.90499999999999992</v>
      </c>
      <c r="V160" s="2">
        <f t="shared" ref="V160" si="33">H160/$B160</f>
        <v>0.88666666666666671</v>
      </c>
      <c r="W160" s="2">
        <f t="shared" ref="W160" si="34">I160/$B160</f>
        <v>0.87</v>
      </c>
      <c r="X160" s="2">
        <f t="shared" ref="X160" si="35">J160/$B160</f>
        <v>0.85166666666666668</v>
      </c>
      <c r="Y160" s="2">
        <f t="shared" ref="Y160" si="36">K160/$B160</f>
        <v>0.83500000000000008</v>
      </c>
      <c r="Z160" s="2">
        <f t="shared" ref="Z160" si="37">L160/$B160</f>
        <v>0.81833333333333336</v>
      </c>
      <c r="AA160" s="2">
        <f t="shared" ref="AA160" si="38">M160/$B160</f>
        <v>0.80333333333333334</v>
      </c>
      <c r="AB160" s="2">
        <f t="shared" ref="AB160" si="39">N160/$B160</f>
        <v>0.78666666666666674</v>
      </c>
      <c r="AC160" s="14"/>
      <c r="AD160" s="17">
        <f t="shared" ref="AD160" si="40">0.00136428*(B160)^2 + 0.47130167*(B160) + 2.95411443</f>
        <v>36.143622629999996</v>
      </c>
      <c r="AE160" s="17">
        <f t="shared" ref="AE160" si="41">AD160-N160</f>
        <v>-11.056377370000007</v>
      </c>
    </row>
    <row r="161" spans="1:31" x14ac:dyDescent="0.3">
      <c r="A161" s="3">
        <v>48.4</v>
      </c>
      <c r="B161" s="1"/>
      <c r="C161" s="1">
        <v>59.3</v>
      </c>
      <c r="D161" s="1">
        <v>58.1</v>
      </c>
      <c r="E161" s="1">
        <v>57</v>
      </c>
      <c r="F161" s="1">
        <v>55.8</v>
      </c>
      <c r="G161" s="1">
        <v>54.7</v>
      </c>
      <c r="H161" s="1">
        <v>53.7</v>
      </c>
      <c r="I161" s="1">
        <v>52.6</v>
      </c>
      <c r="J161" s="1">
        <v>51.6</v>
      </c>
      <c r="K161" s="1">
        <v>50.5</v>
      </c>
      <c r="L161" s="1">
        <v>49.5</v>
      </c>
      <c r="M161" s="1">
        <v>48.6</v>
      </c>
      <c r="N161" s="1">
        <v>47.6</v>
      </c>
      <c r="O161" s="1"/>
      <c r="P161" s="2">
        <f>AVERAGE(P19:P160)</f>
        <v>1</v>
      </c>
      <c r="Q161" s="2">
        <f t="shared" ref="Q161:AB161" si="42">AVERAGE(Q19:Q160)</f>
        <v>0.98038523329164839</v>
      </c>
      <c r="R161" s="2">
        <f t="shared" si="42"/>
        <v>0.96110051470664537</v>
      </c>
      <c r="S161" s="2">
        <f t="shared" si="42"/>
        <v>0.94203686988085888</v>
      </c>
      <c r="T161" s="2">
        <f t="shared" si="42"/>
        <v>0.92348768858838226</v>
      </c>
      <c r="U161" s="2">
        <f t="shared" si="42"/>
        <v>0.90503511284560556</v>
      </c>
      <c r="V161" s="2">
        <f t="shared" si="42"/>
        <v>0.88723639758030537</v>
      </c>
      <c r="W161" s="2">
        <f t="shared" si="42"/>
        <v>0.86994360471979848</v>
      </c>
      <c r="X161" s="2">
        <f t="shared" si="42"/>
        <v>0.85270465727600187</v>
      </c>
      <c r="Y161" s="2">
        <f t="shared" si="42"/>
        <v>0.83608994855753305</v>
      </c>
      <c r="Z161" s="2">
        <f t="shared" si="42"/>
        <v>0.81953349318230173</v>
      </c>
      <c r="AA161" s="2">
        <f t="shared" si="42"/>
        <v>0.8031958886249172</v>
      </c>
      <c r="AB161" s="2">
        <f t="shared" si="42"/>
        <v>0.78738987856746789</v>
      </c>
      <c r="AC161" s="14"/>
      <c r="AD161" s="17"/>
      <c r="AE161" s="17"/>
    </row>
    <row r="162" spans="1:31" x14ac:dyDescent="0.3">
      <c r="A162" s="3">
        <v>48.6</v>
      </c>
      <c r="B162" s="1"/>
      <c r="C162" s="1">
        <v>59.8</v>
      </c>
      <c r="D162" s="1">
        <v>58.6</v>
      </c>
      <c r="E162" s="1">
        <v>57.4</v>
      </c>
      <c r="F162" s="1">
        <v>56.3</v>
      </c>
      <c r="G162" s="1">
        <v>55.2</v>
      </c>
      <c r="H162" s="1">
        <v>54.1</v>
      </c>
      <c r="I162" s="1">
        <v>53</v>
      </c>
      <c r="J162" s="1">
        <v>52</v>
      </c>
      <c r="K162" s="1">
        <v>51</v>
      </c>
      <c r="L162" s="1">
        <v>50</v>
      </c>
      <c r="M162" s="1">
        <v>49</v>
      </c>
      <c r="N162" s="1">
        <v>48</v>
      </c>
      <c r="O162" s="1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14"/>
      <c r="AD162" s="17"/>
      <c r="AE162" s="17"/>
    </row>
    <row r="163" spans="1:31" x14ac:dyDescent="0.3">
      <c r="A163" s="3">
        <v>48.8</v>
      </c>
      <c r="B163" s="1"/>
      <c r="C163" s="1"/>
      <c r="D163" s="1">
        <v>59.1</v>
      </c>
      <c r="E163" s="1">
        <v>57.9</v>
      </c>
      <c r="F163" s="1">
        <v>56.8</v>
      </c>
      <c r="G163" s="1">
        <v>55.6</v>
      </c>
      <c r="H163" s="1">
        <v>54.5</v>
      </c>
      <c r="I163" s="1">
        <v>53.5</v>
      </c>
      <c r="J163" s="1">
        <v>52.4</v>
      </c>
      <c r="K163" s="1">
        <v>51.4</v>
      </c>
      <c r="L163" s="1">
        <v>50.4</v>
      </c>
      <c r="M163" s="1">
        <v>49.4</v>
      </c>
      <c r="N163" s="1">
        <v>48.4</v>
      </c>
      <c r="O163" s="1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14"/>
      <c r="AD163" s="17"/>
      <c r="AE163" s="17"/>
    </row>
    <row r="164" spans="1:31" x14ac:dyDescent="0.3">
      <c r="A164" s="3">
        <v>49</v>
      </c>
      <c r="B164" s="1"/>
      <c r="C164" s="1"/>
      <c r="D164" s="1">
        <v>59.6</v>
      </c>
      <c r="E164" s="1">
        <v>58.4</v>
      </c>
      <c r="F164" s="1">
        <v>57.2</v>
      </c>
      <c r="G164" s="1">
        <v>56.1</v>
      </c>
      <c r="H164" s="1">
        <v>55</v>
      </c>
      <c r="I164" s="1">
        <v>53.9</v>
      </c>
      <c r="J164" s="1">
        <v>52.8</v>
      </c>
      <c r="K164" s="1">
        <v>51.8</v>
      </c>
      <c r="L164" s="1">
        <v>50.8</v>
      </c>
      <c r="M164" s="1">
        <v>49.8</v>
      </c>
      <c r="N164" s="1">
        <v>48.8</v>
      </c>
      <c r="O164" s="1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14"/>
      <c r="AD164" s="17"/>
      <c r="AE164" s="17"/>
    </row>
    <row r="165" spans="1:31" x14ac:dyDescent="0.3">
      <c r="A165" s="3">
        <v>49.2</v>
      </c>
      <c r="B165" s="1"/>
      <c r="C165" s="1"/>
      <c r="D165" s="1">
        <v>60</v>
      </c>
      <c r="E165" s="1">
        <v>58.9</v>
      </c>
      <c r="F165" s="1">
        <v>57.7</v>
      </c>
      <c r="G165" s="1">
        <v>56.6</v>
      </c>
      <c r="H165" s="1">
        <v>55.4</v>
      </c>
      <c r="I165" s="1">
        <v>54.4</v>
      </c>
      <c r="J165" s="1">
        <v>53.3</v>
      </c>
      <c r="K165" s="1">
        <v>52.2</v>
      </c>
      <c r="L165" s="1">
        <v>51.2</v>
      </c>
      <c r="M165" s="1">
        <v>50.2</v>
      </c>
      <c r="N165" s="1">
        <v>49.2</v>
      </c>
      <c r="O165" s="1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14"/>
      <c r="AD165" s="17"/>
      <c r="AE165" s="17"/>
    </row>
    <row r="166" spans="1:31" x14ac:dyDescent="0.3">
      <c r="A166" s="3">
        <v>49.4</v>
      </c>
      <c r="B166" s="1"/>
      <c r="C166" s="1"/>
      <c r="D166" s="1"/>
      <c r="E166" s="1">
        <v>59.3</v>
      </c>
      <c r="F166" s="1">
        <v>58.2</v>
      </c>
      <c r="G166" s="1">
        <v>57</v>
      </c>
      <c r="H166" s="1">
        <v>55.9</v>
      </c>
      <c r="I166" s="1">
        <v>54.8</v>
      </c>
      <c r="J166" s="1">
        <v>53.7</v>
      </c>
      <c r="K166" s="1">
        <v>52.7</v>
      </c>
      <c r="L166" s="1">
        <v>51.6</v>
      </c>
      <c r="M166" s="1">
        <v>50.6</v>
      </c>
      <c r="N166" s="1">
        <v>49.6</v>
      </c>
      <c r="O166" s="1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14"/>
      <c r="AD166" s="17"/>
      <c r="AE166" s="17"/>
    </row>
    <row r="167" spans="1:31" x14ac:dyDescent="0.3">
      <c r="A167" s="3">
        <v>49.6</v>
      </c>
      <c r="B167" s="1"/>
      <c r="C167" s="1"/>
      <c r="D167" s="1"/>
      <c r="E167" s="1">
        <v>59.8</v>
      </c>
      <c r="F167" s="1">
        <v>58.6</v>
      </c>
      <c r="G167" s="1">
        <v>57.5</v>
      </c>
      <c r="H167" s="1">
        <v>56.3</v>
      </c>
      <c r="I167" s="1">
        <v>55.2</v>
      </c>
      <c r="J167" s="1">
        <v>54.1</v>
      </c>
      <c r="K167" s="1">
        <v>53.1</v>
      </c>
      <c r="L167" s="1">
        <v>52</v>
      </c>
      <c r="M167" s="1">
        <v>51</v>
      </c>
      <c r="N167" s="1">
        <v>50</v>
      </c>
      <c r="O167" s="1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14"/>
      <c r="AD167" s="17"/>
      <c r="AE167" s="17"/>
    </row>
    <row r="168" spans="1:31" x14ac:dyDescent="0.3">
      <c r="A168" s="3">
        <v>49.8</v>
      </c>
      <c r="B168" s="1"/>
      <c r="C168" s="1"/>
      <c r="D168" s="1"/>
      <c r="E168" s="1"/>
      <c r="F168" s="1">
        <v>59.1</v>
      </c>
      <c r="G168" s="1">
        <v>57.9</v>
      </c>
      <c r="H168" s="1">
        <v>56.8</v>
      </c>
      <c r="I168" s="1">
        <v>55.7</v>
      </c>
      <c r="J168" s="1">
        <v>54.6</v>
      </c>
      <c r="K168" s="1">
        <v>53.5</v>
      </c>
      <c r="L168" s="1">
        <v>52.5</v>
      </c>
      <c r="M168" s="1">
        <v>51.4</v>
      </c>
      <c r="N168" s="1">
        <v>50.4</v>
      </c>
      <c r="O168" s="1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14"/>
      <c r="AD168" s="17"/>
      <c r="AE168" s="17"/>
    </row>
    <row r="169" spans="1:31" x14ac:dyDescent="0.3">
      <c r="A169" s="3">
        <v>50</v>
      </c>
      <c r="B169" s="1"/>
      <c r="C169" s="1"/>
      <c r="D169" s="1"/>
      <c r="E169" s="1"/>
      <c r="F169" s="1">
        <v>59.6</v>
      </c>
      <c r="G169" s="1">
        <v>58.4</v>
      </c>
      <c r="H169" s="1">
        <v>57.3</v>
      </c>
      <c r="I169" s="1">
        <v>56.1</v>
      </c>
      <c r="J169" s="1">
        <v>55</v>
      </c>
      <c r="K169" s="1">
        <v>53.9</v>
      </c>
      <c r="L169" s="1">
        <v>52.9</v>
      </c>
      <c r="M169" s="1">
        <v>51.8</v>
      </c>
      <c r="N169" s="1">
        <v>50.8</v>
      </c>
      <c r="O169" s="1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14"/>
      <c r="AD169" s="17"/>
      <c r="AE169" s="17"/>
    </row>
    <row r="170" spans="1:31" x14ac:dyDescent="0.3">
      <c r="A170" s="3">
        <v>50.2</v>
      </c>
      <c r="B170" s="1"/>
      <c r="C170" s="1"/>
      <c r="D170" s="1"/>
      <c r="E170" s="1"/>
      <c r="F170" s="1"/>
      <c r="G170" s="1">
        <v>58.9</v>
      </c>
      <c r="H170" s="1">
        <v>57.7</v>
      </c>
      <c r="I170" s="1">
        <v>56.6</v>
      </c>
      <c r="J170" s="1">
        <v>55.5</v>
      </c>
      <c r="K170" s="1">
        <v>54.4</v>
      </c>
      <c r="L170" s="1">
        <v>53.3</v>
      </c>
      <c r="M170" s="1">
        <v>52.2</v>
      </c>
      <c r="N170" s="1">
        <v>51.2</v>
      </c>
      <c r="O170" s="1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14"/>
      <c r="AD170" s="17"/>
      <c r="AE170" s="17"/>
    </row>
    <row r="171" spans="1:31" x14ac:dyDescent="0.3">
      <c r="A171" s="3">
        <v>50.4</v>
      </c>
      <c r="B171" s="1"/>
      <c r="C171" s="1"/>
      <c r="D171" s="1"/>
      <c r="E171" s="1"/>
      <c r="F171" s="1"/>
      <c r="G171" s="1">
        <v>59.3</v>
      </c>
      <c r="H171" s="1">
        <v>58.2</v>
      </c>
      <c r="I171" s="1">
        <v>57</v>
      </c>
      <c r="J171" s="1">
        <v>55.9</v>
      </c>
      <c r="K171" s="1">
        <v>54.8</v>
      </c>
      <c r="L171" s="1">
        <v>53.7</v>
      </c>
      <c r="M171" s="1">
        <v>52.7</v>
      </c>
      <c r="N171" s="1">
        <v>51.6</v>
      </c>
      <c r="O171" s="1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14"/>
      <c r="AD171" s="17"/>
      <c r="AE171" s="17"/>
    </row>
    <row r="172" spans="1:31" x14ac:dyDescent="0.3">
      <c r="A172" s="3">
        <v>50.6</v>
      </c>
      <c r="B172" s="1"/>
      <c r="C172" s="1"/>
      <c r="D172" s="1"/>
      <c r="E172" s="1"/>
      <c r="F172" s="1"/>
      <c r="G172" s="1">
        <v>59.8</v>
      </c>
      <c r="H172" s="1">
        <v>58.6</v>
      </c>
      <c r="I172" s="1">
        <v>57.5</v>
      </c>
      <c r="J172" s="1">
        <v>56.3</v>
      </c>
      <c r="K172" s="1">
        <v>55.2</v>
      </c>
      <c r="L172" s="1">
        <v>54.1</v>
      </c>
      <c r="M172" s="1">
        <v>53.1</v>
      </c>
      <c r="N172" s="1">
        <v>52</v>
      </c>
      <c r="O172" s="1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14"/>
      <c r="AD172" s="17"/>
      <c r="AE172" s="17"/>
    </row>
    <row r="173" spans="1:31" x14ac:dyDescent="0.3">
      <c r="A173" s="3">
        <v>50.8</v>
      </c>
      <c r="B173" s="1"/>
      <c r="C173" s="1"/>
      <c r="D173" s="1"/>
      <c r="E173" s="1"/>
      <c r="F173" s="1"/>
      <c r="G173" s="1"/>
      <c r="H173" s="1">
        <v>59.1</v>
      </c>
      <c r="I173" s="1">
        <v>57.9</v>
      </c>
      <c r="J173" s="1">
        <v>56.8</v>
      </c>
      <c r="K173" s="1">
        <v>55.7</v>
      </c>
      <c r="L173" s="1">
        <v>54.6</v>
      </c>
      <c r="M173" s="1">
        <v>53.5</v>
      </c>
      <c r="N173" s="1">
        <v>52.4</v>
      </c>
      <c r="O173" s="1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14"/>
      <c r="AD173" s="17"/>
      <c r="AE173" s="17"/>
    </row>
    <row r="174" spans="1:31" x14ac:dyDescent="0.3">
      <c r="A174" s="3">
        <v>51</v>
      </c>
      <c r="B174" s="1"/>
      <c r="C174" s="1"/>
      <c r="D174" s="1"/>
      <c r="E174" s="1"/>
      <c r="F174" s="1"/>
      <c r="G174" s="1"/>
      <c r="H174" s="1">
        <v>59.6</v>
      </c>
      <c r="I174" s="1">
        <v>58.4</v>
      </c>
      <c r="J174" s="1">
        <v>57.2</v>
      </c>
      <c r="K174" s="1">
        <v>56.1</v>
      </c>
      <c r="L174" s="1">
        <v>55</v>
      </c>
      <c r="M174" s="1">
        <v>53.9</v>
      </c>
      <c r="N174" s="1">
        <v>52.9</v>
      </c>
      <c r="O174" s="1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14"/>
      <c r="AD174" s="17"/>
      <c r="AE174" s="17"/>
    </row>
    <row r="175" spans="1:31" x14ac:dyDescent="0.3">
      <c r="A175" s="3">
        <v>51.2</v>
      </c>
      <c r="B175" s="1"/>
      <c r="C175" s="1"/>
      <c r="D175" s="1"/>
      <c r="E175" s="1"/>
      <c r="F175" s="1"/>
      <c r="G175" s="1"/>
      <c r="H175" s="1">
        <v>60</v>
      </c>
      <c r="I175" s="1">
        <v>58.8</v>
      </c>
      <c r="J175" s="1">
        <v>57.7</v>
      </c>
      <c r="K175" s="1">
        <v>56.6</v>
      </c>
      <c r="L175" s="1">
        <v>55.4</v>
      </c>
      <c r="M175" s="1">
        <v>54.3</v>
      </c>
      <c r="N175" s="1">
        <v>53.3</v>
      </c>
      <c r="O175" s="1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14"/>
      <c r="AD175" s="17"/>
      <c r="AE175" s="17"/>
    </row>
    <row r="176" spans="1:31" x14ac:dyDescent="0.3">
      <c r="A176" s="3">
        <v>51.4</v>
      </c>
      <c r="B176" s="1"/>
      <c r="C176" s="1"/>
      <c r="D176" s="1"/>
      <c r="E176" s="1"/>
      <c r="F176" s="1"/>
      <c r="G176" s="1"/>
      <c r="H176" s="1"/>
      <c r="I176" s="1">
        <v>59.3</v>
      </c>
      <c r="J176" s="1">
        <v>58.1</v>
      </c>
      <c r="K176" s="1">
        <v>57</v>
      </c>
      <c r="L176" s="1">
        <v>55.9</v>
      </c>
      <c r="M176" s="1">
        <v>54.8</v>
      </c>
      <c r="N176" s="1">
        <v>53.7</v>
      </c>
      <c r="O176" s="1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14"/>
      <c r="AD176" s="17"/>
      <c r="AE176" s="17"/>
    </row>
    <row r="177" spans="1:31" x14ac:dyDescent="0.3">
      <c r="A177" s="3">
        <v>51.6</v>
      </c>
      <c r="B177" s="1"/>
      <c r="C177" s="1"/>
      <c r="D177" s="1"/>
      <c r="E177" s="1"/>
      <c r="F177" s="1"/>
      <c r="G177" s="1"/>
      <c r="H177" s="1"/>
      <c r="I177" s="1">
        <v>59.8</v>
      </c>
      <c r="J177" s="1">
        <v>58.6</v>
      </c>
      <c r="K177" s="1">
        <v>57.4</v>
      </c>
      <c r="L177" s="1">
        <v>56.3</v>
      </c>
      <c r="M177" s="1">
        <v>55.2</v>
      </c>
      <c r="N177" s="1">
        <v>54.1</v>
      </c>
      <c r="O177" s="1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14"/>
      <c r="AD177" s="17"/>
      <c r="AE177" s="17"/>
    </row>
    <row r="178" spans="1:31" x14ac:dyDescent="0.3">
      <c r="A178" s="3">
        <v>51.8</v>
      </c>
      <c r="B178" s="1"/>
      <c r="C178" s="1"/>
      <c r="D178" s="1"/>
      <c r="E178" s="1"/>
      <c r="F178" s="1"/>
      <c r="G178" s="1"/>
      <c r="H178" s="1"/>
      <c r="I178" s="1"/>
      <c r="J178" s="1">
        <v>59</v>
      </c>
      <c r="K178" s="1">
        <v>57.9</v>
      </c>
      <c r="L178" s="1">
        <v>56.7</v>
      </c>
      <c r="M178" s="1">
        <v>55.6</v>
      </c>
      <c r="N178" s="1">
        <v>54.5</v>
      </c>
      <c r="O178" s="1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14"/>
      <c r="AD178" s="17"/>
      <c r="AE178" s="17"/>
    </row>
    <row r="179" spans="1:31" x14ac:dyDescent="0.3">
      <c r="A179" s="3">
        <v>52</v>
      </c>
      <c r="B179" s="1"/>
      <c r="C179" s="1"/>
      <c r="D179" s="1"/>
      <c r="E179" s="1"/>
      <c r="F179" s="1"/>
      <c r="G179" s="1"/>
      <c r="H179" s="1"/>
      <c r="I179" s="1"/>
      <c r="J179" s="1">
        <v>59.5</v>
      </c>
      <c r="K179" s="1">
        <v>58.3</v>
      </c>
      <c r="L179" s="1">
        <v>57.2</v>
      </c>
      <c r="M179" s="1">
        <v>56</v>
      </c>
      <c r="N179" s="1">
        <v>54.9</v>
      </c>
      <c r="O179" s="1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14"/>
      <c r="AD179" s="17"/>
      <c r="AE179" s="17"/>
    </row>
    <row r="180" spans="1:31" x14ac:dyDescent="0.3">
      <c r="A180" s="3">
        <v>52.2</v>
      </c>
      <c r="B180" s="1"/>
      <c r="C180" s="1"/>
      <c r="D180" s="1"/>
      <c r="E180" s="1"/>
      <c r="F180" s="1"/>
      <c r="G180" s="1"/>
      <c r="H180" s="1"/>
      <c r="I180" s="1"/>
      <c r="J180" s="1">
        <v>60</v>
      </c>
      <c r="K180" s="1">
        <v>58.8</v>
      </c>
      <c r="L180" s="1">
        <v>57.6</v>
      </c>
      <c r="M180" s="1">
        <v>56.5</v>
      </c>
      <c r="N180" s="1">
        <v>55.4</v>
      </c>
      <c r="O180" s="1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14"/>
      <c r="AD180" s="17"/>
      <c r="AE180" s="17"/>
    </row>
    <row r="181" spans="1:31" x14ac:dyDescent="0.3">
      <c r="A181" s="3">
        <v>52.4</v>
      </c>
      <c r="B181" s="1"/>
      <c r="C181" s="1"/>
      <c r="D181" s="1"/>
      <c r="E181" s="1"/>
      <c r="F181" s="1"/>
      <c r="G181" s="1"/>
      <c r="H181" s="1"/>
      <c r="I181" s="1"/>
      <c r="J181" s="1"/>
      <c r="K181" s="1">
        <v>59.2</v>
      </c>
      <c r="L181" s="1">
        <v>58.1</v>
      </c>
      <c r="M181" s="1">
        <v>56.9</v>
      </c>
      <c r="N181" s="1">
        <v>55.8</v>
      </c>
      <c r="O181" s="1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14"/>
      <c r="AD181" s="17"/>
      <c r="AE181" s="17"/>
    </row>
    <row r="182" spans="1:31" x14ac:dyDescent="0.3">
      <c r="A182" s="3">
        <v>52.6</v>
      </c>
      <c r="B182" s="1"/>
      <c r="C182" s="1"/>
      <c r="D182" s="1"/>
      <c r="E182" s="1"/>
      <c r="F182" s="1"/>
      <c r="G182" s="1"/>
      <c r="H182" s="1"/>
      <c r="I182" s="1"/>
      <c r="J182" s="1"/>
      <c r="K182" s="1">
        <v>59.7</v>
      </c>
      <c r="L182" s="1">
        <v>58.5</v>
      </c>
      <c r="M182" s="1">
        <v>57.3</v>
      </c>
      <c r="N182" s="1">
        <v>56.2</v>
      </c>
      <c r="O182" s="1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14"/>
      <c r="AD182" s="17"/>
      <c r="AE182" s="17"/>
    </row>
    <row r="183" spans="1:31" x14ac:dyDescent="0.3">
      <c r="A183" s="3">
        <v>52.8</v>
      </c>
      <c r="K183">
        <v>60.1</v>
      </c>
      <c r="L183">
        <v>58.9</v>
      </c>
      <c r="M183">
        <v>57.8</v>
      </c>
      <c r="N183">
        <v>56.6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14"/>
      <c r="AD183" s="17"/>
      <c r="AE183" s="17"/>
    </row>
    <row r="184" spans="1:31" x14ac:dyDescent="0.3">
      <c r="A184" s="3">
        <v>53</v>
      </c>
      <c r="L184">
        <v>59.4</v>
      </c>
      <c r="M184">
        <v>58.2</v>
      </c>
      <c r="N184">
        <v>57.1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14"/>
      <c r="AD184" s="17"/>
      <c r="AE184" s="17"/>
    </row>
    <row r="185" spans="1:31" x14ac:dyDescent="0.3">
      <c r="A185" s="3">
        <v>53.2</v>
      </c>
      <c r="L185">
        <v>59.8</v>
      </c>
      <c r="M185">
        <v>58.7</v>
      </c>
      <c r="N185">
        <v>57.5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14"/>
      <c r="AD185" s="17"/>
      <c r="AE185" s="17"/>
    </row>
    <row r="186" spans="1:31" x14ac:dyDescent="0.3">
      <c r="A186" s="3">
        <v>53.4</v>
      </c>
      <c r="L186">
        <v>60.3</v>
      </c>
      <c r="M186">
        <v>59.1</v>
      </c>
      <c r="N186">
        <v>57.9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14"/>
      <c r="AD186" s="17"/>
      <c r="AE186" s="17"/>
    </row>
    <row r="187" spans="1:31" x14ac:dyDescent="0.3">
      <c r="A187" s="3">
        <v>53.6</v>
      </c>
      <c r="M187">
        <v>59.5</v>
      </c>
      <c r="N187">
        <v>58.4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14"/>
      <c r="AD187" s="17"/>
      <c r="AE187" s="17"/>
    </row>
    <row r="188" spans="1:31" x14ac:dyDescent="0.3">
      <c r="A188" s="3">
        <v>53.8</v>
      </c>
      <c r="M188">
        <v>60</v>
      </c>
      <c r="N188">
        <v>58.8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14"/>
      <c r="AD188" s="17"/>
      <c r="AE188" s="17"/>
    </row>
    <row r="189" spans="1:31" x14ac:dyDescent="0.3">
      <c r="A189" s="3">
        <v>54</v>
      </c>
      <c r="N189">
        <v>59.2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14"/>
      <c r="AD189" s="17"/>
      <c r="AE189" s="17"/>
    </row>
    <row r="190" spans="1:31" x14ac:dyDescent="0.3">
      <c r="A190" s="3">
        <v>54.2</v>
      </c>
      <c r="N190">
        <v>59.7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14"/>
      <c r="AD190" s="17"/>
      <c r="AE190" s="17"/>
    </row>
    <row r="191" spans="1:31" x14ac:dyDescent="0.3">
      <c r="A191" s="3"/>
      <c r="AD191" s="1"/>
    </row>
    <row r="192" spans="1:31" x14ac:dyDescent="0.3">
      <c r="A192" s="3"/>
      <c r="AD192" s="1"/>
    </row>
    <row r="193" spans="1:30" x14ac:dyDescent="0.3">
      <c r="A193" s="3"/>
      <c r="AD193" s="1"/>
    </row>
    <row r="194" spans="1:30" x14ac:dyDescent="0.3">
      <c r="A194" s="3"/>
      <c r="AD194" s="1"/>
    </row>
    <row r="195" spans="1:30" x14ac:dyDescent="0.3">
      <c r="A195" s="3"/>
      <c r="AD195" s="1"/>
    </row>
    <row r="196" spans="1:30" x14ac:dyDescent="0.3">
      <c r="A196" s="3"/>
      <c r="AD196" s="1"/>
    </row>
    <row r="197" spans="1:30" x14ac:dyDescent="0.3">
      <c r="A197" s="3"/>
      <c r="AD197" s="1"/>
    </row>
    <row r="198" spans="1:30" x14ac:dyDescent="0.3">
      <c r="A198" s="3"/>
      <c r="AD198" s="1"/>
    </row>
    <row r="199" spans="1:30" x14ac:dyDescent="0.3">
      <c r="A199" s="3"/>
      <c r="AD199" s="1"/>
    </row>
    <row r="200" spans="1:30" x14ac:dyDescent="0.3">
      <c r="A200" s="3"/>
      <c r="AD200" s="1"/>
    </row>
    <row r="201" spans="1:30" x14ac:dyDescent="0.3">
      <c r="A201" s="3"/>
      <c r="AD201" s="1"/>
    </row>
    <row r="202" spans="1:30" x14ac:dyDescent="0.3">
      <c r="A202" s="3"/>
      <c r="AD202" s="1"/>
    </row>
    <row r="203" spans="1:30" x14ac:dyDescent="0.3">
      <c r="A203" s="3"/>
      <c r="AD203" s="1"/>
    </row>
    <row r="204" spans="1:30" x14ac:dyDescent="0.3">
      <c r="A204" s="3"/>
      <c r="AD204" s="1"/>
    </row>
    <row r="205" spans="1:30" x14ac:dyDescent="0.3">
      <c r="A205" s="3"/>
      <c r="AD205" s="1"/>
    </row>
    <row r="206" spans="1:30" x14ac:dyDescent="0.3">
      <c r="A206" s="3"/>
      <c r="AD206" s="1"/>
    </row>
    <row r="207" spans="1:30" x14ac:dyDescent="0.3">
      <c r="A207" s="3"/>
      <c r="AD207" s="1"/>
    </row>
    <row r="208" spans="1:30" x14ac:dyDescent="0.3">
      <c r="A208" s="3"/>
      <c r="AD208" s="1"/>
    </row>
    <row r="209" spans="1:30" x14ac:dyDescent="0.3">
      <c r="A209" s="3"/>
      <c r="AD209" s="1"/>
    </row>
    <row r="210" spans="1:30" x14ac:dyDescent="0.3">
      <c r="A210" s="3"/>
      <c r="AD210" s="1"/>
    </row>
    <row r="211" spans="1:30" x14ac:dyDescent="0.3">
      <c r="A211" s="3"/>
      <c r="AD211" s="1"/>
    </row>
    <row r="212" spans="1:30" x14ac:dyDescent="0.3">
      <c r="A212" s="3"/>
      <c r="AD212" s="1"/>
    </row>
    <row r="213" spans="1:30" x14ac:dyDescent="0.3">
      <c r="A213" s="3"/>
      <c r="AD213" s="1"/>
    </row>
    <row r="214" spans="1:30" x14ac:dyDescent="0.3">
      <c r="A214" s="3"/>
      <c r="AD214" s="1"/>
    </row>
    <row r="215" spans="1:30" x14ac:dyDescent="0.3">
      <c r="A215" s="3"/>
      <c r="AD215" s="1"/>
    </row>
    <row r="216" spans="1:30" x14ac:dyDescent="0.3">
      <c r="A216" s="3"/>
      <c r="AD216" s="1"/>
    </row>
    <row r="217" spans="1:30" x14ac:dyDescent="0.3">
      <c r="A217" s="3"/>
      <c r="AD217" s="1"/>
    </row>
    <row r="218" spans="1:30" x14ac:dyDescent="0.3">
      <c r="A218" s="3"/>
      <c r="AD218" s="1"/>
    </row>
    <row r="219" spans="1:30" x14ac:dyDescent="0.3">
      <c r="A219" s="3"/>
      <c r="AD219" s="1"/>
    </row>
  </sheetData>
  <mergeCells count="4">
    <mergeCell ref="N1:AB1"/>
    <mergeCell ref="N2:N3"/>
    <mergeCell ref="O2:O3"/>
    <mergeCell ref="P2:AB2"/>
  </mergeCells>
  <conditionalFormatting sqref="B19:B3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N21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9:O158 S19:W21 R19 T22:W22 U23:W23 W24:W25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39:O158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59:O18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0:R38 P19:Q19 S22:S38 T23:T38 U24:V38 W26:W38 X27:Y38 Z28:Z38 AA30:AA38 P39:AA160 AB31:AB160 P161:AB19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S19:W21 R19 T22:W22 U23:W23 W24:W25 B19:O18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D31:AD21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E31:AE19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AB997-0DD0-4AE4-B99C-E0FA3DC3E1E9}">
  <dimension ref="A16:AN306"/>
  <sheetViews>
    <sheetView topLeftCell="A50" zoomScaleNormal="100" workbookViewId="0">
      <selection activeCell="A33" sqref="A33:XFD33"/>
    </sheetView>
  </sheetViews>
  <sheetFormatPr defaultRowHeight="14.4" x14ac:dyDescent="0.3"/>
  <cols>
    <col min="1" max="14" width="5.88671875" customWidth="1"/>
    <col min="33" max="33" width="9.5546875" bestFit="1" customWidth="1"/>
  </cols>
  <sheetData>
    <row r="16" spans="1:32" x14ac:dyDescent="0.3">
      <c r="A16" t="s">
        <v>0</v>
      </c>
      <c r="B16">
        <v>0</v>
      </c>
      <c r="C16">
        <v>0.5</v>
      </c>
      <c r="D16">
        <v>1</v>
      </c>
      <c r="E16">
        <v>1.5</v>
      </c>
      <c r="F16">
        <v>2</v>
      </c>
      <c r="G16">
        <v>2.5</v>
      </c>
      <c r="H16">
        <v>3</v>
      </c>
      <c r="I16">
        <v>3.5</v>
      </c>
      <c r="J16">
        <v>4</v>
      </c>
      <c r="K16">
        <v>4.5</v>
      </c>
      <c r="L16">
        <v>5</v>
      </c>
      <c r="M16">
        <v>5.5</v>
      </c>
      <c r="N16">
        <v>6</v>
      </c>
      <c r="Q16" t="str">
        <f t="shared" ref="Q16:AA16" si="0">A16</f>
        <v>Rm</v>
      </c>
      <c r="R16">
        <f t="shared" si="0"/>
        <v>0</v>
      </c>
      <c r="S16">
        <f t="shared" si="0"/>
        <v>0.5</v>
      </c>
      <c r="T16">
        <f t="shared" si="0"/>
        <v>1</v>
      </c>
      <c r="U16">
        <f t="shared" si="0"/>
        <v>1.5</v>
      </c>
      <c r="V16">
        <f t="shared" si="0"/>
        <v>2</v>
      </c>
      <c r="W16">
        <f t="shared" si="0"/>
        <v>2.5</v>
      </c>
      <c r="X16">
        <f t="shared" si="0"/>
        <v>3</v>
      </c>
      <c r="Y16">
        <f t="shared" si="0"/>
        <v>3.5</v>
      </c>
      <c r="Z16">
        <f t="shared" si="0"/>
        <v>4</v>
      </c>
      <c r="AA16">
        <f t="shared" si="0"/>
        <v>4.5</v>
      </c>
      <c r="AB16">
        <f t="shared" ref="AB16:AD16" si="1">L16</f>
        <v>5</v>
      </c>
      <c r="AC16">
        <f t="shared" si="1"/>
        <v>5.5</v>
      </c>
      <c r="AD16">
        <f t="shared" si="1"/>
        <v>6</v>
      </c>
      <c r="AF16" t="s">
        <v>10</v>
      </c>
    </row>
    <row r="17" spans="1:40" x14ac:dyDescent="0.3">
      <c r="A17">
        <v>18.600000000000001</v>
      </c>
      <c r="B17">
        <v>10</v>
      </c>
      <c r="Q17">
        <f t="shared" ref="Q17:Q80" si="2">A17</f>
        <v>18.600000000000001</v>
      </c>
      <c r="R17" s="17">
        <f>ROUND(0.034488*($Q17^(1.94))*10^(-0.0173*R$16),1)</f>
        <v>10</v>
      </c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F17">
        <f>LOG10(Q17)</f>
        <v>1.2695129442179163</v>
      </c>
      <c r="AG17">
        <f>LOG(R17)</f>
        <v>1</v>
      </c>
    </row>
    <row r="18" spans="1:40" x14ac:dyDescent="0.3">
      <c r="A18">
        <v>18.8</v>
      </c>
      <c r="B18">
        <v>10.199999999999999</v>
      </c>
      <c r="C18">
        <v>10</v>
      </c>
      <c r="Q18">
        <f t="shared" si="2"/>
        <v>18.8</v>
      </c>
      <c r="R18" s="17">
        <f t="shared" ref="R18:AD42" si="3">ROUND(0.034488*($Q18^(1.94))*10^(-0.0173*R$16),1)</f>
        <v>10.199999999999999</v>
      </c>
      <c r="S18" s="17">
        <f t="shared" si="3"/>
        <v>10</v>
      </c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F18">
        <f t="shared" ref="AF18:AF81" si="4">LOG10(Q18)</f>
        <v>1.2741578492636798</v>
      </c>
      <c r="AG18">
        <f t="shared" ref="AG18:AG81" si="5">LOG(R18)</f>
        <v>1.0086001717619175</v>
      </c>
      <c r="AM18" t="s">
        <v>3</v>
      </c>
      <c r="AN18" t="s">
        <v>4</v>
      </c>
    </row>
    <row r="19" spans="1:40" x14ac:dyDescent="0.3">
      <c r="A19">
        <v>19</v>
      </c>
      <c r="B19">
        <v>10.4</v>
      </c>
      <c r="C19">
        <v>10.199999999999999</v>
      </c>
      <c r="D19">
        <v>10</v>
      </c>
      <c r="Q19">
        <f t="shared" si="2"/>
        <v>19</v>
      </c>
      <c r="R19" s="17">
        <f t="shared" si="3"/>
        <v>10.4</v>
      </c>
      <c r="S19" s="17">
        <f t="shared" si="3"/>
        <v>10.199999999999999</v>
      </c>
      <c r="T19" s="17">
        <f t="shared" si="3"/>
        <v>10</v>
      </c>
      <c r="U19" s="17"/>
      <c r="V19" s="17"/>
      <c r="W19" s="17"/>
      <c r="X19" s="17"/>
      <c r="Y19" s="17"/>
      <c r="Z19" s="17"/>
      <c r="AA19" s="17"/>
      <c r="AB19" s="17"/>
      <c r="AC19" s="17"/>
      <c r="AD19" s="17"/>
      <c r="AF19">
        <f>LOG10(Q19)</f>
        <v>1.2787536009528289</v>
      </c>
      <c r="AG19">
        <f t="shared" si="5"/>
        <v>1.0170333392987803</v>
      </c>
      <c r="AM19">
        <v>22.002861923039301</v>
      </c>
      <c r="AN19">
        <v>10.501000096666999</v>
      </c>
    </row>
    <row r="20" spans="1:40" x14ac:dyDescent="0.3">
      <c r="A20">
        <v>19.2</v>
      </c>
      <c r="B20">
        <v>10.6</v>
      </c>
      <c r="C20">
        <v>10.4</v>
      </c>
      <c r="D20">
        <v>10.199999999999999</v>
      </c>
      <c r="E20">
        <v>10</v>
      </c>
      <c r="Q20">
        <f t="shared" si="2"/>
        <v>19.2</v>
      </c>
      <c r="R20" s="17">
        <f t="shared" si="3"/>
        <v>10.6</v>
      </c>
      <c r="S20" s="17">
        <f t="shared" si="3"/>
        <v>10.4</v>
      </c>
      <c r="T20" s="17">
        <f t="shared" si="3"/>
        <v>10.199999999999999</v>
      </c>
      <c r="U20" s="17">
        <f t="shared" si="3"/>
        <v>10</v>
      </c>
      <c r="V20" s="17"/>
      <c r="W20" s="17"/>
      <c r="X20" s="17"/>
      <c r="Y20" s="17"/>
      <c r="Z20" s="17"/>
      <c r="AA20" s="17"/>
      <c r="AB20" s="17"/>
      <c r="AC20" s="17"/>
      <c r="AD20" s="17"/>
      <c r="AF20">
        <f t="shared" si="4"/>
        <v>1.2833012287035497</v>
      </c>
      <c r="AG20">
        <f t="shared" si="5"/>
        <v>1.0253058652647702</v>
      </c>
      <c r="AM20">
        <v>23.004297182232399</v>
      </c>
      <c r="AN20">
        <v>11.8036026414064</v>
      </c>
    </row>
    <row r="21" spans="1:40" x14ac:dyDescent="0.3">
      <c r="A21">
        <v>19.399999999999999</v>
      </c>
      <c r="B21">
        <v>10.9</v>
      </c>
      <c r="C21">
        <v>10.7</v>
      </c>
      <c r="D21">
        <v>10.4</v>
      </c>
      <c r="E21">
        <v>10.199999999999999</v>
      </c>
      <c r="F21">
        <v>10</v>
      </c>
      <c r="Q21">
        <f t="shared" si="2"/>
        <v>19.399999999999999</v>
      </c>
      <c r="R21" s="17">
        <f t="shared" si="3"/>
        <v>10.9</v>
      </c>
      <c r="S21" s="17">
        <f t="shared" si="3"/>
        <v>10.7</v>
      </c>
      <c r="T21" s="17">
        <f t="shared" si="3"/>
        <v>10.4</v>
      </c>
      <c r="U21" s="17">
        <f t="shared" si="3"/>
        <v>10.199999999999999</v>
      </c>
      <c r="V21" s="17">
        <f t="shared" si="3"/>
        <v>10</v>
      </c>
      <c r="W21" s="17"/>
      <c r="X21" s="17"/>
      <c r="Y21" s="17"/>
      <c r="Z21" s="17"/>
      <c r="AA21" s="17"/>
      <c r="AB21" s="17"/>
      <c r="AC21" s="17"/>
      <c r="AD21" s="17"/>
      <c r="AF21">
        <f t="shared" si="4"/>
        <v>1.287801729930226</v>
      </c>
      <c r="AG21">
        <f t="shared" si="5"/>
        <v>1.0374264979406236</v>
      </c>
      <c r="AM21">
        <v>24.005726711194299</v>
      </c>
      <c r="AN21">
        <v>13.106210919658899</v>
      </c>
    </row>
    <row r="22" spans="1:40" x14ac:dyDescent="0.3">
      <c r="A22">
        <v>19.600000000000001</v>
      </c>
      <c r="B22">
        <v>11.1</v>
      </c>
      <c r="C22">
        <v>10.9</v>
      </c>
      <c r="D22">
        <v>10.6</v>
      </c>
      <c r="E22">
        <v>10.4</v>
      </c>
      <c r="F22">
        <v>10.199999999999999</v>
      </c>
      <c r="G22">
        <v>10</v>
      </c>
      <c r="Q22">
        <f t="shared" si="2"/>
        <v>19.600000000000001</v>
      </c>
      <c r="R22" s="17">
        <f t="shared" si="3"/>
        <v>11.1</v>
      </c>
      <c r="S22" s="17">
        <f t="shared" si="3"/>
        <v>10.9</v>
      </c>
      <c r="T22" s="17">
        <f t="shared" si="3"/>
        <v>10.6</v>
      </c>
      <c r="U22" s="17">
        <f t="shared" si="3"/>
        <v>10.4</v>
      </c>
      <c r="V22" s="17">
        <f t="shared" si="3"/>
        <v>10.199999999999999</v>
      </c>
      <c r="W22" s="17">
        <f t="shared" si="3"/>
        <v>10</v>
      </c>
      <c r="X22" s="17"/>
      <c r="Y22" s="17"/>
      <c r="Z22" s="17"/>
      <c r="AA22" s="17"/>
      <c r="AB22" s="17"/>
      <c r="AC22" s="17"/>
      <c r="AD22" s="17"/>
      <c r="AF22">
        <f t="shared" si="4"/>
        <v>1.2922560713564761</v>
      </c>
      <c r="AG22">
        <f t="shared" si="5"/>
        <v>1.0453229787866574</v>
      </c>
      <c r="AM22">
        <v>25.007156240156199</v>
      </c>
      <c r="AN22">
        <v>14.308608858254599</v>
      </c>
    </row>
    <row r="23" spans="1:40" x14ac:dyDescent="0.3">
      <c r="A23">
        <v>19.8</v>
      </c>
      <c r="B23">
        <v>11.3</v>
      </c>
      <c r="C23">
        <v>11.1</v>
      </c>
      <c r="D23">
        <v>10.9</v>
      </c>
      <c r="E23">
        <v>10.6</v>
      </c>
      <c r="F23">
        <v>10.4</v>
      </c>
      <c r="G23">
        <v>10.199999999999999</v>
      </c>
      <c r="H23">
        <v>10</v>
      </c>
      <c r="Q23">
        <f t="shared" si="2"/>
        <v>19.8</v>
      </c>
      <c r="R23" s="17">
        <f t="shared" si="3"/>
        <v>11.3</v>
      </c>
      <c r="S23" s="17">
        <f t="shared" si="3"/>
        <v>11.1</v>
      </c>
      <c r="T23" s="17">
        <f t="shared" si="3"/>
        <v>10.9</v>
      </c>
      <c r="U23" s="17">
        <f t="shared" si="3"/>
        <v>10.6</v>
      </c>
      <c r="V23" s="17">
        <f t="shared" si="3"/>
        <v>10.4</v>
      </c>
      <c r="W23" s="17">
        <f t="shared" si="3"/>
        <v>10.199999999999999</v>
      </c>
      <c r="X23" s="17">
        <f t="shared" si="3"/>
        <v>10</v>
      </c>
      <c r="Y23" s="17"/>
      <c r="Z23" s="17"/>
      <c r="AA23" s="17"/>
      <c r="AB23" s="17"/>
      <c r="AC23" s="17"/>
      <c r="AD23" s="17"/>
      <c r="AF23">
        <f t="shared" si="4"/>
        <v>1.2966651902615312</v>
      </c>
      <c r="AG23">
        <f t="shared" si="5"/>
        <v>1.0530784434834197</v>
      </c>
      <c r="AM23">
        <v>26.0085886342337</v>
      </c>
      <c r="AN23">
        <v>15.611222870020001</v>
      </c>
    </row>
    <row r="24" spans="1:40" x14ac:dyDescent="0.3">
      <c r="A24">
        <v>20</v>
      </c>
      <c r="B24">
        <v>11.5</v>
      </c>
      <c r="C24">
        <v>11.3</v>
      </c>
      <c r="D24">
        <v>11.1</v>
      </c>
      <c r="E24">
        <v>10.9</v>
      </c>
      <c r="F24">
        <v>10.6</v>
      </c>
      <c r="G24">
        <v>10.4</v>
      </c>
      <c r="H24">
        <v>10.199999999999999</v>
      </c>
      <c r="I24">
        <v>10</v>
      </c>
      <c r="Q24">
        <f t="shared" si="2"/>
        <v>20</v>
      </c>
      <c r="R24" s="17">
        <f t="shared" si="3"/>
        <v>11.5</v>
      </c>
      <c r="S24" s="17">
        <f t="shared" si="3"/>
        <v>11.3</v>
      </c>
      <c r="T24" s="17">
        <f t="shared" si="3"/>
        <v>11.1</v>
      </c>
      <c r="U24" s="17">
        <f t="shared" si="3"/>
        <v>10.9</v>
      </c>
      <c r="V24" s="17">
        <f t="shared" si="3"/>
        <v>10.6</v>
      </c>
      <c r="W24" s="17">
        <f t="shared" si="3"/>
        <v>10.4</v>
      </c>
      <c r="X24" s="17">
        <f t="shared" si="3"/>
        <v>10.199999999999999</v>
      </c>
      <c r="Y24" s="17">
        <f t="shared" si="3"/>
        <v>10</v>
      </c>
      <c r="Z24" s="17"/>
      <c r="AA24" s="17"/>
      <c r="AB24" s="17"/>
      <c r="AC24" s="17"/>
      <c r="AD24" s="17"/>
      <c r="AF24">
        <f t="shared" si="4"/>
        <v>1.3010299956639813</v>
      </c>
      <c r="AG24">
        <f t="shared" si="5"/>
        <v>1.0606978403536116</v>
      </c>
      <c r="AM24">
        <v>27.0100181631956</v>
      </c>
      <c r="AN24">
        <v>16.913831148272401</v>
      </c>
    </row>
    <row r="25" spans="1:40" x14ac:dyDescent="0.3">
      <c r="A25">
        <v>20.2</v>
      </c>
      <c r="B25">
        <v>11.8</v>
      </c>
      <c r="C25">
        <v>11.5</v>
      </c>
      <c r="D25">
        <v>11.3</v>
      </c>
      <c r="E25">
        <v>11.1</v>
      </c>
      <c r="F25">
        <v>10.9</v>
      </c>
      <c r="G25">
        <v>10.6</v>
      </c>
      <c r="H25">
        <v>10.4</v>
      </c>
      <c r="I25">
        <v>10.199999999999999</v>
      </c>
      <c r="J25">
        <v>10</v>
      </c>
      <c r="Q25">
        <f t="shared" si="2"/>
        <v>20.2</v>
      </c>
      <c r="R25" s="17">
        <f t="shared" si="3"/>
        <v>11.8</v>
      </c>
      <c r="S25" s="17">
        <f t="shared" si="3"/>
        <v>11.5</v>
      </c>
      <c r="T25" s="17">
        <f t="shared" si="3"/>
        <v>11.3</v>
      </c>
      <c r="U25" s="17">
        <f t="shared" si="3"/>
        <v>11.1</v>
      </c>
      <c r="V25" s="17">
        <f t="shared" si="3"/>
        <v>10.9</v>
      </c>
      <c r="W25" s="17">
        <f t="shared" si="3"/>
        <v>10.6</v>
      </c>
      <c r="X25" s="17">
        <f t="shared" si="3"/>
        <v>10.4</v>
      </c>
      <c r="Y25" s="17">
        <f t="shared" si="3"/>
        <v>10.199999999999999</v>
      </c>
      <c r="Z25" s="17">
        <f t="shared" si="3"/>
        <v>10</v>
      </c>
      <c r="AA25" s="17"/>
      <c r="AB25" s="17"/>
      <c r="AC25" s="17"/>
      <c r="AD25" s="17"/>
      <c r="AF25">
        <f t="shared" si="4"/>
        <v>1.3053513694466237</v>
      </c>
      <c r="AG25">
        <f t="shared" si="5"/>
        <v>1.0718820073061255</v>
      </c>
      <c r="AM25">
        <v>27.9613740668727</v>
      </c>
      <c r="AN25">
        <v>18.216433693011801</v>
      </c>
    </row>
    <row r="26" spans="1:40" x14ac:dyDescent="0.3">
      <c r="A26">
        <v>20.399999999999999</v>
      </c>
      <c r="B26">
        <v>12</v>
      </c>
      <c r="C26">
        <v>11.7</v>
      </c>
      <c r="D26">
        <v>11.5</v>
      </c>
      <c r="E26">
        <v>11.3</v>
      </c>
      <c r="F26">
        <v>11.1</v>
      </c>
      <c r="G26">
        <v>10.8</v>
      </c>
      <c r="H26">
        <v>10.6</v>
      </c>
      <c r="I26">
        <v>10.4</v>
      </c>
      <c r="J26">
        <v>10.199999999999999</v>
      </c>
      <c r="K26">
        <v>10</v>
      </c>
      <c r="Q26">
        <f t="shared" si="2"/>
        <v>20.399999999999999</v>
      </c>
      <c r="R26" s="17">
        <f t="shared" si="3"/>
        <v>12</v>
      </c>
      <c r="S26" s="17">
        <f t="shared" si="3"/>
        <v>11.7</v>
      </c>
      <c r="T26" s="17">
        <f t="shared" si="3"/>
        <v>11.5</v>
      </c>
      <c r="U26" s="17">
        <f t="shared" si="3"/>
        <v>11.3</v>
      </c>
      <c r="V26" s="17">
        <f t="shared" si="3"/>
        <v>11.1</v>
      </c>
      <c r="W26" s="17">
        <f t="shared" si="3"/>
        <v>10.8</v>
      </c>
      <c r="X26" s="17">
        <f t="shared" si="3"/>
        <v>10.6</v>
      </c>
      <c r="Y26" s="17">
        <f t="shared" si="3"/>
        <v>10.4</v>
      </c>
      <c r="Z26" s="17">
        <f t="shared" si="3"/>
        <v>10.199999999999999</v>
      </c>
      <c r="AA26" s="17">
        <f t="shared" si="3"/>
        <v>10</v>
      </c>
      <c r="AB26" s="17"/>
      <c r="AC26" s="17"/>
      <c r="AD26" s="17"/>
      <c r="AF26">
        <f t="shared" si="4"/>
        <v>1.3096301674258988</v>
      </c>
      <c r="AG26">
        <f t="shared" si="5"/>
        <v>1.0791812460476249</v>
      </c>
      <c r="AM26">
        <v>29.012880086235</v>
      </c>
      <c r="AN26">
        <v>19.619240843895099</v>
      </c>
    </row>
    <row r="27" spans="1:40" x14ac:dyDescent="0.3">
      <c r="A27">
        <v>20.6</v>
      </c>
      <c r="B27">
        <v>12.2</v>
      </c>
      <c r="C27">
        <v>12</v>
      </c>
      <c r="D27">
        <v>11.7</v>
      </c>
      <c r="E27">
        <v>11.5</v>
      </c>
      <c r="F27">
        <v>11.3</v>
      </c>
      <c r="G27">
        <v>11</v>
      </c>
      <c r="H27">
        <v>10.8</v>
      </c>
      <c r="I27">
        <v>10.6</v>
      </c>
      <c r="J27">
        <v>10.4</v>
      </c>
      <c r="K27">
        <v>10.199999999999999</v>
      </c>
      <c r="L27">
        <v>10</v>
      </c>
      <c r="Q27">
        <f t="shared" si="2"/>
        <v>20.6</v>
      </c>
      <c r="R27" s="17">
        <f t="shared" si="3"/>
        <v>12.2</v>
      </c>
      <c r="S27" s="17">
        <f t="shared" si="3"/>
        <v>12</v>
      </c>
      <c r="T27" s="17">
        <f t="shared" si="3"/>
        <v>11.7</v>
      </c>
      <c r="U27" s="17">
        <f t="shared" si="3"/>
        <v>11.5</v>
      </c>
      <c r="V27" s="17">
        <f t="shared" si="3"/>
        <v>11.3</v>
      </c>
      <c r="W27" s="17">
        <f t="shared" si="3"/>
        <v>11</v>
      </c>
      <c r="X27" s="17">
        <f t="shared" si="3"/>
        <v>10.8</v>
      </c>
      <c r="Y27" s="17">
        <f t="shared" si="3"/>
        <v>10.6</v>
      </c>
      <c r="Z27" s="17">
        <f t="shared" si="3"/>
        <v>10.4</v>
      </c>
      <c r="AA27" s="17">
        <f t="shared" si="3"/>
        <v>10.199999999999999</v>
      </c>
      <c r="AB27" s="17">
        <f t="shared" si="3"/>
        <v>10</v>
      </c>
      <c r="AC27" s="17"/>
      <c r="AD27" s="17"/>
      <c r="AF27">
        <f t="shared" si="4"/>
        <v>1.3138672203691535</v>
      </c>
      <c r="AG27">
        <f t="shared" si="5"/>
        <v>1.0863598306747482</v>
      </c>
      <c r="AM27">
        <v>30.0143096151969</v>
      </c>
      <c r="AN27">
        <v>20.9218433886345</v>
      </c>
    </row>
    <row r="28" spans="1:40" x14ac:dyDescent="0.3">
      <c r="A28">
        <v>20.8</v>
      </c>
      <c r="B28">
        <v>12.4</v>
      </c>
      <c r="C28">
        <v>12.2</v>
      </c>
      <c r="D28">
        <v>12</v>
      </c>
      <c r="E28">
        <v>11.7</v>
      </c>
      <c r="F28">
        <v>11.5</v>
      </c>
      <c r="G28">
        <v>11.3</v>
      </c>
      <c r="H28">
        <v>11</v>
      </c>
      <c r="I28">
        <v>10.8</v>
      </c>
      <c r="J28">
        <v>10.6</v>
      </c>
      <c r="K28">
        <v>10.4</v>
      </c>
      <c r="L28">
        <v>10.199999999999999</v>
      </c>
      <c r="M28">
        <v>10</v>
      </c>
      <c r="Q28">
        <f t="shared" si="2"/>
        <v>20.8</v>
      </c>
      <c r="R28" s="17">
        <f t="shared" si="3"/>
        <v>12.4</v>
      </c>
      <c r="S28" s="17">
        <f t="shared" si="3"/>
        <v>12.2</v>
      </c>
      <c r="T28" s="17">
        <f t="shared" si="3"/>
        <v>12</v>
      </c>
      <c r="U28" s="17">
        <f t="shared" si="3"/>
        <v>11.7</v>
      </c>
      <c r="V28" s="17">
        <f t="shared" si="3"/>
        <v>11.5</v>
      </c>
      <c r="W28" s="17">
        <f t="shared" si="3"/>
        <v>11.3</v>
      </c>
      <c r="X28" s="17">
        <f t="shared" si="3"/>
        <v>11</v>
      </c>
      <c r="Y28" s="17">
        <f t="shared" si="3"/>
        <v>10.8</v>
      </c>
      <c r="Z28" s="17">
        <f t="shared" si="3"/>
        <v>10.6</v>
      </c>
      <c r="AA28" s="17">
        <f t="shared" si="3"/>
        <v>10.4</v>
      </c>
      <c r="AB28" s="17">
        <f t="shared" si="3"/>
        <v>10.199999999999999</v>
      </c>
      <c r="AC28" s="17">
        <f t="shared" si="3"/>
        <v>10</v>
      </c>
      <c r="AD28" s="17"/>
      <c r="AF28">
        <f t="shared" si="4"/>
        <v>1.3180633349627615</v>
      </c>
      <c r="AG28">
        <f t="shared" si="5"/>
        <v>1.0934216851622351</v>
      </c>
      <c r="AM28">
        <v>31.0157391441588</v>
      </c>
      <c r="AN28">
        <v>22.324644806004802</v>
      </c>
    </row>
    <row r="29" spans="1:40" x14ac:dyDescent="0.3">
      <c r="A29">
        <v>21</v>
      </c>
      <c r="B29">
        <v>12.7</v>
      </c>
      <c r="C29">
        <v>12.4</v>
      </c>
      <c r="D29">
        <v>12.2</v>
      </c>
      <c r="E29">
        <v>11.9</v>
      </c>
      <c r="F29">
        <v>11.7</v>
      </c>
      <c r="G29">
        <v>11.5</v>
      </c>
      <c r="H29">
        <v>11.2</v>
      </c>
      <c r="I29">
        <v>11</v>
      </c>
      <c r="J29">
        <v>10.8</v>
      </c>
      <c r="K29">
        <v>10.6</v>
      </c>
      <c r="L29">
        <v>10.4</v>
      </c>
      <c r="M29">
        <v>10.199999999999999</v>
      </c>
      <c r="N29">
        <v>10</v>
      </c>
      <c r="O29" s="2">
        <v>0.78740157480314965</v>
      </c>
      <c r="Q29">
        <f t="shared" si="2"/>
        <v>21</v>
      </c>
      <c r="R29" s="17">
        <f t="shared" si="3"/>
        <v>12.7</v>
      </c>
      <c r="S29" s="17">
        <f t="shared" si="3"/>
        <v>12.4</v>
      </c>
      <c r="T29" s="17">
        <f t="shared" si="3"/>
        <v>12.2</v>
      </c>
      <c r="U29" s="17">
        <f t="shared" si="3"/>
        <v>11.9</v>
      </c>
      <c r="V29" s="17">
        <f t="shared" si="3"/>
        <v>11.7</v>
      </c>
      <c r="W29" s="17">
        <f t="shared" si="3"/>
        <v>11.5</v>
      </c>
      <c r="X29" s="17">
        <f t="shared" si="3"/>
        <v>11.2</v>
      </c>
      <c r="Y29" s="17">
        <f t="shared" si="3"/>
        <v>11</v>
      </c>
      <c r="Z29" s="17">
        <f t="shared" si="3"/>
        <v>10.8</v>
      </c>
      <c r="AA29" s="17">
        <f t="shared" si="3"/>
        <v>10.6</v>
      </c>
      <c r="AB29" s="17">
        <f t="shared" si="3"/>
        <v>10.4</v>
      </c>
      <c r="AC29" s="17">
        <f t="shared" si="3"/>
        <v>10.199999999999999</v>
      </c>
      <c r="AD29" s="17">
        <f t="shared" si="3"/>
        <v>10</v>
      </c>
      <c r="AF29">
        <f t="shared" si="4"/>
        <v>1.3222192947339193</v>
      </c>
      <c r="AG29">
        <f t="shared" si="5"/>
        <v>1.1038037209559568</v>
      </c>
      <c r="AM29">
        <v>31.967095047835901</v>
      </c>
      <c r="AN29">
        <v>23.627253084257202</v>
      </c>
    </row>
    <row r="30" spans="1:40" x14ac:dyDescent="0.3">
      <c r="A30">
        <v>21.2</v>
      </c>
      <c r="B30">
        <v>12.9</v>
      </c>
      <c r="C30">
        <v>12.7</v>
      </c>
      <c r="D30">
        <v>12.4</v>
      </c>
      <c r="E30">
        <v>12.2</v>
      </c>
      <c r="F30">
        <v>11.9</v>
      </c>
      <c r="G30">
        <v>11.7</v>
      </c>
      <c r="H30">
        <v>11.5</v>
      </c>
      <c r="I30">
        <v>11.2</v>
      </c>
      <c r="J30">
        <v>11</v>
      </c>
      <c r="K30">
        <v>10.8</v>
      </c>
      <c r="L30">
        <v>10.6</v>
      </c>
      <c r="M30">
        <v>10.4</v>
      </c>
      <c r="N30">
        <v>10.199999999999999</v>
      </c>
      <c r="O30" s="2">
        <v>0.79069767441860461</v>
      </c>
      <c r="Q30">
        <f t="shared" si="2"/>
        <v>21.2</v>
      </c>
      <c r="R30" s="17">
        <f t="shared" si="3"/>
        <v>12.9</v>
      </c>
      <c r="S30" s="17">
        <f t="shared" si="3"/>
        <v>12.7</v>
      </c>
      <c r="T30" s="17">
        <f t="shared" si="3"/>
        <v>12.4</v>
      </c>
      <c r="U30" s="17">
        <f t="shared" si="3"/>
        <v>12.2</v>
      </c>
      <c r="V30" s="17">
        <f t="shared" si="3"/>
        <v>11.9</v>
      </c>
      <c r="W30" s="17">
        <f t="shared" si="3"/>
        <v>11.7</v>
      </c>
      <c r="X30" s="17">
        <f t="shared" si="3"/>
        <v>11.5</v>
      </c>
      <c r="Y30" s="17">
        <f t="shared" si="3"/>
        <v>11.2</v>
      </c>
      <c r="Z30" s="17">
        <f t="shared" si="3"/>
        <v>11</v>
      </c>
      <c r="AA30" s="17">
        <f t="shared" si="3"/>
        <v>10.8</v>
      </c>
      <c r="AB30" s="17">
        <f t="shared" si="3"/>
        <v>10.6</v>
      </c>
      <c r="AC30" s="17">
        <f t="shared" si="3"/>
        <v>10.4</v>
      </c>
      <c r="AD30" s="17">
        <f t="shared" si="3"/>
        <v>10.199999999999999</v>
      </c>
      <c r="AF30">
        <f t="shared" si="4"/>
        <v>1.3263358609287514</v>
      </c>
      <c r="AG30">
        <f t="shared" si="5"/>
        <v>1.110589710299249</v>
      </c>
      <c r="AM30">
        <v>33.018601067198198</v>
      </c>
      <c r="AN30">
        <v>25.0300602351405</v>
      </c>
    </row>
    <row r="31" spans="1:40" x14ac:dyDescent="0.3">
      <c r="A31">
        <v>21.4</v>
      </c>
      <c r="B31">
        <v>13.1</v>
      </c>
      <c r="C31">
        <v>12.9</v>
      </c>
      <c r="D31">
        <v>12.6</v>
      </c>
      <c r="E31">
        <v>12.4</v>
      </c>
      <c r="F31">
        <v>12.1</v>
      </c>
      <c r="G31">
        <v>11.9</v>
      </c>
      <c r="H31">
        <v>11.7</v>
      </c>
      <c r="I31">
        <v>11.4</v>
      </c>
      <c r="J31">
        <v>11.2</v>
      </c>
      <c r="K31">
        <v>11</v>
      </c>
      <c r="L31">
        <v>10.8</v>
      </c>
      <c r="M31">
        <v>10.6</v>
      </c>
      <c r="N31">
        <v>10.3</v>
      </c>
      <c r="O31" s="2">
        <v>0.78625954198473291</v>
      </c>
      <c r="Q31">
        <f t="shared" si="2"/>
        <v>21.4</v>
      </c>
      <c r="R31" s="17">
        <f t="shared" si="3"/>
        <v>13.1</v>
      </c>
      <c r="S31" s="17">
        <f t="shared" si="3"/>
        <v>12.9</v>
      </c>
      <c r="T31" s="17">
        <f t="shared" si="3"/>
        <v>12.6</v>
      </c>
      <c r="U31" s="17">
        <f t="shared" si="3"/>
        <v>12.4</v>
      </c>
      <c r="V31" s="17">
        <f t="shared" si="3"/>
        <v>12.1</v>
      </c>
      <c r="W31" s="17">
        <f t="shared" si="3"/>
        <v>11.9</v>
      </c>
      <c r="X31" s="17">
        <f t="shared" si="3"/>
        <v>11.7</v>
      </c>
      <c r="Y31" s="17">
        <f t="shared" si="3"/>
        <v>11.4</v>
      </c>
      <c r="Z31" s="17">
        <f t="shared" si="3"/>
        <v>11.2</v>
      </c>
      <c r="AA31" s="17">
        <f t="shared" si="3"/>
        <v>11</v>
      </c>
      <c r="AB31" s="17">
        <f t="shared" si="3"/>
        <v>10.8</v>
      </c>
      <c r="AC31" s="17">
        <f t="shared" si="3"/>
        <v>10.6</v>
      </c>
      <c r="AD31" s="17">
        <f t="shared" si="3"/>
        <v>10.3</v>
      </c>
      <c r="AF31">
        <f t="shared" si="4"/>
        <v>1.3304137733491908</v>
      </c>
      <c r="AG31">
        <f t="shared" si="5"/>
        <v>1.1172712956557642</v>
      </c>
      <c r="AM31">
        <v>34.020030596160098</v>
      </c>
      <c r="AN31">
        <v>26.432867386023698</v>
      </c>
    </row>
    <row r="32" spans="1:40" x14ac:dyDescent="0.3">
      <c r="A32">
        <v>21.6</v>
      </c>
      <c r="B32">
        <v>13.4</v>
      </c>
      <c r="C32">
        <v>13.1</v>
      </c>
      <c r="D32">
        <v>12.9</v>
      </c>
      <c r="E32">
        <v>12.6</v>
      </c>
      <c r="F32">
        <v>12.4</v>
      </c>
      <c r="G32">
        <v>12.1</v>
      </c>
      <c r="H32">
        <v>11.9</v>
      </c>
      <c r="I32">
        <v>11.6</v>
      </c>
      <c r="J32">
        <v>11.4</v>
      </c>
      <c r="K32">
        <v>11.2</v>
      </c>
      <c r="L32">
        <v>11</v>
      </c>
      <c r="M32">
        <v>10.7</v>
      </c>
      <c r="N32">
        <v>10.5</v>
      </c>
      <c r="O32" s="2">
        <v>0.78358208955223874</v>
      </c>
      <c r="Q32">
        <f t="shared" si="2"/>
        <v>21.6</v>
      </c>
      <c r="R32" s="17">
        <f t="shared" si="3"/>
        <v>13.4</v>
      </c>
      <c r="S32" s="17">
        <f t="shared" si="3"/>
        <v>13.1</v>
      </c>
      <c r="T32" s="17">
        <f t="shared" si="3"/>
        <v>12.9</v>
      </c>
      <c r="U32" s="17">
        <f t="shared" si="3"/>
        <v>12.6</v>
      </c>
      <c r="V32" s="17">
        <f t="shared" si="3"/>
        <v>12.4</v>
      </c>
      <c r="W32" s="17">
        <f t="shared" si="3"/>
        <v>12.1</v>
      </c>
      <c r="X32" s="17">
        <f t="shared" si="3"/>
        <v>11.9</v>
      </c>
      <c r="Y32" s="17">
        <f t="shared" si="3"/>
        <v>11.6</v>
      </c>
      <c r="Z32" s="17">
        <f t="shared" si="3"/>
        <v>11.4</v>
      </c>
      <c r="AA32" s="17">
        <f t="shared" si="3"/>
        <v>11.2</v>
      </c>
      <c r="AB32" s="17">
        <f t="shared" si="3"/>
        <v>11</v>
      </c>
      <c r="AC32" s="17">
        <f t="shared" si="3"/>
        <v>10.7</v>
      </c>
      <c r="AD32" s="17">
        <f t="shared" si="3"/>
        <v>10.5</v>
      </c>
      <c r="AF32">
        <f t="shared" si="4"/>
        <v>1.3344537511509309</v>
      </c>
      <c r="AG32">
        <f t="shared" si="5"/>
        <v>1.1271047983648077</v>
      </c>
      <c r="AM32">
        <v>35.021462990237602</v>
      </c>
      <c r="AN32">
        <v>27.835668803394</v>
      </c>
    </row>
    <row r="33" spans="1:40" x14ac:dyDescent="0.3">
      <c r="A33">
        <v>21.8</v>
      </c>
      <c r="B33">
        <v>13.6</v>
      </c>
      <c r="C33">
        <v>13.4</v>
      </c>
      <c r="D33">
        <v>13.1</v>
      </c>
      <c r="E33">
        <v>12.8</v>
      </c>
      <c r="F33">
        <v>12.6</v>
      </c>
      <c r="G33">
        <v>12.3</v>
      </c>
      <c r="H33">
        <v>12.1</v>
      </c>
      <c r="I33">
        <v>11.9</v>
      </c>
      <c r="J33">
        <v>11.6</v>
      </c>
      <c r="K33">
        <v>11.4</v>
      </c>
      <c r="L33">
        <v>11.2</v>
      </c>
      <c r="M33">
        <v>10.9</v>
      </c>
      <c r="N33">
        <v>10.7</v>
      </c>
      <c r="O33" s="2">
        <v>0.78676470588235292</v>
      </c>
      <c r="Q33">
        <f t="shared" si="2"/>
        <v>21.8</v>
      </c>
      <c r="R33" s="17">
        <f t="shared" si="3"/>
        <v>13.6</v>
      </c>
      <c r="S33" s="17">
        <f t="shared" si="3"/>
        <v>13.4</v>
      </c>
      <c r="T33" s="17">
        <f t="shared" si="3"/>
        <v>13.1</v>
      </c>
      <c r="U33" s="17">
        <f t="shared" si="3"/>
        <v>12.8</v>
      </c>
      <c r="V33" s="17">
        <f t="shared" si="3"/>
        <v>12.6</v>
      </c>
      <c r="W33" s="17">
        <f t="shared" si="3"/>
        <v>12.3</v>
      </c>
      <c r="X33" s="17">
        <f t="shared" si="3"/>
        <v>12.1</v>
      </c>
      <c r="Y33" s="17">
        <f t="shared" si="3"/>
        <v>11.9</v>
      </c>
      <c r="Z33" s="17">
        <f t="shared" si="3"/>
        <v>11.6</v>
      </c>
      <c r="AA33" s="17">
        <f t="shared" si="3"/>
        <v>11.4</v>
      </c>
      <c r="AB33" s="17">
        <f t="shared" si="3"/>
        <v>11.2</v>
      </c>
      <c r="AC33" s="17">
        <f t="shared" si="3"/>
        <v>10.9</v>
      </c>
      <c r="AD33" s="17">
        <f t="shared" si="3"/>
        <v>10.7</v>
      </c>
      <c r="AF33">
        <f t="shared" si="4"/>
        <v>1.3384564936046048</v>
      </c>
      <c r="AG33">
        <f t="shared" si="5"/>
        <v>1.1335389083702174</v>
      </c>
      <c r="AM33">
        <v>36.022892519199502</v>
      </c>
      <c r="AN33">
        <v>29.238475954277298</v>
      </c>
    </row>
    <row r="34" spans="1:40" x14ac:dyDescent="0.3">
      <c r="A34">
        <v>22</v>
      </c>
      <c r="B34">
        <v>13.9</v>
      </c>
      <c r="C34">
        <v>13.6</v>
      </c>
      <c r="D34">
        <v>13.3</v>
      </c>
      <c r="E34">
        <v>13.1</v>
      </c>
      <c r="F34">
        <v>12.8</v>
      </c>
      <c r="G34">
        <v>12.6</v>
      </c>
      <c r="H34">
        <v>12.3</v>
      </c>
      <c r="I34">
        <v>12.1</v>
      </c>
      <c r="J34">
        <v>11.8</v>
      </c>
      <c r="K34">
        <v>11.6</v>
      </c>
      <c r="L34">
        <v>11.4</v>
      </c>
      <c r="M34">
        <v>11.1</v>
      </c>
      <c r="N34">
        <v>10.9</v>
      </c>
      <c r="O34" s="2">
        <v>0.78417266187050361</v>
      </c>
      <c r="Q34">
        <f t="shared" si="2"/>
        <v>22</v>
      </c>
      <c r="R34" s="17">
        <f t="shared" si="3"/>
        <v>13.9</v>
      </c>
      <c r="S34" s="17">
        <f t="shared" si="3"/>
        <v>13.6</v>
      </c>
      <c r="T34" s="17">
        <f t="shared" si="3"/>
        <v>13.3</v>
      </c>
      <c r="U34" s="17">
        <f t="shared" si="3"/>
        <v>13.1</v>
      </c>
      <c r="V34" s="17">
        <f t="shared" si="3"/>
        <v>12.8</v>
      </c>
      <c r="W34" s="17">
        <f t="shared" si="3"/>
        <v>12.6</v>
      </c>
      <c r="X34" s="17">
        <f t="shared" si="3"/>
        <v>12.3</v>
      </c>
      <c r="Y34" s="17">
        <f t="shared" si="3"/>
        <v>12.1</v>
      </c>
      <c r="Z34" s="17">
        <f t="shared" si="3"/>
        <v>11.8</v>
      </c>
      <c r="AA34" s="17">
        <f t="shared" si="3"/>
        <v>11.6</v>
      </c>
      <c r="AB34" s="17">
        <f t="shared" si="3"/>
        <v>11.4</v>
      </c>
      <c r="AC34" s="17">
        <f t="shared" si="3"/>
        <v>11.1</v>
      </c>
      <c r="AD34" s="17">
        <f t="shared" si="3"/>
        <v>10.9</v>
      </c>
      <c r="AF34">
        <f t="shared" si="4"/>
        <v>1.3424226808222062</v>
      </c>
      <c r="AG34">
        <f t="shared" si="5"/>
        <v>1.1430148002540952</v>
      </c>
      <c r="AM34">
        <v>37.024322048161402</v>
      </c>
      <c r="AN34">
        <v>30.6412831051605</v>
      </c>
    </row>
    <row r="35" spans="1:40" x14ac:dyDescent="0.3">
      <c r="A35">
        <v>22.2</v>
      </c>
      <c r="B35">
        <v>14.1</v>
      </c>
      <c r="C35">
        <v>13.8</v>
      </c>
      <c r="D35">
        <v>13.6</v>
      </c>
      <c r="E35">
        <v>13.3</v>
      </c>
      <c r="F35">
        <v>13</v>
      </c>
      <c r="G35">
        <v>12.8</v>
      </c>
      <c r="H35">
        <v>12.5</v>
      </c>
      <c r="I35">
        <v>12.3</v>
      </c>
      <c r="J35">
        <v>12</v>
      </c>
      <c r="K35">
        <v>11.8</v>
      </c>
      <c r="L35">
        <v>11.6</v>
      </c>
      <c r="M35">
        <v>11.3</v>
      </c>
      <c r="N35">
        <v>11.1</v>
      </c>
      <c r="O35" s="2">
        <v>0.78723404255319152</v>
      </c>
      <c r="Q35">
        <f t="shared" si="2"/>
        <v>22.2</v>
      </c>
      <c r="R35" s="17">
        <f t="shared" si="3"/>
        <v>14.1</v>
      </c>
      <c r="S35" s="17">
        <f t="shared" si="3"/>
        <v>13.8</v>
      </c>
      <c r="T35" s="17">
        <f t="shared" si="3"/>
        <v>13.6</v>
      </c>
      <c r="U35" s="17">
        <f t="shared" si="3"/>
        <v>13.3</v>
      </c>
      <c r="V35" s="17">
        <f t="shared" si="3"/>
        <v>13</v>
      </c>
      <c r="W35" s="17">
        <f t="shared" si="3"/>
        <v>12.8</v>
      </c>
      <c r="X35" s="17">
        <f t="shared" si="3"/>
        <v>12.5</v>
      </c>
      <c r="Y35" s="17">
        <f t="shared" si="3"/>
        <v>12.3</v>
      </c>
      <c r="Z35" s="17">
        <f t="shared" si="3"/>
        <v>12</v>
      </c>
      <c r="AA35" s="17">
        <f t="shared" si="3"/>
        <v>11.8</v>
      </c>
      <c r="AB35" s="17">
        <f t="shared" si="3"/>
        <v>11.6</v>
      </c>
      <c r="AC35" s="17">
        <f t="shared" si="3"/>
        <v>11.3</v>
      </c>
      <c r="AD35" s="17">
        <f t="shared" si="3"/>
        <v>11.1</v>
      </c>
      <c r="AF35">
        <f t="shared" si="4"/>
        <v>1.3463529744506386</v>
      </c>
      <c r="AG35">
        <f t="shared" si="5"/>
        <v>1.1492191126553799</v>
      </c>
      <c r="AM35">
        <v>38.025754442238899</v>
      </c>
      <c r="AN35">
        <v>32.1442891286746</v>
      </c>
    </row>
    <row r="36" spans="1:40" x14ac:dyDescent="0.3">
      <c r="A36">
        <v>22.4</v>
      </c>
      <c r="B36">
        <v>14.4</v>
      </c>
      <c r="C36">
        <v>14.1</v>
      </c>
      <c r="D36">
        <v>13.8</v>
      </c>
      <c r="E36">
        <v>13.5</v>
      </c>
      <c r="F36">
        <v>13.3</v>
      </c>
      <c r="G36">
        <v>13</v>
      </c>
      <c r="H36">
        <v>12.7</v>
      </c>
      <c r="I36">
        <v>12.5</v>
      </c>
      <c r="J36">
        <v>12.2</v>
      </c>
      <c r="K36">
        <v>12</v>
      </c>
      <c r="L36">
        <v>11.8</v>
      </c>
      <c r="M36">
        <v>11.5</v>
      </c>
      <c r="N36">
        <v>11.3</v>
      </c>
      <c r="O36" s="2">
        <v>0.78472222222222221</v>
      </c>
      <c r="Q36">
        <f t="shared" si="2"/>
        <v>22.4</v>
      </c>
      <c r="R36" s="17">
        <f t="shared" si="3"/>
        <v>14.4</v>
      </c>
      <c r="S36" s="17">
        <f t="shared" si="3"/>
        <v>14.1</v>
      </c>
      <c r="T36" s="17">
        <f t="shared" si="3"/>
        <v>13.8</v>
      </c>
      <c r="U36" s="17">
        <f t="shared" si="3"/>
        <v>13.5</v>
      </c>
      <c r="V36" s="17">
        <f t="shared" si="3"/>
        <v>13.3</v>
      </c>
      <c r="W36" s="17">
        <f t="shared" si="3"/>
        <v>13</v>
      </c>
      <c r="X36" s="17">
        <f t="shared" si="3"/>
        <v>12.7</v>
      </c>
      <c r="Y36" s="17">
        <f t="shared" si="3"/>
        <v>12.5</v>
      </c>
      <c r="Z36" s="17">
        <f t="shared" si="3"/>
        <v>12.2</v>
      </c>
      <c r="AA36" s="17">
        <f t="shared" si="3"/>
        <v>12</v>
      </c>
      <c r="AB36" s="17">
        <f t="shared" si="3"/>
        <v>11.8</v>
      </c>
      <c r="AC36" s="17">
        <f t="shared" si="3"/>
        <v>11.5</v>
      </c>
      <c r="AD36" s="17">
        <f t="shared" si="3"/>
        <v>11.3</v>
      </c>
      <c r="AF36">
        <f t="shared" si="4"/>
        <v>1.3502480183341627</v>
      </c>
      <c r="AG36">
        <f t="shared" si="5"/>
        <v>1.1583624920952498</v>
      </c>
      <c r="AM36">
        <v>39.027186836316403</v>
      </c>
      <c r="AN36">
        <v>33.547096279557799</v>
      </c>
    </row>
    <row r="37" spans="1:40" x14ac:dyDescent="0.3">
      <c r="A37" s="1">
        <v>22.6</v>
      </c>
      <c r="B37" s="1">
        <v>14.6</v>
      </c>
      <c r="C37" s="1">
        <v>14.3</v>
      </c>
      <c r="D37" s="1">
        <v>14</v>
      </c>
      <c r="E37" s="1">
        <v>13.8</v>
      </c>
      <c r="F37" s="1">
        <v>13.5</v>
      </c>
      <c r="G37" s="1">
        <v>13.2</v>
      </c>
      <c r="H37" s="1">
        <v>13</v>
      </c>
      <c r="I37" s="1">
        <v>12.7</v>
      </c>
      <c r="J37" s="1">
        <v>12.5</v>
      </c>
      <c r="K37" s="1">
        <v>12.2</v>
      </c>
      <c r="L37" s="1">
        <v>12</v>
      </c>
      <c r="M37" s="1">
        <v>11.7</v>
      </c>
      <c r="N37" s="1">
        <v>11.5</v>
      </c>
      <c r="O37" s="2">
        <v>0.78767123287671237</v>
      </c>
      <c r="Q37">
        <f t="shared" si="2"/>
        <v>22.6</v>
      </c>
      <c r="R37" s="17">
        <f t="shared" si="3"/>
        <v>14.6</v>
      </c>
      <c r="S37" s="17">
        <f t="shared" si="3"/>
        <v>14.3</v>
      </c>
      <c r="T37" s="17">
        <f t="shared" si="3"/>
        <v>14</v>
      </c>
      <c r="U37" s="17">
        <f t="shared" si="3"/>
        <v>13.8</v>
      </c>
      <c r="V37" s="17">
        <f t="shared" si="3"/>
        <v>13.5</v>
      </c>
      <c r="W37" s="17">
        <f t="shared" si="3"/>
        <v>13.2</v>
      </c>
      <c r="X37" s="17">
        <f t="shared" si="3"/>
        <v>13</v>
      </c>
      <c r="Y37" s="17">
        <f t="shared" si="3"/>
        <v>12.7</v>
      </c>
      <c r="Z37" s="17">
        <f t="shared" si="3"/>
        <v>12.5</v>
      </c>
      <c r="AA37" s="17">
        <f t="shared" si="3"/>
        <v>12.2</v>
      </c>
      <c r="AB37" s="17">
        <f t="shared" si="3"/>
        <v>12</v>
      </c>
      <c r="AC37" s="17">
        <f t="shared" si="3"/>
        <v>11.7</v>
      </c>
      <c r="AD37" s="17">
        <f t="shared" si="3"/>
        <v>11.5</v>
      </c>
      <c r="AF37">
        <f t="shared" si="4"/>
        <v>1.354108439147401</v>
      </c>
      <c r="AG37">
        <f t="shared" si="5"/>
        <v>1.1643528557844371</v>
      </c>
      <c r="AM37">
        <v>40.028613500162699</v>
      </c>
      <c r="AN37">
        <v>34.949897696928097</v>
      </c>
    </row>
    <row r="38" spans="1:40" x14ac:dyDescent="0.3">
      <c r="A38" s="1">
        <v>22.8</v>
      </c>
      <c r="B38" s="1">
        <v>14.9</v>
      </c>
      <c r="C38" s="1">
        <v>14.6</v>
      </c>
      <c r="D38" s="1">
        <v>14.3</v>
      </c>
      <c r="E38" s="1">
        <v>14</v>
      </c>
      <c r="F38" s="1">
        <v>13.7</v>
      </c>
      <c r="G38" s="1">
        <v>13.5</v>
      </c>
      <c r="H38" s="1">
        <v>13.2</v>
      </c>
      <c r="I38" s="1">
        <v>12.9</v>
      </c>
      <c r="J38" s="1">
        <v>12.7</v>
      </c>
      <c r="K38" s="1">
        <v>12.4</v>
      </c>
      <c r="L38" s="1">
        <v>12.2</v>
      </c>
      <c r="M38" s="1">
        <v>11.9</v>
      </c>
      <c r="N38" s="1">
        <v>11.7</v>
      </c>
      <c r="O38" s="2">
        <f t="shared" ref="O38:O101" si="6">N38/B38</f>
        <v>0.78523489932885904</v>
      </c>
      <c r="Q38">
        <f t="shared" si="2"/>
        <v>22.8</v>
      </c>
      <c r="R38" s="17">
        <f t="shared" si="3"/>
        <v>14.9</v>
      </c>
      <c r="S38" s="17">
        <f t="shared" si="3"/>
        <v>14.6</v>
      </c>
      <c r="T38" s="17">
        <f t="shared" si="3"/>
        <v>14.3</v>
      </c>
      <c r="U38" s="17">
        <f t="shared" si="3"/>
        <v>14</v>
      </c>
      <c r="V38" s="17">
        <f t="shared" si="3"/>
        <v>13.7</v>
      </c>
      <c r="W38" s="17">
        <f t="shared" si="3"/>
        <v>13.5</v>
      </c>
      <c r="X38" s="17">
        <f t="shared" si="3"/>
        <v>13.2</v>
      </c>
      <c r="Y38" s="17">
        <f t="shared" si="3"/>
        <v>12.9</v>
      </c>
      <c r="Z38" s="17">
        <f t="shared" si="3"/>
        <v>12.7</v>
      </c>
      <c r="AA38" s="17">
        <f t="shared" si="3"/>
        <v>12.4</v>
      </c>
      <c r="AB38" s="17">
        <f t="shared" si="3"/>
        <v>12.2</v>
      </c>
      <c r="AC38" s="17">
        <f t="shared" si="3"/>
        <v>11.9</v>
      </c>
      <c r="AD38" s="17">
        <f t="shared" si="3"/>
        <v>11.7</v>
      </c>
      <c r="AF38">
        <f t="shared" si="4"/>
        <v>1.3579348470004537</v>
      </c>
      <c r="AG38">
        <f t="shared" si="5"/>
        <v>1.173186268412274</v>
      </c>
      <c r="AM38">
        <v>41.030045894240203</v>
      </c>
      <c r="AN38">
        <v>36.452903720442102</v>
      </c>
    </row>
    <row r="39" spans="1:40" x14ac:dyDescent="0.3">
      <c r="A39" s="1">
        <v>23</v>
      </c>
      <c r="B39" s="1">
        <v>15.1</v>
      </c>
      <c r="C39" s="1">
        <v>14.8</v>
      </c>
      <c r="D39" s="1">
        <v>14.5</v>
      </c>
      <c r="E39" s="1">
        <v>14.2</v>
      </c>
      <c r="F39" s="1">
        <v>14</v>
      </c>
      <c r="G39" s="1">
        <v>13.7</v>
      </c>
      <c r="H39" s="1">
        <v>13.4</v>
      </c>
      <c r="I39" s="1">
        <v>13.1</v>
      </c>
      <c r="J39" s="1">
        <v>12.9</v>
      </c>
      <c r="K39" s="1">
        <v>12.6</v>
      </c>
      <c r="L39" s="1">
        <v>12.4</v>
      </c>
      <c r="M39" s="1">
        <v>12.1</v>
      </c>
      <c r="N39" s="1">
        <v>11.9</v>
      </c>
      <c r="O39" s="2">
        <f t="shared" si="6"/>
        <v>0.78807947019867552</v>
      </c>
      <c r="Q39">
        <f t="shared" si="2"/>
        <v>23</v>
      </c>
      <c r="R39" s="17">
        <f t="shared" si="3"/>
        <v>15.1</v>
      </c>
      <c r="S39" s="17">
        <f t="shared" si="3"/>
        <v>14.8</v>
      </c>
      <c r="T39" s="17">
        <f t="shared" si="3"/>
        <v>14.5</v>
      </c>
      <c r="U39" s="17">
        <f t="shared" si="3"/>
        <v>14.2</v>
      </c>
      <c r="V39" s="17">
        <f t="shared" si="3"/>
        <v>14</v>
      </c>
      <c r="W39" s="17">
        <f t="shared" si="3"/>
        <v>13.7</v>
      </c>
      <c r="X39" s="17">
        <f t="shared" si="3"/>
        <v>13.4</v>
      </c>
      <c r="Y39" s="17">
        <f t="shared" si="3"/>
        <v>13.1</v>
      </c>
      <c r="Z39" s="17">
        <f t="shared" si="3"/>
        <v>12.9</v>
      </c>
      <c r="AA39" s="17">
        <f t="shared" si="3"/>
        <v>12.6</v>
      </c>
      <c r="AB39" s="17">
        <f t="shared" si="3"/>
        <v>12.4</v>
      </c>
      <c r="AC39" s="17">
        <f t="shared" si="3"/>
        <v>12.1</v>
      </c>
      <c r="AD39" s="17">
        <f t="shared" si="3"/>
        <v>11.9</v>
      </c>
      <c r="AF39">
        <f t="shared" si="4"/>
        <v>1.3617278360175928</v>
      </c>
      <c r="AG39">
        <f t="shared" si="5"/>
        <v>1.1789769472931695</v>
      </c>
      <c r="AM39">
        <v>41.9814017979173</v>
      </c>
      <c r="AN39">
        <v>37.855713738081803</v>
      </c>
    </row>
    <row r="40" spans="1:40" x14ac:dyDescent="0.3">
      <c r="A40" s="1">
        <v>23.2</v>
      </c>
      <c r="B40" s="1">
        <v>15.4</v>
      </c>
      <c r="C40" s="1">
        <v>15.1</v>
      </c>
      <c r="D40" s="1">
        <v>14.8</v>
      </c>
      <c r="E40" s="1">
        <v>14.5</v>
      </c>
      <c r="F40" s="1">
        <v>14.2</v>
      </c>
      <c r="G40" s="1">
        <v>13.9</v>
      </c>
      <c r="H40" s="1">
        <v>13.6</v>
      </c>
      <c r="I40" s="1">
        <v>13.4</v>
      </c>
      <c r="J40" s="1">
        <v>13.1</v>
      </c>
      <c r="K40" s="1">
        <v>12.8</v>
      </c>
      <c r="L40" s="1">
        <v>12.6</v>
      </c>
      <c r="M40" s="1">
        <v>12.3</v>
      </c>
      <c r="N40" s="1">
        <v>12.1</v>
      </c>
      <c r="O40" s="2">
        <f t="shared" si="6"/>
        <v>0.7857142857142857</v>
      </c>
      <c r="Q40">
        <f t="shared" si="2"/>
        <v>23.2</v>
      </c>
      <c r="R40" s="17">
        <f t="shared" si="3"/>
        <v>15.4</v>
      </c>
      <c r="S40" s="17">
        <f t="shared" si="3"/>
        <v>15.1</v>
      </c>
      <c r="T40" s="17">
        <f t="shared" si="3"/>
        <v>14.8</v>
      </c>
      <c r="U40" s="17">
        <f t="shared" si="3"/>
        <v>14.5</v>
      </c>
      <c r="V40" s="17">
        <f t="shared" si="3"/>
        <v>14.2</v>
      </c>
      <c r="W40" s="17">
        <f t="shared" si="3"/>
        <v>13.9</v>
      </c>
      <c r="X40" s="17">
        <f t="shared" si="3"/>
        <v>13.6</v>
      </c>
      <c r="Y40" s="17">
        <f t="shared" si="3"/>
        <v>13.4</v>
      </c>
      <c r="Z40" s="17">
        <f t="shared" si="3"/>
        <v>13.1</v>
      </c>
      <c r="AA40" s="17">
        <f t="shared" si="3"/>
        <v>12.8</v>
      </c>
      <c r="AB40" s="17">
        <f t="shared" si="3"/>
        <v>12.6</v>
      </c>
      <c r="AC40" s="17">
        <f t="shared" si="3"/>
        <v>12.3</v>
      </c>
      <c r="AD40" s="17">
        <f t="shared" si="3"/>
        <v>12.1</v>
      </c>
      <c r="AF40">
        <f t="shared" si="4"/>
        <v>1.3654879848908996</v>
      </c>
      <c r="AG40">
        <f t="shared" si="5"/>
        <v>1.1875207208364631</v>
      </c>
      <c r="AM40">
        <v>43.032904952164003</v>
      </c>
      <c r="AN40">
        <v>39.458915767470202</v>
      </c>
    </row>
    <row r="41" spans="1:40" x14ac:dyDescent="0.3">
      <c r="A41" s="1">
        <v>23.4</v>
      </c>
      <c r="B41" s="1">
        <v>15.6</v>
      </c>
      <c r="C41" s="1">
        <v>15.3</v>
      </c>
      <c r="D41" s="1">
        <v>15</v>
      </c>
      <c r="E41" s="1">
        <v>14.7</v>
      </c>
      <c r="F41" s="1">
        <v>14.4</v>
      </c>
      <c r="G41" s="1">
        <v>14.1</v>
      </c>
      <c r="H41" s="1">
        <v>13.9</v>
      </c>
      <c r="I41" s="1">
        <v>13.6</v>
      </c>
      <c r="J41" s="1">
        <v>13.3</v>
      </c>
      <c r="K41" s="1">
        <v>13.1</v>
      </c>
      <c r="L41" s="1">
        <v>12.8</v>
      </c>
      <c r="M41" s="1">
        <v>12.6</v>
      </c>
      <c r="N41" s="1">
        <v>12.3</v>
      </c>
      <c r="O41" s="2">
        <f t="shared" si="6"/>
        <v>0.78846153846153855</v>
      </c>
      <c r="Q41">
        <f t="shared" si="2"/>
        <v>23.4</v>
      </c>
      <c r="R41" s="17">
        <f t="shared" si="3"/>
        <v>15.6</v>
      </c>
      <c r="S41" s="17">
        <f t="shared" si="3"/>
        <v>15.3</v>
      </c>
      <c r="T41" s="17">
        <f t="shared" si="3"/>
        <v>15</v>
      </c>
      <c r="U41" s="17">
        <f t="shared" si="3"/>
        <v>14.7</v>
      </c>
      <c r="V41" s="17">
        <f t="shared" si="3"/>
        <v>14.4</v>
      </c>
      <c r="W41" s="17">
        <f t="shared" si="3"/>
        <v>14.1</v>
      </c>
      <c r="X41" s="17">
        <f t="shared" si="3"/>
        <v>13.9</v>
      </c>
      <c r="Y41" s="17">
        <f t="shared" si="3"/>
        <v>13.6</v>
      </c>
      <c r="Z41" s="17">
        <f t="shared" si="3"/>
        <v>13.3</v>
      </c>
      <c r="AA41" s="17">
        <f t="shared" si="3"/>
        <v>13.1</v>
      </c>
      <c r="AB41" s="17">
        <f t="shared" si="3"/>
        <v>12.8</v>
      </c>
      <c r="AC41" s="17">
        <f t="shared" si="3"/>
        <v>12.6</v>
      </c>
      <c r="AD41" s="17">
        <f t="shared" si="3"/>
        <v>12.3</v>
      </c>
      <c r="AF41">
        <f t="shared" si="4"/>
        <v>1.3692158574101427</v>
      </c>
      <c r="AG41">
        <f t="shared" si="5"/>
        <v>1.1931245983544616</v>
      </c>
      <c r="AM41">
        <v>43.9842608558411</v>
      </c>
      <c r="AN41">
        <v>40.961921790984299</v>
      </c>
    </row>
    <row r="42" spans="1:40" x14ac:dyDescent="0.3">
      <c r="A42" s="1">
        <v>23.6</v>
      </c>
      <c r="B42" s="1">
        <v>15.9</v>
      </c>
      <c r="C42" s="1">
        <v>15.6</v>
      </c>
      <c r="D42" s="1">
        <v>15.3</v>
      </c>
      <c r="E42" s="1">
        <v>15</v>
      </c>
      <c r="F42" s="1">
        <v>14.7</v>
      </c>
      <c r="G42" s="1">
        <v>14.4</v>
      </c>
      <c r="H42" s="1">
        <v>14.1</v>
      </c>
      <c r="I42" s="1">
        <v>13.8</v>
      </c>
      <c r="J42" s="1">
        <v>13.5</v>
      </c>
      <c r="K42" s="1">
        <v>13.3</v>
      </c>
      <c r="L42" s="1">
        <v>13</v>
      </c>
      <c r="M42" s="1">
        <v>12.8</v>
      </c>
      <c r="N42" s="1">
        <v>12.5</v>
      </c>
      <c r="O42" s="2">
        <f t="shared" si="6"/>
        <v>0.78616352201257855</v>
      </c>
      <c r="Q42">
        <f t="shared" si="2"/>
        <v>23.6</v>
      </c>
      <c r="R42" s="17">
        <f t="shared" si="3"/>
        <v>15.9</v>
      </c>
      <c r="S42" s="17">
        <f t="shared" si="3"/>
        <v>15.6</v>
      </c>
      <c r="T42" s="17">
        <f t="shared" si="3"/>
        <v>15.3</v>
      </c>
      <c r="U42" s="17">
        <f t="shared" si="3"/>
        <v>15</v>
      </c>
      <c r="V42" s="17">
        <f t="shared" si="3"/>
        <v>14.7</v>
      </c>
      <c r="W42" s="17">
        <f t="shared" si="3"/>
        <v>14.4</v>
      </c>
      <c r="X42" s="17">
        <f t="shared" si="3"/>
        <v>14.1</v>
      </c>
      <c r="Y42" s="17">
        <f t="shared" si="3"/>
        <v>13.8</v>
      </c>
      <c r="Z42" s="17">
        <f t="shared" si="3"/>
        <v>13.5</v>
      </c>
      <c r="AA42" s="17">
        <f t="shared" ref="AA42:AD42" si="7">ROUND(0.034488*($Q42^(1.94))*10^(-0.0173*AA$16),1)</f>
        <v>13.3</v>
      </c>
      <c r="AB42" s="17">
        <f t="shared" si="7"/>
        <v>13</v>
      </c>
      <c r="AC42" s="17">
        <f t="shared" si="7"/>
        <v>12.8</v>
      </c>
      <c r="AD42" s="17">
        <f t="shared" si="7"/>
        <v>12.5</v>
      </c>
      <c r="AF42">
        <f t="shared" si="4"/>
        <v>1.3729120029701065</v>
      </c>
      <c r="AG42">
        <f t="shared" si="5"/>
        <v>1.2013971243204515</v>
      </c>
      <c r="AM42">
        <v>45.035764010087803</v>
      </c>
      <c r="AN42">
        <v>42.565132420642101</v>
      </c>
    </row>
    <row r="43" spans="1:40" x14ac:dyDescent="0.3">
      <c r="A43" s="1">
        <v>23.8</v>
      </c>
      <c r="B43" s="1">
        <v>16.2</v>
      </c>
      <c r="C43" s="1">
        <v>15.8</v>
      </c>
      <c r="D43" s="1">
        <v>15.5</v>
      </c>
      <c r="E43" s="1">
        <v>15.2</v>
      </c>
      <c r="F43" s="1">
        <v>14.9</v>
      </c>
      <c r="G43" s="1">
        <v>14.6</v>
      </c>
      <c r="H43" s="1">
        <v>14.3</v>
      </c>
      <c r="I43" s="1">
        <v>14.1</v>
      </c>
      <c r="J43" s="1">
        <v>13.8</v>
      </c>
      <c r="K43" s="1">
        <v>13.5</v>
      </c>
      <c r="L43" s="1">
        <v>13.2</v>
      </c>
      <c r="M43" s="1">
        <v>13</v>
      </c>
      <c r="N43" s="1">
        <v>12.7</v>
      </c>
      <c r="O43" s="2">
        <f t="shared" si="6"/>
        <v>0.78395061728395066</v>
      </c>
      <c r="Q43">
        <f t="shared" si="2"/>
        <v>23.8</v>
      </c>
      <c r="R43" s="17">
        <f t="shared" ref="R43:AD62" si="8">ROUND(0.034488*($Q43^(1.94))*10^(-0.0173*R$16),1)</f>
        <v>16.2</v>
      </c>
      <c r="S43" s="17">
        <f t="shared" si="8"/>
        <v>15.8</v>
      </c>
      <c r="T43" s="17">
        <f t="shared" si="8"/>
        <v>15.5</v>
      </c>
      <c r="U43" s="17">
        <f t="shared" si="8"/>
        <v>15.2</v>
      </c>
      <c r="V43" s="17">
        <f t="shared" si="8"/>
        <v>14.9</v>
      </c>
      <c r="W43" s="17">
        <f t="shared" si="8"/>
        <v>14.6</v>
      </c>
      <c r="X43" s="17">
        <f t="shared" si="8"/>
        <v>14.3</v>
      </c>
      <c r="Y43" s="17">
        <f t="shared" si="8"/>
        <v>14.1</v>
      </c>
      <c r="Z43" s="17">
        <f t="shared" si="8"/>
        <v>13.8</v>
      </c>
      <c r="AA43" s="17">
        <f t="shared" si="8"/>
        <v>13.5</v>
      </c>
      <c r="AB43" s="17">
        <f t="shared" si="8"/>
        <v>13.2</v>
      </c>
      <c r="AC43" s="17">
        <f t="shared" si="8"/>
        <v>13</v>
      </c>
      <c r="AD43" s="17">
        <f t="shared" si="8"/>
        <v>12.7</v>
      </c>
      <c r="AF43">
        <f t="shared" si="4"/>
        <v>1.3765769570565121</v>
      </c>
      <c r="AG43">
        <f t="shared" si="5"/>
        <v>1.209515014542631</v>
      </c>
      <c r="AM43">
        <v>46.0371964041653</v>
      </c>
      <c r="AN43">
        <v>44.068138444156197</v>
      </c>
    </row>
    <row r="44" spans="1:40" x14ac:dyDescent="0.3">
      <c r="A44" s="1">
        <v>24</v>
      </c>
      <c r="B44" s="1">
        <v>16.399999999999999</v>
      </c>
      <c r="C44" s="1">
        <v>16.100000000000001</v>
      </c>
      <c r="D44" s="1">
        <v>15.8</v>
      </c>
      <c r="E44" s="1">
        <v>15.5</v>
      </c>
      <c r="F44" s="1">
        <v>15.2</v>
      </c>
      <c r="G44" s="1">
        <v>14.9</v>
      </c>
      <c r="H44" s="1">
        <v>14.6</v>
      </c>
      <c r="I44" s="1">
        <v>14.3</v>
      </c>
      <c r="J44" s="1">
        <v>14</v>
      </c>
      <c r="K44" s="1">
        <v>13.7</v>
      </c>
      <c r="L44" s="1">
        <v>13.5</v>
      </c>
      <c r="M44" s="1">
        <v>13.2</v>
      </c>
      <c r="N44" s="1">
        <v>12.9</v>
      </c>
      <c r="O44" s="2">
        <f t="shared" si="6"/>
        <v>0.78658536585365868</v>
      </c>
      <c r="Q44">
        <f t="shared" si="2"/>
        <v>24</v>
      </c>
      <c r="R44" s="17">
        <f t="shared" si="8"/>
        <v>16.399999999999999</v>
      </c>
      <c r="S44" s="17">
        <f t="shared" si="8"/>
        <v>16.100000000000001</v>
      </c>
      <c r="T44" s="17">
        <f t="shared" si="8"/>
        <v>15.8</v>
      </c>
      <c r="U44" s="17">
        <f t="shared" si="8"/>
        <v>15.5</v>
      </c>
      <c r="V44" s="17">
        <f t="shared" si="8"/>
        <v>15.2</v>
      </c>
      <c r="W44" s="17">
        <f t="shared" si="8"/>
        <v>14.9</v>
      </c>
      <c r="X44" s="17">
        <f t="shared" si="8"/>
        <v>14.6</v>
      </c>
      <c r="Y44" s="17">
        <f t="shared" si="8"/>
        <v>14.3</v>
      </c>
      <c r="Z44" s="17">
        <f t="shared" si="8"/>
        <v>14</v>
      </c>
      <c r="AA44" s="17">
        <f t="shared" si="8"/>
        <v>13.7</v>
      </c>
      <c r="AB44" s="17">
        <f t="shared" si="8"/>
        <v>13.5</v>
      </c>
      <c r="AC44" s="17">
        <f t="shared" si="8"/>
        <v>13.2</v>
      </c>
      <c r="AD44" s="17">
        <f t="shared" si="8"/>
        <v>12.9</v>
      </c>
      <c r="AF44">
        <f t="shared" si="4"/>
        <v>1.3802112417116059</v>
      </c>
      <c r="AG44">
        <f t="shared" si="5"/>
        <v>1.2148438480476977</v>
      </c>
      <c r="AM44">
        <v>46.988552307842397</v>
      </c>
      <c r="AN44">
        <v>45.571144467670202</v>
      </c>
    </row>
    <row r="45" spans="1:40" x14ac:dyDescent="0.3">
      <c r="A45" s="1">
        <v>24.2</v>
      </c>
      <c r="B45" s="1">
        <v>16.7</v>
      </c>
      <c r="C45" s="1">
        <v>16.399999999999999</v>
      </c>
      <c r="D45" s="1">
        <v>16</v>
      </c>
      <c r="E45" s="1">
        <v>15.7</v>
      </c>
      <c r="F45" s="1">
        <v>15.4</v>
      </c>
      <c r="G45" s="1">
        <v>15.1</v>
      </c>
      <c r="H45" s="1">
        <v>14.8</v>
      </c>
      <c r="I45" s="1">
        <v>14.5</v>
      </c>
      <c r="J45" s="1">
        <v>14.2</v>
      </c>
      <c r="K45" s="1">
        <v>13.9</v>
      </c>
      <c r="L45" s="1">
        <v>13.7</v>
      </c>
      <c r="M45" s="1">
        <v>13.4</v>
      </c>
      <c r="N45" s="1">
        <v>13.1</v>
      </c>
      <c r="O45" s="2">
        <f t="shared" si="6"/>
        <v>0.78443113772455086</v>
      </c>
      <c r="Q45">
        <f t="shared" si="2"/>
        <v>24.2</v>
      </c>
      <c r="R45" s="17">
        <f t="shared" si="8"/>
        <v>16.7</v>
      </c>
      <c r="S45" s="17">
        <f t="shared" si="8"/>
        <v>16.399999999999999</v>
      </c>
      <c r="T45" s="17">
        <f t="shared" si="8"/>
        <v>16</v>
      </c>
      <c r="U45" s="17">
        <f t="shared" si="8"/>
        <v>15.7</v>
      </c>
      <c r="V45" s="17">
        <f t="shared" si="8"/>
        <v>15.4</v>
      </c>
      <c r="W45" s="17">
        <f t="shared" si="8"/>
        <v>15.1</v>
      </c>
      <c r="X45" s="17">
        <f t="shared" si="8"/>
        <v>14.8</v>
      </c>
      <c r="Y45" s="17">
        <f t="shared" si="8"/>
        <v>14.5</v>
      </c>
      <c r="Z45" s="17">
        <f t="shared" si="8"/>
        <v>14.2</v>
      </c>
      <c r="AA45" s="17">
        <f t="shared" si="8"/>
        <v>13.9</v>
      </c>
      <c r="AB45" s="17">
        <f t="shared" si="8"/>
        <v>13.7</v>
      </c>
      <c r="AC45" s="17">
        <f t="shared" si="8"/>
        <v>13.4</v>
      </c>
      <c r="AD45" s="17">
        <f t="shared" si="8"/>
        <v>13.1</v>
      </c>
      <c r="AF45">
        <f t="shared" si="4"/>
        <v>1.3838153659804313</v>
      </c>
      <c r="AG45">
        <f t="shared" si="5"/>
        <v>1.2227164711475833</v>
      </c>
      <c r="AM45">
        <v>48.0400554620891</v>
      </c>
      <c r="AN45">
        <v>47.274551103202398</v>
      </c>
    </row>
    <row r="46" spans="1:40" x14ac:dyDescent="0.3">
      <c r="A46" s="1">
        <v>24.4</v>
      </c>
      <c r="B46" s="1">
        <v>17</v>
      </c>
      <c r="C46" s="1">
        <v>16.600000000000001</v>
      </c>
      <c r="D46" s="1">
        <v>16.3</v>
      </c>
      <c r="E46" s="1">
        <v>16</v>
      </c>
      <c r="F46" s="1">
        <v>15.7</v>
      </c>
      <c r="G46" s="1">
        <v>15.3</v>
      </c>
      <c r="H46" s="1">
        <v>15</v>
      </c>
      <c r="I46" s="1">
        <v>14.7</v>
      </c>
      <c r="J46" s="1">
        <v>14.5</v>
      </c>
      <c r="K46" s="1">
        <v>14.2</v>
      </c>
      <c r="L46" s="1">
        <v>13.9</v>
      </c>
      <c r="M46" s="1">
        <v>13.6</v>
      </c>
      <c r="N46" s="1">
        <v>13.3</v>
      </c>
      <c r="O46" s="2">
        <f t="shared" si="6"/>
        <v>0.78235294117647058</v>
      </c>
      <c r="Q46">
        <f t="shared" si="2"/>
        <v>24.4</v>
      </c>
      <c r="R46" s="17">
        <f t="shared" si="8"/>
        <v>17</v>
      </c>
      <c r="S46" s="17">
        <f t="shared" si="8"/>
        <v>16.600000000000001</v>
      </c>
      <c r="T46" s="17">
        <f t="shared" si="8"/>
        <v>16.3</v>
      </c>
      <c r="U46" s="17">
        <f t="shared" si="8"/>
        <v>16</v>
      </c>
      <c r="V46" s="17">
        <f t="shared" si="8"/>
        <v>15.7</v>
      </c>
      <c r="W46" s="17">
        <f t="shared" si="8"/>
        <v>15.3</v>
      </c>
      <c r="X46" s="17">
        <f t="shared" si="8"/>
        <v>15</v>
      </c>
      <c r="Y46" s="17">
        <f t="shared" si="8"/>
        <v>14.7</v>
      </c>
      <c r="Z46" s="17">
        <f t="shared" si="8"/>
        <v>14.5</v>
      </c>
      <c r="AA46" s="17">
        <f t="shared" si="8"/>
        <v>14.2</v>
      </c>
      <c r="AB46" s="17">
        <f t="shared" si="8"/>
        <v>13.9</v>
      </c>
      <c r="AC46" s="17">
        <f t="shared" si="8"/>
        <v>13.6</v>
      </c>
      <c r="AD46" s="17">
        <f t="shared" si="8"/>
        <v>13.3</v>
      </c>
      <c r="AF46">
        <f t="shared" si="4"/>
        <v>1.3873898263387294</v>
      </c>
      <c r="AG46">
        <f t="shared" si="5"/>
        <v>1.2304489213782739</v>
      </c>
      <c r="AM46">
        <v>49.041487856166597</v>
      </c>
      <c r="AN46">
        <v>48.877758866103697</v>
      </c>
    </row>
    <row r="47" spans="1:40" x14ac:dyDescent="0.3">
      <c r="A47" s="1">
        <v>24.6</v>
      </c>
      <c r="B47" s="1">
        <v>17.2</v>
      </c>
      <c r="C47" s="1">
        <v>16.899999999999999</v>
      </c>
      <c r="D47" s="1">
        <v>16.5</v>
      </c>
      <c r="E47" s="1">
        <v>16.2</v>
      </c>
      <c r="F47" s="1">
        <v>15.9</v>
      </c>
      <c r="G47" s="1">
        <v>15.6</v>
      </c>
      <c r="H47" s="1">
        <v>15.3</v>
      </c>
      <c r="I47" s="1">
        <v>15</v>
      </c>
      <c r="J47" s="1">
        <v>14.7</v>
      </c>
      <c r="K47" s="1">
        <v>14.4</v>
      </c>
      <c r="L47" s="1">
        <v>14.1</v>
      </c>
      <c r="M47" s="1">
        <v>13.8</v>
      </c>
      <c r="N47" s="1">
        <v>13.6</v>
      </c>
      <c r="O47" s="2">
        <f t="shared" si="6"/>
        <v>0.79069767441860461</v>
      </c>
      <c r="Q47">
        <f t="shared" si="2"/>
        <v>24.6</v>
      </c>
      <c r="R47" s="17">
        <f t="shared" si="8"/>
        <v>17.2</v>
      </c>
      <c r="S47" s="17">
        <f t="shared" si="8"/>
        <v>16.899999999999999</v>
      </c>
      <c r="T47" s="17">
        <f t="shared" si="8"/>
        <v>16.5</v>
      </c>
      <c r="U47" s="17">
        <f t="shared" si="8"/>
        <v>16.2</v>
      </c>
      <c r="V47" s="17">
        <f t="shared" si="8"/>
        <v>15.9</v>
      </c>
      <c r="W47" s="17">
        <f t="shared" si="8"/>
        <v>15.6</v>
      </c>
      <c r="X47" s="17">
        <f t="shared" si="8"/>
        <v>15.3</v>
      </c>
      <c r="Y47" s="17">
        <f t="shared" si="8"/>
        <v>15</v>
      </c>
      <c r="Z47" s="17">
        <f t="shared" si="8"/>
        <v>14.7</v>
      </c>
      <c r="AA47" s="17">
        <f t="shared" si="8"/>
        <v>14.4</v>
      </c>
      <c r="AB47" s="17">
        <f t="shared" si="8"/>
        <v>14.1</v>
      </c>
      <c r="AC47" s="17">
        <f t="shared" si="8"/>
        <v>13.8</v>
      </c>
      <c r="AD47" s="17">
        <f t="shared" si="8"/>
        <v>13.6</v>
      </c>
      <c r="AF47">
        <f t="shared" si="4"/>
        <v>1.3909351071033791</v>
      </c>
      <c r="AG47">
        <f t="shared" si="5"/>
        <v>1.2355284469075489</v>
      </c>
      <c r="AM47">
        <v>50.0429145200129</v>
      </c>
      <c r="AN47">
        <v>50.480960895492103</v>
      </c>
    </row>
    <row r="48" spans="1:40" x14ac:dyDescent="0.3">
      <c r="A48" s="1">
        <v>24.8</v>
      </c>
      <c r="B48" s="1">
        <v>17.5</v>
      </c>
      <c r="C48" s="1">
        <v>17.100000000000001</v>
      </c>
      <c r="D48" s="1">
        <v>16.8</v>
      </c>
      <c r="E48" s="1">
        <v>16.5</v>
      </c>
      <c r="F48" s="1">
        <v>16.2</v>
      </c>
      <c r="G48" s="1">
        <v>15.8</v>
      </c>
      <c r="H48" s="1">
        <v>15.5</v>
      </c>
      <c r="I48" s="1">
        <v>15.2</v>
      </c>
      <c r="J48" s="1">
        <v>14.9</v>
      </c>
      <c r="K48" s="1">
        <v>14.6</v>
      </c>
      <c r="L48" s="1">
        <v>14.3</v>
      </c>
      <c r="M48" s="1">
        <v>14.1</v>
      </c>
      <c r="N48" s="1">
        <v>13.8</v>
      </c>
      <c r="O48" s="2">
        <f t="shared" si="6"/>
        <v>0.78857142857142859</v>
      </c>
      <c r="Q48">
        <f t="shared" si="2"/>
        <v>24.8</v>
      </c>
      <c r="R48" s="17">
        <f t="shared" si="8"/>
        <v>17.5</v>
      </c>
      <c r="S48" s="17">
        <f t="shared" si="8"/>
        <v>17.100000000000001</v>
      </c>
      <c r="T48" s="17">
        <f t="shared" si="8"/>
        <v>16.8</v>
      </c>
      <c r="U48" s="17">
        <f t="shared" si="8"/>
        <v>16.5</v>
      </c>
      <c r="V48" s="17">
        <f t="shared" si="8"/>
        <v>16.2</v>
      </c>
      <c r="W48" s="17">
        <f t="shared" si="8"/>
        <v>15.8</v>
      </c>
      <c r="X48" s="17">
        <f t="shared" si="8"/>
        <v>15.5</v>
      </c>
      <c r="Y48" s="17">
        <f t="shared" si="8"/>
        <v>15.2</v>
      </c>
      <c r="Z48" s="17">
        <f t="shared" si="8"/>
        <v>14.9</v>
      </c>
      <c r="AA48" s="17">
        <f t="shared" si="8"/>
        <v>14.6</v>
      </c>
      <c r="AB48" s="17">
        <f t="shared" si="8"/>
        <v>14.3</v>
      </c>
      <c r="AC48" s="17">
        <f t="shared" si="8"/>
        <v>14.1</v>
      </c>
      <c r="AD48" s="17">
        <f t="shared" si="8"/>
        <v>13.8</v>
      </c>
      <c r="AF48">
        <f t="shared" si="4"/>
        <v>1.3944516808262162</v>
      </c>
      <c r="AG48">
        <f t="shared" si="5"/>
        <v>1.2430380486862944</v>
      </c>
      <c r="AM48">
        <v>51.044346914090397</v>
      </c>
      <c r="AN48">
        <v>52.284572137168098</v>
      </c>
    </row>
    <row r="49" spans="1:40" x14ac:dyDescent="0.3">
      <c r="A49" s="1">
        <v>25</v>
      </c>
      <c r="B49" s="1">
        <v>17.8</v>
      </c>
      <c r="C49" s="1">
        <v>17.399999999999999</v>
      </c>
      <c r="D49" s="1">
        <v>17.100000000000001</v>
      </c>
      <c r="E49" s="1">
        <v>16.7</v>
      </c>
      <c r="F49" s="1">
        <v>16.399999999999999</v>
      </c>
      <c r="G49" s="1">
        <v>16.100000000000001</v>
      </c>
      <c r="H49" s="1">
        <v>15.8</v>
      </c>
      <c r="I49" s="1">
        <v>15.5</v>
      </c>
      <c r="J49" s="1">
        <v>15.2</v>
      </c>
      <c r="K49" s="1">
        <v>14.9</v>
      </c>
      <c r="L49" s="1">
        <v>14.6</v>
      </c>
      <c r="M49" s="1">
        <v>14.3</v>
      </c>
      <c r="N49" s="1">
        <v>14</v>
      </c>
      <c r="O49" s="2">
        <f t="shared" si="6"/>
        <v>0.78651685393258419</v>
      </c>
      <c r="Q49">
        <f t="shared" si="2"/>
        <v>25</v>
      </c>
      <c r="R49" s="17">
        <f t="shared" si="8"/>
        <v>17.8</v>
      </c>
      <c r="S49" s="17">
        <f t="shared" si="8"/>
        <v>17.399999999999999</v>
      </c>
      <c r="T49" s="17">
        <f t="shared" si="8"/>
        <v>17.100000000000001</v>
      </c>
      <c r="U49" s="17">
        <f t="shared" si="8"/>
        <v>16.7</v>
      </c>
      <c r="V49" s="17">
        <f t="shared" si="8"/>
        <v>16.399999999999999</v>
      </c>
      <c r="W49" s="17">
        <f t="shared" si="8"/>
        <v>16.100000000000001</v>
      </c>
      <c r="X49" s="17">
        <f t="shared" si="8"/>
        <v>15.8</v>
      </c>
      <c r="Y49" s="17">
        <f t="shared" si="8"/>
        <v>15.5</v>
      </c>
      <c r="Z49" s="17">
        <f t="shared" si="8"/>
        <v>15.2</v>
      </c>
      <c r="AA49" s="17">
        <f t="shared" si="8"/>
        <v>14.9</v>
      </c>
      <c r="AB49" s="17">
        <f t="shared" si="8"/>
        <v>14.6</v>
      </c>
      <c r="AC49" s="17">
        <f t="shared" si="8"/>
        <v>14.3</v>
      </c>
      <c r="AD49" s="17">
        <f t="shared" si="8"/>
        <v>14</v>
      </c>
      <c r="AF49">
        <f t="shared" si="4"/>
        <v>1.3979400086720377</v>
      </c>
      <c r="AG49">
        <f t="shared" si="5"/>
        <v>1.2504200023088941</v>
      </c>
      <c r="AM49">
        <v>52.045779308167901</v>
      </c>
      <c r="AN49">
        <v>53.987975905943699</v>
      </c>
    </row>
    <row r="50" spans="1:40" x14ac:dyDescent="0.3">
      <c r="A50" s="1">
        <v>25.2</v>
      </c>
      <c r="B50" s="1">
        <v>18</v>
      </c>
      <c r="C50" s="1">
        <v>17.7</v>
      </c>
      <c r="D50" s="1">
        <v>17.3</v>
      </c>
      <c r="E50" s="1">
        <v>17</v>
      </c>
      <c r="F50" s="1">
        <v>16.7</v>
      </c>
      <c r="G50" s="1">
        <v>16.3</v>
      </c>
      <c r="H50" s="1">
        <v>16</v>
      </c>
      <c r="I50" s="1">
        <v>15.7</v>
      </c>
      <c r="J50" s="1">
        <v>15.4</v>
      </c>
      <c r="K50" s="1">
        <v>15.1</v>
      </c>
      <c r="L50" s="1">
        <v>14.8</v>
      </c>
      <c r="M50" s="1">
        <v>14.5</v>
      </c>
      <c r="N50" s="1">
        <v>14.2</v>
      </c>
      <c r="O50" s="2">
        <f t="shared" si="6"/>
        <v>0.78888888888888886</v>
      </c>
      <c r="Q50">
        <f t="shared" si="2"/>
        <v>25.2</v>
      </c>
      <c r="R50" s="17">
        <f t="shared" si="8"/>
        <v>18</v>
      </c>
      <c r="S50" s="17">
        <f t="shared" si="8"/>
        <v>17.7</v>
      </c>
      <c r="T50" s="17">
        <f t="shared" si="8"/>
        <v>17.3</v>
      </c>
      <c r="U50" s="17">
        <f t="shared" si="8"/>
        <v>17</v>
      </c>
      <c r="V50" s="17">
        <f t="shared" si="8"/>
        <v>16.7</v>
      </c>
      <c r="W50" s="17">
        <f t="shared" si="8"/>
        <v>16.3</v>
      </c>
      <c r="X50" s="17">
        <f t="shared" si="8"/>
        <v>16</v>
      </c>
      <c r="Y50" s="17">
        <f t="shared" si="8"/>
        <v>15.7</v>
      </c>
      <c r="Z50" s="17">
        <f t="shared" si="8"/>
        <v>15.4</v>
      </c>
      <c r="AA50" s="17">
        <f t="shared" si="8"/>
        <v>15.1</v>
      </c>
      <c r="AB50" s="17">
        <f t="shared" si="8"/>
        <v>14.8</v>
      </c>
      <c r="AC50" s="17">
        <f t="shared" si="8"/>
        <v>14.5</v>
      </c>
      <c r="AD50" s="17">
        <f t="shared" si="8"/>
        <v>14.2</v>
      </c>
      <c r="AF50">
        <f t="shared" si="4"/>
        <v>1.4014005407815442</v>
      </c>
      <c r="AG50">
        <f t="shared" si="5"/>
        <v>1.255272505103306</v>
      </c>
      <c r="AM50">
        <v>53.047211702245399</v>
      </c>
      <c r="AN50">
        <v>55.691383974854098</v>
      </c>
    </row>
    <row r="51" spans="1:40" x14ac:dyDescent="0.3">
      <c r="A51" s="1">
        <v>25.4</v>
      </c>
      <c r="B51" s="1">
        <v>18.3</v>
      </c>
      <c r="C51" s="1">
        <v>18</v>
      </c>
      <c r="D51" s="1">
        <v>17.600000000000001</v>
      </c>
      <c r="E51" s="1">
        <v>17.3</v>
      </c>
      <c r="F51" s="1">
        <v>16.899999999999999</v>
      </c>
      <c r="G51" s="1">
        <v>16.600000000000001</v>
      </c>
      <c r="H51" s="1">
        <v>16.3</v>
      </c>
      <c r="I51" s="1">
        <v>15.9</v>
      </c>
      <c r="J51" s="1">
        <v>15.6</v>
      </c>
      <c r="K51" s="1">
        <v>15.3</v>
      </c>
      <c r="L51" s="1">
        <v>15</v>
      </c>
      <c r="M51" s="1">
        <v>14.7</v>
      </c>
      <c r="N51" s="1">
        <v>14.4</v>
      </c>
      <c r="O51" s="2">
        <f t="shared" si="6"/>
        <v>0.78688524590163933</v>
      </c>
      <c r="Q51">
        <f t="shared" si="2"/>
        <v>25.4</v>
      </c>
      <c r="R51" s="17">
        <f t="shared" si="8"/>
        <v>18.3</v>
      </c>
      <c r="S51" s="17">
        <f t="shared" si="8"/>
        <v>18</v>
      </c>
      <c r="T51" s="17">
        <f t="shared" si="8"/>
        <v>17.600000000000001</v>
      </c>
      <c r="U51" s="17">
        <f t="shared" si="8"/>
        <v>17.3</v>
      </c>
      <c r="V51" s="17">
        <f t="shared" si="8"/>
        <v>16.899999999999999</v>
      </c>
      <c r="W51" s="17">
        <f t="shared" si="8"/>
        <v>16.600000000000001</v>
      </c>
      <c r="X51" s="17">
        <f t="shared" si="8"/>
        <v>16.3</v>
      </c>
      <c r="Y51" s="17">
        <f t="shared" si="8"/>
        <v>15.9</v>
      </c>
      <c r="Z51" s="17">
        <f t="shared" si="8"/>
        <v>15.6</v>
      </c>
      <c r="AA51" s="17">
        <f t="shared" si="8"/>
        <v>15.3</v>
      </c>
      <c r="AB51" s="17">
        <f t="shared" si="8"/>
        <v>15</v>
      </c>
      <c r="AC51" s="17">
        <f t="shared" si="8"/>
        <v>14.7</v>
      </c>
      <c r="AD51" s="17">
        <f t="shared" si="8"/>
        <v>14.4</v>
      </c>
      <c r="AF51">
        <f t="shared" si="4"/>
        <v>1.4048337166199381</v>
      </c>
      <c r="AG51">
        <f t="shared" si="5"/>
        <v>1.2624510897304295</v>
      </c>
      <c r="AM51">
        <v>53.998567605922503</v>
      </c>
      <c r="AN51">
        <v>57.4949894830171</v>
      </c>
    </row>
    <row r="52" spans="1:40" x14ac:dyDescent="0.3">
      <c r="A52" s="1">
        <v>25.6</v>
      </c>
      <c r="B52" s="1">
        <v>18.600000000000001</v>
      </c>
      <c r="C52" s="1">
        <v>18.2</v>
      </c>
      <c r="D52" s="1">
        <v>17.899999999999999</v>
      </c>
      <c r="E52" s="1">
        <v>17.5</v>
      </c>
      <c r="F52" s="1">
        <v>17.2</v>
      </c>
      <c r="G52" s="1">
        <v>16.8</v>
      </c>
      <c r="H52" s="1">
        <v>16.5</v>
      </c>
      <c r="I52" s="1">
        <v>16.2</v>
      </c>
      <c r="J52" s="1">
        <v>15.9</v>
      </c>
      <c r="K52" s="1">
        <v>15.6</v>
      </c>
      <c r="L52" s="1">
        <v>15.2</v>
      </c>
      <c r="M52" s="1">
        <v>14.9</v>
      </c>
      <c r="N52" s="1">
        <v>14.7</v>
      </c>
      <c r="O52" s="2">
        <f t="shared" si="6"/>
        <v>0.79032258064516114</v>
      </c>
      <c r="Q52">
        <f t="shared" si="2"/>
        <v>25.6</v>
      </c>
      <c r="R52" s="17">
        <f t="shared" si="8"/>
        <v>18.600000000000001</v>
      </c>
      <c r="S52" s="17">
        <f t="shared" si="8"/>
        <v>18.2</v>
      </c>
      <c r="T52" s="17">
        <f t="shared" si="8"/>
        <v>17.899999999999999</v>
      </c>
      <c r="U52" s="17">
        <f t="shared" si="8"/>
        <v>17.5</v>
      </c>
      <c r="V52" s="17">
        <f t="shared" si="8"/>
        <v>17.2</v>
      </c>
      <c r="W52" s="17">
        <f t="shared" si="8"/>
        <v>16.8</v>
      </c>
      <c r="X52" s="17">
        <f t="shared" si="8"/>
        <v>16.5</v>
      </c>
      <c r="Y52" s="17">
        <f t="shared" si="8"/>
        <v>16.2</v>
      </c>
      <c r="Z52" s="17">
        <f t="shared" si="8"/>
        <v>15.9</v>
      </c>
      <c r="AA52" s="17">
        <f t="shared" si="8"/>
        <v>15.6</v>
      </c>
      <c r="AB52" s="17">
        <f t="shared" si="8"/>
        <v>15.2</v>
      </c>
      <c r="AC52" s="17">
        <f t="shared" si="8"/>
        <v>14.9</v>
      </c>
      <c r="AD52" s="17">
        <f t="shared" si="8"/>
        <v>14.7</v>
      </c>
      <c r="AF52">
        <f t="shared" si="4"/>
        <v>1.4082399653118496</v>
      </c>
      <c r="AG52">
        <f t="shared" si="5"/>
        <v>1.2695129442179163</v>
      </c>
    </row>
    <row r="53" spans="1:40" x14ac:dyDescent="0.3">
      <c r="A53" s="1">
        <v>25.8</v>
      </c>
      <c r="B53" s="1">
        <v>18.899999999999999</v>
      </c>
      <c r="C53" s="1">
        <v>18.5</v>
      </c>
      <c r="D53" s="1">
        <v>18.2</v>
      </c>
      <c r="E53" s="1">
        <v>17.8</v>
      </c>
      <c r="F53" s="1">
        <v>17.399999999999999</v>
      </c>
      <c r="G53" s="1">
        <v>17.100000000000001</v>
      </c>
      <c r="H53" s="1">
        <v>16.8</v>
      </c>
      <c r="I53" s="1">
        <v>16.399999999999999</v>
      </c>
      <c r="J53" s="1">
        <v>16.100000000000001</v>
      </c>
      <c r="K53" s="1">
        <v>15.8</v>
      </c>
      <c r="L53" s="1">
        <v>15.5</v>
      </c>
      <c r="M53" s="1">
        <v>15.2</v>
      </c>
      <c r="N53" s="1">
        <v>14.9</v>
      </c>
      <c r="O53" s="2">
        <f t="shared" si="6"/>
        <v>0.78835978835978848</v>
      </c>
      <c r="Q53">
        <f t="shared" si="2"/>
        <v>25.8</v>
      </c>
      <c r="R53" s="17">
        <f t="shared" si="8"/>
        <v>18.899999999999999</v>
      </c>
      <c r="S53" s="17">
        <f t="shared" si="8"/>
        <v>18.5</v>
      </c>
      <c r="T53" s="17">
        <f t="shared" si="8"/>
        <v>18.2</v>
      </c>
      <c r="U53" s="17">
        <f t="shared" si="8"/>
        <v>17.8</v>
      </c>
      <c r="V53" s="17">
        <f t="shared" si="8"/>
        <v>17.399999999999999</v>
      </c>
      <c r="W53" s="17">
        <f t="shared" si="8"/>
        <v>17.100000000000001</v>
      </c>
      <c r="X53" s="17">
        <f t="shared" si="8"/>
        <v>16.8</v>
      </c>
      <c r="Y53" s="17">
        <f t="shared" si="8"/>
        <v>16.399999999999999</v>
      </c>
      <c r="Z53" s="17">
        <f t="shared" si="8"/>
        <v>16.100000000000001</v>
      </c>
      <c r="AA53" s="17">
        <f t="shared" si="8"/>
        <v>15.8</v>
      </c>
      <c r="AB53" s="17">
        <f t="shared" si="8"/>
        <v>15.5</v>
      </c>
      <c r="AC53" s="17">
        <f t="shared" si="8"/>
        <v>15.2</v>
      </c>
      <c r="AD53" s="17">
        <f t="shared" si="8"/>
        <v>14.9</v>
      </c>
      <c r="AF53">
        <f t="shared" si="4"/>
        <v>1.4116197059632303</v>
      </c>
      <c r="AG53">
        <f t="shared" si="5"/>
        <v>1.2764618041732441</v>
      </c>
    </row>
    <row r="54" spans="1:40" x14ac:dyDescent="0.3">
      <c r="A54" s="1">
        <v>26</v>
      </c>
      <c r="B54" s="1">
        <v>19.2</v>
      </c>
      <c r="C54" s="1">
        <v>18.8</v>
      </c>
      <c r="D54" s="1">
        <v>18.399999999999999</v>
      </c>
      <c r="E54" s="1">
        <v>18.100000000000001</v>
      </c>
      <c r="F54" s="1">
        <v>17.7</v>
      </c>
      <c r="G54" s="1">
        <v>17.399999999999999</v>
      </c>
      <c r="H54" s="1">
        <v>17</v>
      </c>
      <c r="I54" s="1">
        <v>16.7</v>
      </c>
      <c r="J54" s="1">
        <v>16.3</v>
      </c>
      <c r="K54" s="1">
        <v>16</v>
      </c>
      <c r="L54" s="1">
        <v>15.7</v>
      </c>
      <c r="M54" s="1">
        <v>15.4</v>
      </c>
      <c r="N54" s="1">
        <v>15.1</v>
      </c>
      <c r="O54" s="2">
        <f t="shared" si="6"/>
        <v>0.78645833333333337</v>
      </c>
      <c r="Q54">
        <f t="shared" si="2"/>
        <v>26</v>
      </c>
      <c r="R54" s="17">
        <f t="shared" si="8"/>
        <v>19.2</v>
      </c>
      <c r="S54" s="17">
        <f t="shared" si="8"/>
        <v>18.8</v>
      </c>
      <c r="T54" s="17">
        <f t="shared" si="8"/>
        <v>18.399999999999999</v>
      </c>
      <c r="U54" s="17">
        <f t="shared" si="8"/>
        <v>18.100000000000001</v>
      </c>
      <c r="V54" s="17">
        <f t="shared" si="8"/>
        <v>17.7</v>
      </c>
      <c r="W54" s="17">
        <f t="shared" si="8"/>
        <v>17.399999999999999</v>
      </c>
      <c r="X54" s="17">
        <f t="shared" si="8"/>
        <v>17</v>
      </c>
      <c r="Y54" s="17">
        <f t="shared" si="8"/>
        <v>16.7</v>
      </c>
      <c r="Z54" s="17">
        <f t="shared" si="8"/>
        <v>16.3</v>
      </c>
      <c r="AA54" s="17">
        <f t="shared" si="8"/>
        <v>16</v>
      </c>
      <c r="AB54" s="17">
        <f t="shared" si="8"/>
        <v>15.7</v>
      </c>
      <c r="AC54" s="17">
        <f t="shared" si="8"/>
        <v>15.4</v>
      </c>
      <c r="AD54" s="17">
        <f t="shared" si="8"/>
        <v>15.1</v>
      </c>
      <c r="AF54">
        <f t="shared" si="4"/>
        <v>1.414973347970818</v>
      </c>
      <c r="AG54">
        <f t="shared" si="5"/>
        <v>1.2833012287035497</v>
      </c>
    </row>
    <row r="55" spans="1:40" x14ac:dyDescent="0.3">
      <c r="A55" s="1">
        <v>26.2</v>
      </c>
      <c r="B55" s="1">
        <v>19.5</v>
      </c>
      <c r="C55" s="1">
        <v>19.100000000000001</v>
      </c>
      <c r="D55" s="1">
        <v>18.7</v>
      </c>
      <c r="E55" s="1">
        <v>18.3</v>
      </c>
      <c r="F55" s="1">
        <v>18</v>
      </c>
      <c r="G55" s="1">
        <v>17.600000000000001</v>
      </c>
      <c r="H55" s="1">
        <v>17.3</v>
      </c>
      <c r="I55" s="1">
        <v>16.899999999999999</v>
      </c>
      <c r="J55" s="1">
        <v>16.600000000000001</v>
      </c>
      <c r="K55" s="1">
        <v>16.3</v>
      </c>
      <c r="L55" s="1">
        <v>15.9</v>
      </c>
      <c r="M55" s="1">
        <v>15.6</v>
      </c>
      <c r="N55" s="1">
        <v>15.3</v>
      </c>
      <c r="O55" s="2">
        <f t="shared" si="6"/>
        <v>0.7846153846153846</v>
      </c>
      <c r="Q55">
        <f t="shared" si="2"/>
        <v>26.2</v>
      </c>
      <c r="R55" s="17">
        <f t="shared" si="8"/>
        <v>19.5</v>
      </c>
      <c r="S55" s="17">
        <f t="shared" si="8"/>
        <v>19.100000000000001</v>
      </c>
      <c r="T55" s="17">
        <f t="shared" si="8"/>
        <v>18.7</v>
      </c>
      <c r="U55" s="17">
        <f t="shared" si="8"/>
        <v>18.3</v>
      </c>
      <c r="V55" s="17">
        <f t="shared" si="8"/>
        <v>18</v>
      </c>
      <c r="W55" s="17">
        <f t="shared" si="8"/>
        <v>17.600000000000001</v>
      </c>
      <c r="X55" s="17">
        <f t="shared" si="8"/>
        <v>17.3</v>
      </c>
      <c r="Y55" s="17">
        <f t="shared" si="8"/>
        <v>16.899999999999999</v>
      </c>
      <c r="Z55" s="17">
        <f t="shared" si="8"/>
        <v>16.600000000000001</v>
      </c>
      <c r="AA55" s="17">
        <f t="shared" si="8"/>
        <v>16.3</v>
      </c>
      <c r="AB55" s="17">
        <f t="shared" si="8"/>
        <v>15.9</v>
      </c>
      <c r="AC55" s="17">
        <f t="shared" si="8"/>
        <v>15.6</v>
      </c>
      <c r="AD55" s="17">
        <f t="shared" si="8"/>
        <v>15.3</v>
      </c>
      <c r="AF55">
        <f t="shared" si="4"/>
        <v>1.4183012913197455</v>
      </c>
      <c r="AG55">
        <f t="shared" si="5"/>
        <v>1.2900346113625181</v>
      </c>
    </row>
    <row r="56" spans="1:40" x14ac:dyDescent="0.3">
      <c r="A56" s="1">
        <v>26.4</v>
      </c>
      <c r="B56" s="1">
        <v>19.8</v>
      </c>
      <c r="C56" s="1">
        <v>19.399999999999999</v>
      </c>
      <c r="D56" s="1">
        <v>19</v>
      </c>
      <c r="E56" s="1">
        <v>18.600000000000001</v>
      </c>
      <c r="F56" s="1">
        <v>18.2</v>
      </c>
      <c r="G56" s="1">
        <v>17.899999999999999</v>
      </c>
      <c r="H56" s="1">
        <v>17.5</v>
      </c>
      <c r="I56" s="1">
        <v>17.2</v>
      </c>
      <c r="J56" s="1">
        <v>16.8</v>
      </c>
      <c r="K56" s="1">
        <v>16.5</v>
      </c>
      <c r="L56" s="1">
        <v>16.2</v>
      </c>
      <c r="M56" s="1">
        <v>15.9</v>
      </c>
      <c r="N56" s="1">
        <v>15.6</v>
      </c>
      <c r="O56" s="2">
        <f t="shared" si="6"/>
        <v>0.78787878787878785</v>
      </c>
      <c r="Q56">
        <f t="shared" si="2"/>
        <v>26.4</v>
      </c>
      <c r="R56" s="17">
        <f t="shared" si="8"/>
        <v>19.8</v>
      </c>
      <c r="S56" s="17">
        <f t="shared" si="8"/>
        <v>19.399999999999999</v>
      </c>
      <c r="T56" s="17">
        <f t="shared" si="8"/>
        <v>19</v>
      </c>
      <c r="U56" s="17">
        <f t="shared" si="8"/>
        <v>18.600000000000001</v>
      </c>
      <c r="V56" s="17">
        <f t="shared" si="8"/>
        <v>18.2</v>
      </c>
      <c r="W56" s="17">
        <f t="shared" si="8"/>
        <v>17.899999999999999</v>
      </c>
      <c r="X56" s="17">
        <f t="shared" si="8"/>
        <v>17.5</v>
      </c>
      <c r="Y56" s="17">
        <f t="shared" si="8"/>
        <v>17.2</v>
      </c>
      <c r="Z56" s="17">
        <f t="shared" si="8"/>
        <v>16.8</v>
      </c>
      <c r="AA56" s="17">
        <f t="shared" si="8"/>
        <v>16.5</v>
      </c>
      <c r="AB56" s="17">
        <f t="shared" si="8"/>
        <v>16.2</v>
      </c>
      <c r="AC56" s="17">
        <f t="shared" si="8"/>
        <v>15.9</v>
      </c>
      <c r="AD56" s="17">
        <f t="shared" si="8"/>
        <v>15.6</v>
      </c>
      <c r="AF56">
        <f t="shared" si="4"/>
        <v>1.4216039268698311</v>
      </c>
      <c r="AG56">
        <f t="shared" si="5"/>
        <v>1.2966651902615312</v>
      </c>
    </row>
    <row r="57" spans="1:40" x14ac:dyDescent="0.3">
      <c r="A57" s="1">
        <v>26.6</v>
      </c>
      <c r="B57" s="1">
        <v>20</v>
      </c>
      <c r="C57" s="1">
        <v>19.600000000000001</v>
      </c>
      <c r="D57" s="1">
        <v>19.3</v>
      </c>
      <c r="E57" s="1">
        <v>18.899999999999999</v>
      </c>
      <c r="F57" s="1">
        <v>18.5</v>
      </c>
      <c r="G57" s="1">
        <v>18.100000000000001</v>
      </c>
      <c r="H57" s="1">
        <v>17.8</v>
      </c>
      <c r="I57" s="1">
        <v>17.399999999999999</v>
      </c>
      <c r="J57" s="1">
        <v>17.100000000000001</v>
      </c>
      <c r="K57" s="1">
        <v>16.8</v>
      </c>
      <c r="L57" s="1">
        <v>16.399999999999999</v>
      </c>
      <c r="M57" s="1">
        <v>16.100000000000001</v>
      </c>
      <c r="N57" s="1">
        <v>15.8</v>
      </c>
      <c r="O57" s="2">
        <f t="shared" si="6"/>
        <v>0.79</v>
      </c>
      <c r="Q57">
        <f t="shared" si="2"/>
        <v>26.6</v>
      </c>
      <c r="R57" s="17">
        <f t="shared" si="8"/>
        <v>20</v>
      </c>
      <c r="S57" s="17">
        <f t="shared" si="8"/>
        <v>19.600000000000001</v>
      </c>
      <c r="T57" s="17">
        <f t="shared" si="8"/>
        <v>19.3</v>
      </c>
      <c r="U57" s="17">
        <f t="shared" si="8"/>
        <v>18.899999999999999</v>
      </c>
      <c r="V57" s="17">
        <f t="shared" si="8"/>
        <v>18.5</v>
      </c>
      <c r="W57" s="17">
        <f t="shared" si="8"/>
        <v>18.100000000000001</v>
      </c>
      <c r="X57" s="17">
        <f t="shared" si="8"/>
        <v>17.8</v>
      </c>
      <c r="Y57" s="17">
        <f t="shared" si="8"/>
        <v>17.399999999999999</v>
      </c>
      <c r="Z57" s="17">
        <f t="shared" si="8"/>
        <v>17.100000000000001</v>
      </c>
      <c r="AA57" s="17">
        <f t="shared" si="8"/>
        <v>16.8</v>
      </c>
      <c r="AB57" s="17">
        <f t="shared" si="8"/>
        <v>16.399999999999999</v>
      </c>
      <c r="AC57" s="17">
        <f t="shared" si="8"/>
        <v>16.100000000000001</v>
      </c>
      <c r="AD57" s="17">
        <f t="shared" si="8"/>
        <v>15.8</v>
      </c>
      <c r="AF57">
        <f t="shared" si="4"/>
        <v>1.424881636631067</v>
      </c>
      <c r="AG57">
        <f t="shared" si="5"/>
        <v>1.3010299956639813</v>
      </c>
    </row>
    <row r="58" spans="1:40" x14ac:dyDescent="0.3">
      <c r="A58" s="1">
        <v>26.8</v>
      </c>
      <c r="B58" s="1">
        <v>20.3</v>
      </c>
      <c r="C58" s="1">
        <v>19.899999999999999</v>
      </c>
      <c r="D58" s="1">
        <v>19.5</v>
      </c>
      <c r="E58" s="1">
        <v>19.2</v>
      </c>
      <c r="F58" s="1">
        <v>18.8</v>
      </c>
      <c r="G58" s="1">
        <v>18.399999999999999</v>
      </c>
      <c r="H58" s="1">
        <v>18</v>
      </c>
      <c r="I58" s="1">
        <v>17.7</v>
      </c>
      <c r="J58" s="1">
        <v>17.3</v>
      </c>
      <c r="K58" s="1">
        <v>17</v>
      </c>
      <c r="L58" s="1">
        <v>16.7</v>
      </c>
      <c r="M58" s="1">
        <v>16.3</v>
      </c>
      <c r="N58" s="1">
        <v>16</v>
      </c>
      <c r="O58" s="2">
        <f t="shared" si="6"/>
        <v>0.78817733990147776</v>
      </c>
      <c r="Q58">
        <f t="shared" si="2"/>
        <v>26.8</v>
      </c>
      <c r="R58" s="17">
        <f t="shared" si="8"/>
        <v>20.3</v>
      </c>
      <c r="S58" s="17">
        <f t="shared" si="8"/>
        <v>19.899999999999999</v>
      </c>
      <c r="T58" s="17">
        <f t="shared" si="8"/>
        <v>19.5</v>
      </c>
      <c r="U58" s="17">
        <f t="shared" si="8"/>
        <v>19.2</v>
      </c>
      <c r="V58" s="17">
        <f t="shared" si="8"/>
        <v>18.8</v>
      </c>
      <c r="W58" s="17">
        <f t="shared" si="8"/>
        <v>18.399999999999999</v>
      </c>
      <c r="X58" s="17">
        <f t="shared" si="8"/>
        <v>18</v>
      </c>
      <c r="Y58" s="17">
        <f t="shared" si="8"/>
        <v>17.7</v>
      </c>
      <c r="Z58" s="17">
        <f t="shared" si="8"/>
        <v>17.3</v>
      </c>
      <c r="AA58" s="17">
        <f t="shared" si="8"/>
        <v>17</v>
      </c>
      <c r="AB58" s="17">
        <f t="shared" si="8"/>
        <v>16.7</v>
      </c>
      <c r="AC58" s="17">
        <f t="shared" si="8"/>
        <v>16.3</v>
      </c>
      <c r="AD58" s="17">
        <f t="shared" si="8"/>
        <v>16</v>
      </c>
      <c r="AF58">
        <f t="shared" si="4"/>
        <v>1.4281347940287887</v>
      </c>
      <c r="AG58">
        <f t="shared" si="5"/>
        <v>1.307496037913213</v>
      </c>
    </row>
    <row r="59" spans="1:40" x14ac:dyDescent="0.3">
      <c r="A59" s="1">
        <v>27</v>
      </c>
      <c r="B59" s="1">
        <v>20.6</v>
      </c>
      <c r="C59" s="1">
        <v>20.2</v>
      </c>
      <c r="D59" s="1">
        <v>19.8</v>
      </c>
      <c r="E59" s="1">
        <v>19.399999999999999</v>
      </c>
      <c r="F59" s="1">
        <v>19.100000000000001</v>
      </c>
      <c r="G59" s="1">
        <v>18.7</v>
      </c>
      <c r="H59" s="1">
        <v>18.3</v>
      </c>
      <c r="I59" s="1">
        <v>17.899999999999999</v>
      </c>
      <c r="J59" s="1">
        <v>17.600000000000001</v>
      </c>
      <c r="K59" s="1">
        <v>17.2</v>
      </c>
      <c r="L59" s="1">
        <v>16.899999999999999</v>
      </c>
      <c r="M59" s="1">
        <v>16.600000000000001</v>
      </c>
      <c r="N59" s="1">
        <v>16.2</v>
      </c>
      <c r="O59" s="2">
        <f t="shared" si="6"/>
        <v>0.78640776699029113</v>
      </c>
      <c r="Q59">
        <f t="shared" si="2"/>
        <v>27</v>
      </c>
      <c r="R59" s="17">
        <f t="shared" si="8"/>
        <v>20.6</v>
      </c>
      <c r="S59" s="17">
        <f t="shared" si="8"/>
        <v>20.2</v>
      </c>
      <c r="T59" s="17">
        <f t="shared" si="8"/>
        <v>19.8</v>
      </c>
      <c r="U59" s="17">
        <f t="shared" si="8"/>
        <v>19.399999999999999</v>
      </c>
      <c r="V59" s="17">
        <f t="shared" si="8"/>
        <v>19.100000000000001</v>
      </c>
      <c r="W59" s="17">
        <f t="shared" si="8"/>
        <v>18.7</v>
      </c>
      <c r="X59" s="17">
        <f t="shared" si="8"/>
        <v>18.3</v>
      </c>
      <c r="Y59" s="17">
        <f t="shared" si="8"/>
        <v>17.899999999999999</v>
      </c>
      <c r="Z59" s="17">
        <f t="shared" si="8"/>
        <v>17.600000000000001</v>
      </c>
      <c r="AA59" s="17">
        <f t="shared" si="8"/>
        <v>17.2</v>
      </c>
      <c r="AB59" s="17">
        <f t="shared" si="8"/>
        <v>16.899999999999999</v>
      </c>
      <c r="AC59" s="17">
        <f t="shared" si="8"/>
        <v>16.600000000000001</v>
      </c>
      <c r="AD59" s="17">
        <f t="shared" si="8"/>
        <v>16.2</v>
      </c>
      <c r="AF59">
        <f t="shared" si="4"/>
        <v>1.4313637641589874</v>
      </c>
      <c r="AG59">
        <f t="shared" si="5"/>
        <v>1.3138672203691535</v>
      </c>
    </row>
    <row r="60" spans="1:40" x14ac:dyDescent="0.3">
      <c r="A60" s="1">
        <v>27.2</v>
      </c>
      <c r="B60" s="1">
        <v>20.9</v>
      </c>
      <c r="C60" s="1">
        <v>20.5</v>
      </c>
      <c r="D60" s="1">
        <v>20.100000000000001</v>
      </c>
      <c r="E60" s="1">
        <v>19.7</v>
      </c>
      <c r="F60" s="1">
        <v>19.3</v>
      </c>
      <c r="G60" s="1">
        <v>18.899999999999999</v>
      </c>
      <c r="H60" s="1">
        <v>18.600000000000001</v>
      </c>
      <c r="I60" s="1">
        <v>18.2</v>
      </c>
      <c r="J60" s="1">
        <v>17.8</v>
      </c>
      <c r="K60" s="1">
        <v>17.5</v>
      </c>
      <c r="L60" s="1">
        <v>17.100000000000001</v>
      </c>
      <c r="M60" s="1">
        <v>16.8</v>
      </c>
      <c r="N60" s="1">
        <v>16.5</v>
      </c>
      <c r="O60" s="2">
        <f t="shared" si="6"/>
        <v>0.78947368421052633</v>
      </c>
      <c r="Q60">
        <f t="shared" si="2"/>
        <v>27.2</v>
      </c>
      <c r="R60" s="17">
        <f t="shared" si="8"/>
        <v>20.9</v>
      </c>
      <c r="S60" s="17">
        <f t="shared" si="8"/>
        <v>20.5</v>
      </c>
      <c r="T60" s="17">
        <f t="shared" si="8"/>
        <v>20.100000000000001</v>
      </c>
      <c r="U60" s="17">
        <f t="shared" si="8"/>
        <v>19.7</v>
      </c>
      <c r="V60" s="17">
        <f t="shared" si="8"/>
        <v>19.3</v>
      </c>
      <c r="W60" s="17">
        <f t="shared" si="8"/>
        <v>18.899999999999999</v>
      </c>
      <c r="X60" s="17">
        <f t="shared" si="8"/>
        <v>18.600000000000001</v>
      </c>
      <c r="Y60" s="17">
        <f t="shared" si="8"/>
        <v>18.2</v>
      </c>
      <c r="Z60" s="17">
        <f t="shared" si="8"/>
        <v>17.8</v>
      </c>
      <c r="AA60" s="17">
        <f t="shared" si="8"/>
        <v>17.5</v>
      </c>
      <c r="AB60" s="17">
        <f t="shared" si="8"/>
        <v>17.100000000000001</v>
      </c>
      <c r="AC60" s="17">
        <f t="shared" si="8"/>
        <v>16.8</v>
      </c>
      <c r="AD60" s="17">
        <f t="shared" si="8"/>
        <v>16.5</v>
      </c>
      <c r="AF60">
        <f t="shared" si="4"/>
        <v>1.4345689040341987</v>
      </c>
      <c r="AG60">
        <f t="shared" si="5"/>
        <v>1.320146286111054</v>
      </c>
    </row>
    <row r="61" spans="1:40" x14ac:dyDescent="0.3">
      <c r="A61">
        <v>27.4</v>
      </c>
      <c r="B61">
        <v>21.2</v>
      </c>
      <c r="C61">
        <v>20.8</v>
      </c>
      <c r="D61">
        <v>20.399999999999999</v>
      </c>
      <c r="E61">
        <v>20</v>
      </c>
      <c r="F61">
        <v>19.600000000000001</v>
      </c>
      <c r="G61">
        <v>19.2</v>
      </c>
      <c r="H61">
        <v>18.8</v>
      </c>
      <c r="I61">
        <v>18.5</v>
      </c>
      <c r="J61">
        <v>18.100000000000001</v>
      </c>
      <c r="K61">
        <v>17.7</v>
      </c>
      <c r="L61">
        <v>17.399999999999999</v>
      </c>
      <c r="M61">
        <v>17.100000000000001</v>
      </c>
      <c r="N61">
        <v>16.7</v>
      </c>
      <c r="O61" s="2">
        <f t="shared" si="6"/>
        <v>0.78773584905660377</v>
      </c>
      <c r="Q61">
        <f t="shared" si="2"/>
        <v>27.4</v>
      </c>
      <c r="R61" s="17">
        <f t="shared" si="8"/>
        <v>21.2</v>
      </c>
      <c r="S61" s="17">
        <f t="shared" si="8"/>
        <v>20.8</v>
      </c>
      <c r="T61" s="17">
        <f t="shared" si="8"/>
        <v>20.399999999999999</v>
      </c>
      <c r="U61" s="17">
        <f t="shared" si="8"/>
        <v>20</v>
      </c>
      <c r="V61" s="17">
        <f t="shared" si="8"/>
        <v>19.600000000000001</v>
      </c>
      <c r="W61" s="17">
        <f t="shared" si="8"/>
        <v>19.2</v>
      </c>
      <c r="X61" s="17">
        <f t="shared" si="8"/>
        <v>18.8</v>
      </c>
      <c r="Y61" s="17">
        <f t="shared" si="8"/>
        <v>18.5</v>
      </c>
      <c r="Z61" s="17">
        <f t="shared" si="8"/>
        <v>18.100000000000001</v>
      </c>
      <c r="AA61" s="17">
        <f t="shared" si="8"/>
        <v>17.7</v>
      </c>
      <c r="AB61" s="17">
        <f t="shared" si="8"/>
        <v>17.399999999999999</v>
      </c>
      <c r="AC61" s="17">
        <f t="shared" si="8"/>
        <v>17.100000000000001</v>
      </c>
      <c r="AD61" s="17">
        <f t="shared" si="8"/>
        <v>16.7</v>
      </c>
      <c r="AF61">
        <f t="shared" si="4"/>
        <v>1.4377505628203879</v>
      </c>
      <c r="AG61">
        <f t="shared" si="5"/>
        <v>1.3263358609287514</v>
      </c>
    </row>
    <row r="62" spans="1:40" x14ac:dyDescent="0.3">
      <c r="A62">
        <v>27.6</v>
      </c>
      <c r="B62">
        <v>21.5</v>
      </c>
      <c r="C62">
        <v>21.1</v>
      </c>
      <c r="D62">
        <v>20.7</v>
      </c>
      <c r="E62">
        <v>20.3</v>
      </c>
      <c r="F62">
        <v>19.899999999999999</v>
      </c>
      <c r="G62">
        <v>19.5</v>
      </c>
      <c r="H62">
        <v>19.100000000000001</v>
      </c>
      <c r="I62">
        <v>18.7</v>
      </c>
      <c r="J62">
        <v>18.399999999999999</v>
      </c>
      <c r="K62">
        <v>18</v>
      </c>
      <c r="L62">
        <v>17.600000000000001</v>
      </c>
      <c r="M62">
        <v>17.3</v>
      </c>
      <c r="N62">
        <v>17</v>
      </c>
      <c r="O62" s="2">
        <f t="shared" si="6"/>
        <v>0.79069767441860461</v>
      </c>
      <c r="Q62">
        <f t="shared" si="2"/>
        <v>27.6</v>
      </c>
      <c r="R62" s="17">
        <f t="shared" si="8"/>
        <v>21.5</v>
      </c>
      <c r="S62" s="17">
        <f t="shared" si="8"/>
        <v>21.1</v>
      </c>
      <c r="T62" s="17">
        <f t="shared" si="8"/>
        <v>20.7</v>
      </c>
      <c r="U62" s="17">
        <f t="shared" si="8"/>
        <v>20.3</v>
      </c>
      <c r="V62" s="17">
        <f t="shared" si="8"/>
        <v>19.899999999999999</v>
      </c>
      <c r="W62" s="17">
        <f t="shared" si="8"/>
        <v>19.5</v>
      </c>
      <c r="X62" s="17">
        <f t="shared" si="8"/>
        <v>19.100000000000001</v>
      </c>
      <c r="Y62" s="17">
        <f t="shared" si="8"/>
        <v>18.7</v>
      </c>
      <c r="Z62" s="17">
        <f t="shared" ref="Z62:AD62" si="9">ROUND(0.034488*($Q62^(1.94))*10^(-0.0173*Z$16),1)</f>
        <v>18.399999999999999</v>
      </c>
      <c r="AA62" s="17">
        <f t="shared" si="9"/>
        <v>18</v>
      </c>
      <c r="AB62" s="17">
        <f t="shared" si="9"/>
        <v>17.600000000000001</v>
      </c>
      <c r="AC62" s="17">
        <f t="shared" si="9"/>
        <v>17.3</v>
      </c>
      <c r="AD62" s="17">
        <f t="shared" si="9"/>
        <v>17</v>
      </c>
      <c r="AF62">
        <f t="shared" si="4"/>
        <v>1.4409090820652177</v>
      </c>
      <c r="AG62">
        <f t="shared" si="5"/>
        <v>1.3324384599156054</v>
      </c>
    </row>
    <row r="63" spans="1:40" x14ac:dyDescent="0.3">
      <c r="A63">
        <v>27.8</v>
      </c>
      <c r="B63">
        <v>21.8</v>
      </c>
      <c r="C63">
        <v>21.4</v>
      </c>
      <c r="D63">
        <v>21</v>
      </c>
      <c r="E63">
        <v>20.6</v>
      </c>
      <c r="F63">
        <v>20.2</v>
      </c>
      <c r="G63">
        <v>19.8</v>
      </c>
      <c r="H63">
        <v>19.399999999999999</v>
      </c>
      <c r="I63">
        <v>19</v>
      </c>
      <c r="J63">
        <v>18.600000000000001</v>
      </c>
      <c r="K63">
        <v>18.3</v>
      </c>
      <c r="L63">
        <v>17.899999999999999</v>
      </c>
      <c r="M63">
        <v>17.5</v>
      </c>
      <c r="N63">
        <v>17.2</v>
      </c>
      <c r="O63" s="2">
        <f t="shared" si="6"/>
        <v>0.78899082568807333</v>
      </c>
      <c r="Q63">
        <f t="shared" si="2"/>
        <v>27.8</v>
      </c>
      <c r="R63" s="17">
        <f t="shared" ref="R63:AD82" si="10">ROUND(0.034488*($Q63^(1.94))*10^(-0.0173*R$16),1)</f>
        <v>21.8</v>
      </c>
      <c r="S63" s="17">
        <f t="shared" si="10"/>
        <v>21.4</v>
      </c>
      <c r="T63" s="17">
        <f t="shared" si="10"/>
        <v>21</v>
      </c>
      <c r="U63" s="17">
        <f t="shared" si="10"/>
        <v>20.6</v>
      </c>
      <c r="V63" s="17">
        <f t="shared" si="10"/>
        <v>20.2</v>
      </c>
      <c r="W63" s="17">
        <f t="shared" si="10"/>
        <v>19.8</v>
      </c>
      <c r="X63" s="17">
        <f t="shared" si="10"/>
        <v>19.399999999999999</v>
      </c>
      <c r="Y63" s="17">
        <f t="shared" si="10"/>
        <v>19</v>
      </c>
      <c r="Z63" s="17">
        <f t="shared" si="10"/>
        <v>18.600000000000001</v>
      </c>
      <c r="AA63" s="17">
        <f t="shared" si="10"/>
        <v>18.3</v>
      </c>
      <c r="AB63" s="17">
        <f t="shared" si="10"/>
        <v>17.899999999999999</v>
      </c>
      <c r="AC63" s="17">
        <f t="shared" si="10"/>
        <v>17.5</v>
      </c>
      <c r="AD63" s="17">
        <f t="shared" si="10"/>
        <v>17.2</v>
      </c>
      <c r="AF63">
        <f t="shared" si="4"/>
        <v>1.4440447959180762</v>
      </c>
      <c r="AG63">
        <f t="shared" si="5"/>
        <v>1.3384564936046048</v>
      </c>
    </row>
    <row r="64" spans="1:40" x14ac:dyDescent="0.3">
      <c r="A64">
        <v>28</v>
      </c>
      <c r="B64">
        <v>22.1</v>
      </c>
      <c r="C64">
        <v>21.7</v>
      </c>
      <c r="D64">
        <v>21.3</v>
      </c>
      <c r="E64">
        <v>20.9</v>
      </c>
      <c r="F64">
        <v>20.399999999999999</v>
      </c>
      <c r="G64">
        <v>20</v>
      </c>
      <c r="H64">
        <v>19.600000000000001</v>
      </c>
      <c r="I64">
        <v>19.3</v>
      </c>
      <c r="J64">
        <v>18.899999999999999</v>
      </c>
      <c r="K64">
        <v>18.5</v>
      </c>
      <c r="L64">
        <v>18.100000000000001</v>
      </c>
      <c r="M64">
        <v>17.8</v>
      </c>
      <c r="N64">
        <v>17.399999999999999</v>
      </c>
      <c r="O64" s="2">
        <f t="shared" si="6"/>
        <v>0.78733031674208132</v>
      </c>
      <c r="Q64">
        <f t="shared" si="2"/>
        <v>28</v>
      </c>
      <c r="R64" s="17">
        <f t="shared" si="10"/>
        <v>22.1</v>
      </c>
      <c r="S64" s="17">
        <f t="shared" si="10"/>
        <v>21.7</v>
      </c>
      <c r="T64" s="17">
        <f t="shared" si="10"/>
        <v>21.3</v>
      </c>
      <c r="U64" s="17">
        <f t="shared" si="10"/>
        <v>20.9</v>
      </c>
      <c r="V64" s="17">
        <f t="shared" si="10"/>
        <v>20.399999999999999</v>
      </c>
      <c r="W64" s="17">
        <f t="shared" si="10"/>
        <v>20</v>
      </c>
      <c r="X64" s="17">
        <f t="shared" si="10"/>
        <v>19.600000000000001</v>
      </c>
      <c r="Y64" s="17">
        <f t="shared" si="10"/>
        <v>19.3</v>
      </c>
      <c r="Z64" s="17">
        <f t="shared" si="10"/>
        <v>18.899999999999999</v>
      </c>
      <c r="AA64" s="17">
        <f t="shared" si="10"/>
        <v>18.5</v>
      </c>
      <c r="AB64" s="17">
        <f t="shared" si="10"/>
        <v>18.100000000000001</v>
      </c>
      <c r="AC64" s="17">
        <f t="shared" si="10"/>
        <v>17.8</v>
      </c>
      <c r="AD64" s="17">
        <f t="shared" si="10"/>
        <v>17.399999999999999</v>
      </c>
      <c r="AF64">
        <f t="shared" si="4"/>
        <v>1.4471580313422192</v>
      </c>
      <c r="AG64">
        <f t="shared" si="5"/>
        <v>1.3443922736851108</v>
      </c>
    </row>
    <row r="65" spans="1:33" x14ac:dyDescent="0.3">
      <c r="A65">
        <v>28.2</v>
      </c>
      <c r="B65">
        <v>22.4</v>
      </c>
      <c r="C65">
        <v>22</v>
      </c>
      <c r="D65">
        <v>21.6</v>
      </c>
      <c r="E65">
        <v>21.1</v>
      </c>
      <c r="F65">
        <v>20.7</v>
      </c>
      <c r="G65">
        <v>20.3</v>
      </c>
      <c r="H65">
        <v>19.899999999999999</v>
      </c>
      <c r="I65">
        <v>19.5</v>
      </c>
      <c r="J65">
        <v>19.100000000000001</v>
      </c>
      <c r="K65">
        <v>18.8</v>
      </c>
      <c r="L65">
        <v>18.399999999999999</v>
      </c>
      <c r="M65">
        <v>18</v>
      </c>
      <c r="N65">
        <v>17.7</v>
      </c>
      <c r="O65" s="2">
        <f t="shared" si="6"/>
        <v>0.7901785714285714</v>
      </c>
      <c r="Q65">
        <f t="shared" si="2"/>
        <v>28.2</v>
      </c>
      <c r="R65" s="17">
        <f t="shared" si="10"/>
        <v>22.4</v>
      </c>
      <c r="S65" s="17">
        <f t="shared" si="10"/>
        <v>22</v>
      </c>
      <c r="T65" s="17">
        <f t="shared" si="10"/>
        <v>21.6</v>
      </c>
      <c r="U65" s="17">
        <f t="shared" si="10"/>
        <v>21.1</v>
      </c>
      <c r="V65" s="17">
        <f t="shared" si="10"/>
        <v>20.7</v>
      </c>
      <c r="W65" s="17">
        <f t="shared" si="10"/>
        <v>20.3</v>
      </c>
      <c r="X65" s="17">
        <f t="shared" si="10"/>
        <v>19.899999999999999</v>
      </c>
      <c r="Y65" s="17">
        <f t="shared" si="10"/>
        <v>19.5</v>
      </c>
      <c r="Z65" s="17">
        <f t="shared" si="10"/>
        <v>19.100000000000001</v>
      </c>
      <c r="AA65" s="17">
        <f t="shared" si="10"/>
        <v>18.8</v>
      </c>
      <c r="AB65" s="17">
        <f t="shared" si="10"/>
        <v>18.399999999999999</v>
      </c>
      <c r="AC65" s="17">
        <f t="shared" si="10"/>
        <v>18</v>
      </c>
      <c r="AD65" s="17">
        <f t="shared" si="10"/>
        <v>17.7</v>
      </c>
      <c r="AF65">
        <f t="shared" si="4"/>
        <v>1.4502491083193612</v>
      </c>
      <c r="AG65">
        <f t="shared" si="5"/>
        <v>1.3502480183341627</v>
      </c>
    </row>
    <row r="66" spans="1:33" x14ac:dyDescent="0.3">
      <c r="A66">
        <v>28.4</v>
      </c>
      <c r="B66">
        <v>22.8</v>
      </c>
      <c r="C66">
        <v>22.3</v>
      </c>
      <c r="D66">
        <v>21.9</v>
      </c>
      <c r="E66">
        <v>21.4</v>
      </c>
      <c r="F66">
        <v>21</v>
      </c>
      <c r="G66">
        <v>20.6</v>
      </c>
      <c r="H66">
        <v>20.2</v>
      </c>
      <c r="I66">
        <v>19.8</v>
      </c>
      <c r="J66">
        <v>19.399999999999999</v>
      </c>
      <c r="K66">
        <v>19</v>
      </c>
      <c r="L66">
        <v>18.600000000000001</v>
      </c>
      <c r="M66">
        <v>18.3</v>
      </c>
      <c r="N66">
        <v>17.899999999999999</v>
      </c>
      <c r="O66" s="2">
        <f t="shared" si="6"/>
        <v>0.7850877192982455</v>
      </c>
      <c r="Q66">
        <f t="shared" si="2"/>
        <v>28.4</v>
      </c>
      <c r="R66" s="17">
        <f t="shared" si="10"/>
        <v>22.8</v>
      </c>
      <c r="S66" s="17">
        <f t="shared" si="10"/>
        <v>22.3</v>
      </c>
      <c r="T66" s="17">
        <f t="shared" si="10"/>
        <v>21.9</v>
      </c>
      <c r="U66" s="17">
        <f t="shared" si="10"/>
        <v>21.4</v>
      </c>
      <c r="V66" s="17">
        <f t="shared" si="10"/>
        <v>21</v>
      </c>
      <c r="W66" s="17">
        <f t="shared" si="10"/>
        <v>20.6</v>
      </c>
      <c r="X66" s="17">
        <f t="shared" si="10"/>
        <v>20.2</v>
      </c>
      <c r="Y66" s="17">
        <f t="shared" si="10"/>
        <v>19.8</v>
      </c>
      <c r="Z66" s="17">
        <f t="shared" si="10"/>
        <v>19.399999999999999</v>
      </c>
      <c r="AA66" s="17">
        <f t="shared" si="10"/>
        <v>19</v>
      </c>
      <c r="AB66" s="17">
        <f t="shared" si="10"/>
        <v>18.600000000000001</v>
      </c>
      <c r="AC66" s="17">
        <f t="shared" si="10"/>
        <v>18.3</v>
      </c>
      <c r="AD66" s="17">
        <f t="shared" si="10"/>
        <v>17.899999999999999</v>
      </c>
      <c r="AF66">
        <f t="shared" si="4"/>
        <v>1.4533183400470377</v>
      </c>
      <c r="AG66">
        <f t="shared" si="5"/>
        <v>1.3579348470004537</v>
      </c>
    </row>
    <row r="67" spans="1:33" x14ac:dyDescent="0.3">
      <c r="A67">
        <v>28.6</v>
      </c>
      <c r="B67">
        <v>23.1</v>
      </c>
      <c r="C67">
        <v>22.6</v>
      </c>
      <c r="D67">
        <v>22.2</v>
      </c>
      <c r="E67">
        <v>21.7</v>
      </c>
      <c r="F67">
        <v>21.3</v>
      </c>
      <c r="G67">
        <v>20.9</v>
      </c>
      <c r="H67">
        <v>20.5</v>
      </c>
      <c r="I67">
        <v>20.100000000000001</v>
      </c>
      <c r="J67">
        <v>19.7</v>
      </c>
      <c r="K67">
        <v>19.3</v>
      </c>
      <c r="L67">
        <v>18.899999999999999</v>
      </c>
      <c r="M67">
        <v>18.5</v>
      </c>
      <c r="N67">
        <v>18.2</v>
      </c>
      <c r="O67" s="2">
        <f t="shared" si="6"/>
        <v>0.78787878787878785</v>
      </c>
      <c r="Q67">
        <f t="shared" si="2"/>
        <v>28.6</v>
      </c>
      <c r="R67" s="17">
        <f t="shared" si="10"/>
        <v>23.1</v>
      </c>
      <c r="S67" s="17">
        <f t="shared" si="10"/>
        <v>22.6</v>
      </c>
      <c r="T67" s="17">
        <f t="shared" si="10"/>
        <v>22.2</v>
      </c>
      <c r="U67" s="17">
        <f t="shared" si="10"/>
        <v>21.7</v>
      </c>
      <c r="V67" s="17">
        <f t="shared" si="10"/>
        <v>21.3</v>
      </c>
      <c r="W67" s="17">
        <f t="shared" si="10"/>
        <v>20.9</v>
      </c>
      <c r="X67" s="17">
        <f t="shared" si="10"/>
        <v>20.5</v>
      </c>
      <c r="Y67" s="17">
        <f t="shared" si="10"/>
        <v>20.100000000000001</v>
      </c>
      <c r="Z67" s="17">
        <f t="shared" si="10"/>
        <v>19.7</v>
      </c>
      <c r="AA67" s="17">
        <f t="shared" si="10"/>
        <v>19.3</v>
      </c>
      <c r="AB67" s="17">
        <f t="shared" si="10"/>
        <v>18.899999999999999</v>
      </c>
      <c r="AC67" s="17">
        <f t="shared" si="10"/>
        <v>18.5</v>
      </c>
      <c r="AD67" s="17">
        <f t="shared" si="10"/>
        <v>18.2</v>
      </c>
      <c r="AF67">
        <f t="shared" si="4"/>
        <v>1.4563660331290431</v>
      </c>
      <c r="AG67">
        <f t="shared" si="5"/>
        <v>1.3636119798921444</v>
      </c>
    </row>
    <row r="68" spans="1:33" x14ac:dyDescent="0.3">
      <c r="A68">
        <v>28.8</v>
      </c>
      <c r="B68">
        <v>23.4</v>
      </c>
      <c r="C68">
        <v>22.9</v>
      </c>
      <c r="D68">
        <v>22.5</v>
      </c>
      <c r="E68">
        <v>22</v>
      </c>
      <c r="F68">
        <v>21.6</v>
      </c>
      <c r="G68">
        <v>21.2</v>
      </c>
      <c r="H68">
        <v>20.7</v>
      </c>
      <c r="I68">
        <v>20.3</v>
      </c>
      <c r="J68">
        <v>19.899999999999999</v>
      </c>
      <c r="K68">
        <v>19.5</v>
      </c>
      <c r="L68">
        <v>19.2</v>
      </c>
      <c r="M68">
        <v>18.8</v>
      </c>
      <c r="N68">
        <v>18.399999999999999</v>
      </c>
      <c r="O68" s="2">
        <f t="shared" si="6"/>
        <v>0.78632478632478631</v>
      </c>
      <c r="Q68">
        <f t="shared" si="2"/>
        <v>28.8</v>
      </c>
      <c r="R68" s="17">
        <f t="shared" si="10"/>
        <v>23.4</v>
      </c>
      <c r="S68" s="17">
        <f t="shared" si="10"/>
        <v>22.9</v>
      </c>
      <c r="T68" s="17">
        <f t="shared" si="10"/>
        <v>22.5</v>
      </c>
      <c r="U68" s="17">
        <f t="shared" si="10"/>
        <v>22</v>
      </c>
      <c r="V68" s="17">
        <f t="shared" si="10"/>
        <v>21.6</v>
      </c>
      <c r="W68" s="17">
        <f t="shared" si="10"/>
        <v>21.2</v>
      </c>
      <c r="X68" s="17">
        <f t="shared" si="10"/>
        <v>20.7</v>
      </c>
      <c r="Y68" s="17">
        <f t="shared" si="10"/>
        <v>20.3</v>
      </c>
      <c r="Z68" s="17">
        <f t="shared" si="10"/>
        <v>19.899999999999999</v>
      </c>
      <c r="AA68" s="17">
        <f t="shared" si="10"/>
        <v>19.5</v>
      </c>
      <c r="AB68" s="17">
        <f t="shared" si="10"/>
        <v>19.2</v>
      </c>
      <c r="AC68" s="17">
        <f t="shared" si="10"/>
        <v>18.8</v>
      </c>
      <c r="AD68" s="17">
        <f t="shared" si="10"/>
        <v>18.399999999999999</v>
      </c>
      <c r="AF68">
        <f t="shared" si="4"/>
        <v>1.4593924877592308</v>
      </c>
      <c r="AG68">
        <f t="shared" si="5"/>
        <v>1.3692158574101427</v>
      </c>
    </row>
    <row r="69" spans="1:33" x14ac:dyDescent="0.3">
      <c r="A69">
        <v>29</v>
      </c>
      <c r="B69">
        <v>23.7</v>
      </c>
      <c r="C69">
        <v>23.2</v>
      </c>
      <c r="D69">
        <v>22.8</v>
      </c>
      <c r="E69">
        <v>22.3</v>
      </c>
      <c r="F69">
        <v>21.9</v>
      </c>
      <c r="G69">
        <v>21.5</v>
      </c>
      <c r="H69">
        <v>21</v>
      </c>
      <c r="I69">
        <v>20.6</v>
      </c>
      <c r="J69">
        <v>20.2</v>
      </c>
      <c r="K69">
        <v>19.8</v>
      </c>
      <c r="L69">
        <v>19.399999999999999</v>
      </c>
      <c r="M69">
        <v>19</v>
      </c>
      <c r="N69">
        <v>18.7</v>
      </c>
      <c r="O69" s="2">
        <f t="shared" si="6"/>
        <v>0.78902953586497893</v>
      </c>
      <c r="Q69">
        <f t="shared" si="2"/>
        <v>29</v>
      </c>
      <c r="R69" s="17">
        <f t="shared" si="10"/>
        <v>23.7</v>
      </c>
      <c r="S69" s="17">
        <f t="shared" si="10"/>
        <v>23.2</v>
      </c>
      <c r="T69" s="17">
        <f t="shared" si="10"/>
        <v>22.8</v>
      </c>
      <c r="U69" s="17">
        <f t="shared" si="10"/>
        <v>22.3</v>
      </c>
      <c r="V69" s="17">
        <f t="shared" si="10"/>
        <v>21.9</v>
      </c>
      <c r="W69" s="17">
        <f t="shared" si="10"/>
        <v>21.5</v>
      </c>
      <c r="X69" s="17">
        <f t="shared" si="10"/>
        <v>21</v>
      </c>
      <c r="Y69" s="17">
        <f t="shared" si="10"/>
        <v>20.6</v>
      </c>
      <c r="Z69" s="17">
        <f t="shared" si="10"/>
        <v>20.2</v>
      </c>
      <c r="AA69" s="17">
        <f t="shared" si="10"/>
        <v>19.8</v>
      </c>
      <c r="AB69" s="17">
        <f t="shared" si="10"/>
        <v>19.399999999999999</v>
      </c>
      <c r="AC69" s="17">
        <f t="shared" si="10"/>
        <v>19</v>
      </c>
      <c r="AD69" s="17">
        <f t="shared" si="10"/>
        <v>18.7</v>
      </c>
      <c r="AF69">
        <f t="shared" si="4"/>
        <v>1.4623979978989561</v>
      </c>
      <c r="AG69">
        <f t="shared" si="5"/>
        <v>1.3747483460101038</v>
      </c>
    </row>
    <row r="70" spans="1:33" x14ac:dyDescent="0.3">
      <c r="A70">
        <v>29.2</v>
      </c>
      <c r="B70">
        <v>24</v>
      </c>
      <c r="C70">
        <v>23.5</v>
      </c>
      <c r="D70">
        <v>23.1</v>
      </c>
      <c r="E70">
        <v>22.6</v>
      </c>
      <c r="F70">
        <v>22.2</v>
      </c>
      <c r="G70">
        <v>21.7</v>
      </c>
      <c r="H70">
        <v>21.3</v>
      </c>
      <c r="I70">
        <v>20.9</v>
      </c>
      <c r="J70">
        <v>20.5</v>
      </c>
      <c r="K70">
        <v>20.100000000000001</v>
      </c>
      <c r="L70">
        <v>19.7</v>
      </c>
      <c r="M70">
        <v>19.3</v>
      </c>
      <c r="N70">
        <v>18.899999999999999</v>
      </c>
      <c r="O70" s="2">
        <f t="shared" si="6"/>
        <v>0.78749999999999998</v>
      </c>
      <c r="Q70">
        <f t="shared" si="2"/>
        <v>29.2</v>
      </c>
      <c r="R70" s="17">
        <f t="shared" si="10"/>
        <v>24</v>
      </c>
      <c r="S70" s="17">
        <f t="shared" si="10"/>
        <v>23.5</v>
      </c>
      <c r="T70" s="17">
        <f t="shared" si="10"/>
        <v>23.1</v>
      </c>
      <c r="U70" s="17">
        <f t="shared" si="10"/>
        <v>22.6</v>
      </c>
      <c r="V70" s="17">
        <f t="shared" si="10"/>
        <v>22.2</v>
      </c>
      <c r="W70" s="17">
        <f t="shared" si="10"/>
        <v>21.7</v>
      </c>
      <c r="X70" s="17">
        <f t="shared" si="10"/>
        <v>21.3</v>
      </c>
      <c r="Y70" s="17">
        <f t="shared" si="10"/>
        <v>20.9</v>
      </c>
      <c r="Z70" s="17">
        <f t="shared" si="10"/>
        <v>20.5</v>
      </c>
      <c r="AA70" s="17">
        <f t="shared" si="10"/>
        <v>20.100000000000001</v>
      </c>
      <c r="AB70" s="17">
        <f t="shared" si="10"/>
        <v>19.7</v>
      </c>
      <c r="AC70" s="17">
        <f t="shared" si="10"/>
        <v>19.3</v>
      </c>
      <c r="AD70" s="17">
        <f t="shared" si="10"/>
        <v>18.899999999999999</v>
      </c>
      <c r="AF70">
        <f t="shared" si="4"/>
        <v>1.4653828514484182</v>
      </c>
      <c r="AG70">
        <f t="shared" si="5"/>
        <v>1.3802112417116059</v>
      </c>
    </row>
    <row r="71" spans="1:33" x14ac:dyDescent="0.3">
      <c r="A71">
        <v>29.4</v>
      </c>
      <c r="B71">
        <v>24.3</v>
      </c>
      <c r="C71">
        <v>23.9</v>
      </c>
      <c r="D71">
        <v>23.4</v>
      </c>
      <c r="E71">
        <v>22.9</v>
      </c>
      <c r="F71">
        <v>22.5</v>
      </c>
      <c r="G71">
        <v>22</v>
      </c>
      <c r="H71">
        <v>21.6</v>
      </c>
      <c r="I71">
        <v>21.2</v>
      </c>
      <c r="J71">
        <v>20.8</v>
      </c>
      <c r="K71">
        <v>20.3</v>
      </c>
      <c r="L71">
        <v>19.899999999999999</v>
      </c>
      <c r="M71">
        <v>19.5</v>
      </c>
      <c r="N71">
        <v>19.2</v>
      </c>
      <c r="O71" s="2">
        <f t="shared" si="6"/>
        <v>0.79012345679012341</v>
      </c>
      <c r="Q71">
        <f t="shared" si="2"/>
        <v>29.4</v>
      </c>
      <c r="R71" s="17">
        <f t="shared" si="10"/>
        <v>24.3</v>
      </c>
      <c r="S71" s="17">
        <f t="shared" si="10"/>
        <v>23.9</v>
      </c>
      <c r="T71" s="17">
        <f t="shared" si="10"/>
        <v>23.4</v>
      </c>
      <c r="U71" s="17">
        <f t="shared" si="10"/>
        <v>22.9</v>
      </c>
      <c r="V71" s="17">
        <f t="shared" si="10"/>
        <v>22.5</v>
      </c>
      <c r="W71" s="17">
        <f t="shared" si="10"/>
        <v>22</v>
      </c>
      <c r="X71" s="17">
        <f t="shared" si="10"/>
        <v>21.6</v>
      </c>
      <c r="Y71" s="17">
        <f t="shared" si="10"/>
        <v>21.2</v>
      </c>
      <c r="Z71" s="17">
        <f t="shared" si="10"/>
        <v>20.8</v>
      </c>
      <c r="AA71" s="17">
        <f t="shared" si="10"/>
        <v>20.3</v>
      </c>
      <c r="AB71" s="17">
        <f t="shared" si="10"/>
        <v>19.899999999999999</v>
      </c>
      <c r="AC71" s="17">
        <f t="shared" si="10"/>
        <v>19.5</v>
      </c>
      <c r="AD71" s="17">
        <f t="shared" si="10"/>
        <v>19.2</v>
      </c>
      <c r="AF71">
        <f t="shared" si="4"/>
        <v>1.4683473304121573</v>
      </c>
      <c r="AG71">
        <f t="shared" si="5"/>
        <v>1.3856062735983121</v>
      </c>
    </row>
    <row r="72" spans="1:33" x14ac:dyDescent="0.3">
      <c r="A72">
        <v>29.6</v>
      </c>
      <c r="B72">
        <v>24.7</v>
      </c>
      <c r="C72">
        <v>24.2</v>
      </c>
      <c r="D72">
        <v>23.7</v>
      </c>
      <c r="E72">
        <v>23.2</v>
      </c>
      <c r="F72">
        <v>22.8</v>
      </c>
      <c r="G72">
        <v>22.3</v>
      </c>
      <c r="H72">
        <v>21.9</v>
      </c>
      <c r="I72">
        <v>21.4</v>
      </c>
      <c r="J72">
        <v>21</v>
      </c>
      <c r="K72">
        <v>20.6</v>
      </c>
      <c r="L72">
        <v>20.2</v>
      </c>
      <c r="M72">
        <v>19.8</v>
      </c>
      <c r="N72">
        <v>19.399999999999999</v>
      </c>
      <c r="O72" s="2">
        <f t="shared" si="6"/>
        <v>0.78542510121457487</v>
      </c>
      <c r="Q72">
        <f t="shared" si="2"/>
        <v>29.6</v>
      </c>
      <c r="R72" s="17">
        <f t="shared" si="10"/>
        <v>24.7</v>
      </c>
      <c r="S72" s="17">
        <f t="shared" si="10"/>
        <v>24.2</v>
      </c>
      <c r="T72" s="17">
        <f t="shared" si="10"/>
        <v>23.7</v>
      </c>
      <c r="U72" s="17">
        <f t="shared" si="10"/>
        <v>23.2</v>
      </c>
      <c r="V72" s="17">
        <f t="shared" si="10"/>
        <v>22.8</v>
      </c>
      <c r="W72" s="17">
        <f t="shared" si="10"/>
        <v>22.3</v>
      </c>
      <c r="X72" s="17">
        <f t="shared" si="10"/>
        <v>21.9</v>
      </c>
      <c r="Y72" s="17">
        <f t="shared" si="10"/>
        <v>21.4</v>
      </c>
      <c r="Z72" s="17">
        <f t="shared" si="10"/>
        <v>21</v>
      </c>
      <c r="AA72" s="17">
        <f t="shared" si="10"/>
        <v>20.6</v>
      </c>
      <c r="AB72" s="17">
        <f t="shared" si="10"/>
        <v>20.2</v>
      </c>
      <c r="AC72" s="17">
        <f t="shared" si="10"/>
        <v>19.8</v>
      </c>
      <c r="AD72" s="17">
        <f t="shared" si="10"/>
        <v>19.399999999999999</v>
      </c>
      <c r="AF72">
        <f t="shared" si="4"/>
        <v>1.4712917110589385</v>
      </c>
      <c r="AG72">
        <f t="shared" si="5"/>
        <v>1.3926969532596658</v>
      </c>
    </row>
    <row r="73" spans="1:33" x14ac:dyDescent="0.3">
      <c r="A73">
        <v>29.8</v>
      </c>
      <c r="B73">
        <v>25</v>
      </c>
      <c r="C73">
        <v>24.5</v>
      </c>
      <c r="D73">
        <v>24</v>
      </c>
      <c r="E73">
        <v>23.5</v>
      </c>
      <c r="F73">
        <v>23.1</v>
      </c>
      <c r="G73">
        <v>22.6</v>
      </c>
      <c r="H73">
        <v>22.2</v>
      </c>
      <c r="I73">
        <v>21.7</v>
      </c>
      <c r="J73">
        <v>21.3</v>
      </c>
      <c r="K73">
        <v>20.9</v>
      </c>
      <c r="L73">
        <v>20.5</v>
      </c>
      <c r="M73">
        <v>20.100000000000001</v>
      </c>
      <c r="N73">
        <v>19.7</v>
      </c>
      <c r="O73" s="2">
        <f t="shared" si="6"/>
        <v>0.78799999999999992</v>
      </c>
      <c r="Q73">
        <f t="shared" si="2"/>
        <v>29.8</v>
      </c>
      <c r="R73" s="17">
        <f t="shared" si="10"/>
        <v>25</v>
      </c>
      <c r="S73" s="17">
        <f t="shared" si="10"/>
        <v>24.5</v>
      </c>
      <c r="T73" s="17">
        <f t="shared" si="10"/>
        <v>24</v>
      </c>
      <c r="U73" s="17">
        <f t="shared" si="10"/>
        <v>23.5</v>
      </c>
      <c r="V73" s="17">
        <f t="shared" si="10"/>
        <v>23.1</v>
      </c>
      <c r="W73" s="17">
        <f t="shared" si="10"/>
        <v>22.6</v>
      </c>
      <c r="X73" s="17">
        <f t="shared" si="10"/>
        <v>22.2</v>
      </c>
      <c r="Y73" s="17">
        <f t="shared" si="10"/>
        <v>21.7</v>
      </c>
      <c r="Z73" s="17">
        <f t="shared" si="10"/>
        <v>21.3</v>
      </c>
      <c r="AA73" s="17">
        <f t="shared" si="10"/>
        <v>20.9</v>
      </c>
      <c r="AB73" s="17">
        <f t="shared" si="10"/>
        <v>20.5</v>
      </c>
      <c r="AC73" s="17">
        <f t="shared" si="10"/>
        <v>20.100000000000001</v>
      </c>
      <c r="AD73" s="17">
        <f t="shared" si="10"/>
        <v>19.7</v>
      </c>
      <c r="AF73">
        <f t="shared" si="4"/>
        <v>1.4742162640762553</v>
      </c>
      <c r="AG73">
        <f t="shared" si="5"/>
        <v>1.3979400086720377</v>
      </c>
    </row>
    <row r="74" spans="1:33" x14ac:dyDescent="0.3">
      <c r="A74">
        <v>30</v>
      </c>
      <c r="B74">
        <v>25.3</v>
      </c>
      <c r="C74">
        <v>24.8</v>
      </c>
      <c r="D74">
        <v>24.3</v>
      </c>
      <c r="E74">
        <v>23.8</v>
      </c>
      <c r="F74">
        <v>23.4</v>
      </c>
      <c r="G74">
        <v>22.9</v>
      </c>
      <c r="H74">
        <v>22.5</v>
      </c>
      <c r="I74">
        <v>22</v>
      </c>
      <c r="J74">
        <v>21.6</v>
      </c>
      <c r="K74">
        <v>21.2</v>
      </c>
      <c r="L74">
        <v>20.7</v>
      </c>
      <c r="M74">
        <v>20.3</v>
      </c>
      <c r="N74">
        <v>19.899999999999999</v>
      </c>
      <c r="O74" s="2">
        <f t="shared" si="6"/>
        <v>0.78656126482213429</v>
      </c>
      <c r="Q74">
        <f t="shared" si="2"/>
        <v>30</v>
      </c>
      <c r="R74" s="17">
        <f t="shared" si="10"/>
        <v>25.3</v>
      </c>
      <c r="S74" s="17">
        <f t="shared" si="10"/>
        <v>24.8</v>
      </c>
      <c r="T74" s="17">
        <f t="shared" si="10"/>
        <v>24.3</v>
      </c>
      <c r="U74" s="17">
        <f t="shared" si="10"/>
        <v>23.8</v>
      </c>
      <c r="V74" s="17">
        <f t="shared" si="10"/>
        <v>23.4</v>
      </c>
      <c r="W74" s="17">
        <f t="shared" si="10"/>
        <v>22.9</v>
      </c>
      <c r="X74" s="17">
        <f t="shared" si="10"/>
        <v>22.5</v>
      </c>
      <c r="Y74" s="17">
        <f t="shared" si="10"/>
        <v>22</v>
      </c>
      <c r="Z74" s="17">
        <f t="shared" si="10"/>
        <v>21.6</v>
      </c>
      <c r="AA74" s="17">
        <f t="shared" si="10"/>
        <v>21.2</v>
      </c>
      <c r="AB74" s="17">
        <f t="shared" si="10"/>
        <v>20.7</v>
      </c>
      <c r="AC74" s="17">
        <f t="shared" si="10"/>
        <v>20.3</v>
      </c>
      <c r="AD74" s="17">
        <f t="shared" si="10"/>
        <v>19.899999999999999</v>
      </c>
      <c r="AF74">
        <f t="shared" si="4"/>
        <v>1.4771212547196624</v>
      </c>
      <c r="AG74">
        <f t="shared" si="5"/>
        <v>1.403120521175818</v>
      </c>
    </row>
    <row r="75" spans="1:33" x14ac:dyDescent="0.3">
      <c r="A75">
        <v>30.2</v>
      </c>
      <c r="B75">
        <v>25.6</v>
      </c>
      <c r="C75">
        <v>25.1</v>
      </c>
      <c r="D75">
        <v>24.6</v>
      </c>
      <c r="E75">
        <v>24.2</v>
      </c>
      <c r="F75">
        <v>23.7</v>
      </c>
      <c r="G75">
        <v>23.2</v>
      </c>
      <c r="H75">
        <v>22.8</v>
      </c>
      <c r="I75">
        <v>22.3</v>
      </c>
      <c r="J75">
        <v>21.9</v>
      </c>
      <c r="K75">
        <v>21.4</v>
      </c>
      <c r="L75">
        <v>21</v>
      </c>
      <c r="M75">
        <v>20.6</v>
      </c>
      <c r="N75">
        <v>20.2</v>
      </c>
      <c r="O75" s="2">
        <f t="shared" si="6"/>
        <v>0.78906249999999989</v>
      </c>
      <c r="Q75">
        <f t="shared" si="2"/>
        <v>30.2</v>
      </c>
      <c r="R75" s="17">
        <f t="shared" si="10"/>
        <v>25.6</v>
      </c>
      <c r="S75" s="17">
        <f t="shared" si="10"/>
        <v>25.1</v>
      </c>
      <c r="T75" s="17">
        <f t="shared" si="10"/>
        <v>24.6</v>
      </c>
      <c r="U75" s="17">
        <f t="shared" si="10"/>
        <v>24.2</v>
      </c>
      <c r="V75" s="17">
        <f t="shared" si="10"/>
        <v>23.7</v>
      </c>
      <c r="W75" s="17">
        <f t="shared" si="10"/>
        <v>23.2</v>
      </c>
      <c r="X75" s="17">
        <f t="shared" si="10"/>
        <v>22.8</v>
      </c>
      <c r="Y75" s="17">
        <f t="shared" si="10"/>
        <v>22.3</v>
      </c>
      <c r="Z75" s="17">
        <f t="shared" si="10"/>
        <v>21.9</v>
      </c>
      <c r="AA75" s="17">
        <f t="shared" si="10"/>
        <v>21.4</v>
      </c>
      <c r="AB75" s="17">
        <f t="shared" si="10"/>
        <v>21</v>
      </c>
      <c r="AC75" s="17">
        <f t="shared" si="10"/>
        <v>20.6</v>
      </c>
      <c r="AD75" s="17">
        <f t="shared" si="10"/>
        <v>20.2</v>
      </c>
      <c r="AF75">
        <f t="shared" si="4"/>
        <v>1.4800069429571505</v>
      </c>
      <c r="AG75">
        <f t="shared" si="5"/>
        <v>1.4082399653118496</v>
      </c>
    </row>
    <row r="76" spans="1:33" x14ac:dyDescent="0.3">
      <c r="A76">
        <v>30.4</v>
      </c>
      <c r="B76">
        <v>26</v>
      </c>
      <c r="C76">
        <v>25.5</v>
      </c>
      <c r="D76">
        <v>25</v>
      </c>
      <c r="E76">
        <v>24.5</v>
      </c>
      <c r="F76">
        <v>24</v>
      </c>
      <c r="G76">
        <v>23.5</v>
      </c>
      <c r="H76">
        <v>23</v>
      </c>
      <c r="I76">
        <v>22.6</v>
      </c>
      <c r="J76">
        <v>22.1</v>
      </c>
      <c r="K76">
        <v>21.7</v>
      </c>
      <c r="L76">
        <v>21.3</v>
      </c>
      <c r="M76">
        <v>20.9</v>
      </c>
      <c r="N76">
        <v>20.399999999999999</v>
      </c>
      <c r="O76" s="2">
        <f t="shared" si="6"/>
        <v>0.7846153846153846</v>
      </c>
      <c r="Q76">
        <f t="shared" si="2"/>
        <v>30.4</v>
      </c>
      <c r="R76" s="17">
        <f t="shared" si="10"/>
        <v>26</v>
      </c>
      <c r="S76" s="17">
        <f t="shared" si="10"/>
        <v>25.5</v>
      </c>
      <c r="T76" s="17">
        <f t="shared" si="10"/>
        <v>25</v>
      </c>
      <c r="U76" s="17">
        <f t="shared" si="10"/>
        <v>24.5</v>
      </c>
      <c r="V76" s="17">
        <f t="shared" si="10"/>
        <v>24</v>
      </c>
      <c r="W76" s="17">
        <f t="shared" si="10"/>
        <v>23.5</v>
      </c>
      <c r="X76" s="17">
        <f t="shared" si="10"/>
        <v>23</v>
      </c>
      <c r="Y76" s="17">
        <f t="shared" si="10"/>
        <v>22.6</v>
      </c>
      <c r="Z76" s="17">
        <f t="shared" si="10"/>
        <v>22.1</v>
      </c>
      <c r="AA76" s="17">
        <f t="shared" si="10"/>
        <v>21.7</v>
      </c>
      <c r="AB76" s="17">
        <f t="shared" si="10"/>
        <v>21.3</v>
      </c>
      <c r="AC76" s="17">
        <f t="shared" si="10"/>
        <v>20.9</v>
      </c>
      <c r="AD76" s="17">
        <f t="shared" si="10"/>
        <v>20.399999999999999</v>
      </c>
      <c r="AF76">
        <f t="shared" si="4"/>
        <v>1.4828735836087537</v>
      </c>
      <c r="AG76">
        <f t="shared" si="5"/>
        <v>1.414973347970818</v>
      </c>
    </row>
    <row r="77" spans="1:33" x14ac:dyDescent="0.3">
      <c r="A77">
        <v>30.6</v>
      </c>
      <c r="B77">
        <v>26.3</v>
      </c>
      <c r="C77">
        <v>25.8</v>
      </c>
      <c r="D77">
        <v>25.3</v>
      </c>
      <c r="E77">
        <v>24.8</v>
      </c>
      <c r="F77">
        <v>24.3</v>
      </c>
      <c r="G77">
        <v>23.8</v>
      </c>
      <c r="H77">
        <v>23.3</v>
      </c>
      <c r="I77">
        <v>22.9</v>
      </c>
      <c r="J77">
        <v>22.4</v>
      </c>
      <c r="K77">
        <v>22</v>
      </c>
      <c r="L77">
        <v>21.6</v>
      </c>
      <c r="M77">
        <v>21.1</v>
      </c>
      <c r="N77">
        <v>20.7</v>
      </c>
      <c r="O77" s="2">
        <f t="shared" si="6"/>
        <v>0.78707224334600756</v>
      </c>
      <c r="Q77">
        <f t="shared" si="2"/>
        <v>30.6</v>
      </c>
      <c r="R77" s="17">
        <f t="shared" si="10"/>
        <v>26.3</v>
      </c>
      <c r="S77" s="17">
        <f t="shared" si="10"/>
        <v>25.8</v>
      </c>
      <c r="T77" s="17">
        <f t="shared" si="10"/>
        <v>25.3</v>
      </c>
      <c r="U77" s="17">
        <f t="shared" si="10"/>
        <v>24.8</v>
      </c>
      <c r="V77" s="17">
        <f t="shared" si="10"/>
        <v>24.3</v>
      </c>
      <c r="W77" s="17">
        <f t="shared" si="10"/>
        <v>23.8</v>
      </c>
      <c r="X77" s="17">
        <f t="shared" si="10"/>
        <v>23.3</v>
      </c>
      <c r="Y77" s="17">
        <f t="shared" si="10"/>
        <v>22.9</v>
      </c>
      <c r="Z77" s="17">
        <f t="shared" si="10"/>
        <v>22.4</v>
      </c>
      <c r="AA77" s="17">
        <f t="shared" si="10"/>
        <v>22</v>
      </c>
      <c r="AB77" s="17">
        <f t="shared" si="10"/>
        <v>21.6</v>
      </c>
      <c r="AC77" s="17">
        <f t="shared" si="10"/>
        <v>21.1</v>
      </c>
      <c r="AD77" s="17">
        <f t="shared" si="10"/>
        <v>20.7</v>
      </c>
      <c r="AF77">
        <f t="shared" si="4"/>
        <v>1.4857214264815801</v>
      </c>
      <c r="AG77">
        <f t="shared" si="5"/>
        <v>1.4199557484897578</v>
      </c>
    </row>
    <row r="78" spans="1:33" x14ac:dyDescent="0.3">
      <c r="A78">
        <v>30.8</v>
      </c>
      <c r="B78">
        <v>26.6</v>
      </c>
      <c r="C78">
        <v>26.1</v>
      </c>
      <c r="D78">
        <v>25.6</v>
      </c>
      <c r="E78">
        <v>25.1</v>
      </c>
      <c r="F78">
        <v>24.6</v>
      </c>
      <c r="G78">
        <v>24.1</v>
      </c>
      <c r="H78">
        <v>23.6</v>
      </c>
      <c r="I78">
        <v>23.2</v>
      </c>
      <c r="J78">
        <v>22.7</v>
      </c>
      <c r="K78">
        <v>22.3</v>
      </c>
      <c r="L78">
        <v>21.8</v>
      </c>
      <c r="M78">
        <v>21.4</v>
      </c>
      <c r="N78">
        <v>21</v>
      </c>
      <c r="O78" s="2">
        <f t="shared" si="6"/>
        <v>0.78947368421052633</v>
      </c>
      <c r="Q78">
        <f t="shared" si="2"/>
        <v>30.8</v>
      </c>
      <c r="R78" s="17">
        <f t="shared" si="10"/>
        <v>26.6</v>
      </c>
      <c r="S78" s="17">
        <f t="shared" si="10"/>
        <v>26.1</v>
      </c>
      <c r="T78" s="17">
        <f t="shared" si="10"/>
        <v>25.6</v>
      </c>
      <c r="U78" s="17">
        <f t="shared" si="10"/>
        <v>25.1</v>
      </c>
      <c r="V78" s="17">
        <f t="shared" si="10"/>
        <v>24.6</v>
      </c>
      <c r="W78" s="17">
        <f t="shared" si="10"/>
        <v>24.1</v>
      </c>
      <c r="X78" s="17">
        <f t="shared" si="10"/>
        <v>23.6</v>
      </c>
      <c r="Y78" s="17">
        <f t="shared" si="10"/>
        <v>23.2</v>
      </c>
      <c r="Z78" s="17">
        <f t="shared" si="10"/>
        <v>22.7</v>
      </c>
      <c r="AA78" s="17">
        <f t="shared" si="10"/>
        <v>22.3</v>
      </c>
      <c r="AB78" s="17">
        <f t="shared" si="10"/>
        <v>21.8</v>
      </c>
      <c r="AC78" s="17">
        <f t="shared" si="10"/>
        <v>21.4</v>
      </c>
      <c r="AD78" s="17">
        <f t="shared" si="10"/>
        <v>21</v>
      </c>
      <c r="AF78">
        <f t="shared" si="4"/>
        <v>1.4885507165004443</v>
      </c>
      <c r="AG78">
        <f t="shared" si="5"/>
        <v>1.424881636631067</v>
      </c>
    </row>
    <row r="79" spans="1:33" x14ac:dyDescent="0.3">
      <c r="A79">
        <v>31</v>
      </c>
      <c r="B79">
        <v>27</v>
      </c>
      <c r="C79">
        <v>26.4</v>
      </c>
      <c r="D79">
        <v>25.9</v>
      </c>
      <c r="E79">
        <v>25.4</v>
      </c>
      <c r="F79">
        <v>24.9</v>
      </c>
      <c r="G79">
        <v>24.4</v>
      </c>
      <c r="H79">
        <v>23.9</v>
      </c>
      <c r="I79">
        <v>23.5</v>
      </c>
      <c r="J79">
        <v>23</v>
      </c>
      <c r="K79">
        <v>22.5</v>
      </c>
      <c r="L79">
        <v>22.1</v>
      </c>
      <c r="M79">
        <v>21.7</v>
      </c>
      <c r="N79">
        <v>21.2</v>
      </c>
      <c r="O79" s="2">
        <f t="shared" si="6"/>
        <v>0.78518518518518521</v>
      </c>
      <c r="Q79">
        <f t="shared" si="2"/>
        <v>31</v>
      </c>
      <c r="R79" s="17">
        <f t="shared" si="10"/>
        <v>27</v>
      </c>
      <c r="S79" s="17">
        <f t="shared" si="10"/>
        <v>26.4</v>
      </c>
      <c r="T79" s="17">
        <f t="shared" si="10"/>
        <v>25.9</v>
      </c>
      <c r="U79" s="17">
        <f t="shared" si="10"/>
        <v>25.4</v>
      </c>
      <c r="V79" s="17">
        <f t="shared" si="10"/>
        <v>24.9</v>
      </c>
      <c r="W79" s="17">
        <f t="shared" si="10"/>
        <v>24.4</v>
      </c>
      <c r="X79" s="17">
        <f t="shared" si="10"/>
        <v>23.9</v>
      </c>
      <c r="Y79" s="17">
        <f t="shared" si="10"/>
        <v>23.5</v>
      </c>
      <c r="Z79" s="17">
        <f t="shared" si="10"/>
        <v>23</v>
      </c>
      <c r="AA79" s="17">
        <f t="shared" si="10"/>
        <v>22.5</v>
      </c>
      <c r="AB79" s="17">
        <f t="shared" si="10"/>
        <v>22.1</v>
      </c>
      <c r="AC79" s="17">
        <f t="shared" si="10"/>
        <v>21.7</v>
      </c>
      <c r="AD79" s="17">
        <f t="shared" si="10"/>
        <v>21.2</v>
      </c>
      <c r="AF79">
        <f t="shared" si="4"/>
        <v>1.4913616938342726</v>
      </c>
      <c r="AG79">
        <f t="shared" si="5"/>
        <v>1.4313637641589874</v>
      </c>
    </row>
    <row r="80" spans="1:33" x14ac:dyDescent="0.3">
      <c r="A80">
        <v>31.2</v>
      </c>
      <c r="B80">
        <v>27.3</v>
      </c>
      <c r="C80">
        <v>26.8</v>
      </c>
      <c r="D80">
        <v>26.2</v>
      </c>
      <c r="E80">
        <v>25.7</v>
      </c>
      <c r="F80">
        <v>25.2</v>
      </c>
      <c r="G80">
        <v>24.7</v>
      </c>
      <c r="H80">
        <v>24.2</v>
      </c>
      <c r="I80">
        <v>23.8</v>
      </c>
      <c r="J80">
        <v>23.3</v>
      </c>
      <c r="K80">
        <v>22.8</v>
      </c>
      <c r="L80">
        <v>22.4</v>
      </c>
      <c r="M80">
        <v>21.9</v>
      </c>
      <c r="N80">
        <v>21.5</v>
      </c>
      <c r="O80" s="2">
        <f t="shared" si="6"/>
        <v>0.78754578754578752</v>
      </c>
      <c r="Q80">
        <f t="shared" si="2"/>
        <v>31.2</v>
      </c>
      <c r="R80" s="17">
        <f t="shared" si="10"/>
        <v>27.3</v>
      </c>
      <c r="S80" s="17">
        <f t="shared" si="10"/>
        <v>26.8</v>
      </c>
      <c r="T80" s="17">
        <f t="shared" si="10"/>
        <v>26.2</v>
      </c>
      <c r="U80" s="17">
        <f t="shared" si="10"/>
        <v>25.7</v>
      </c>
      <c r="V80" s="17">
        <f t="shared" si="10"/>
        <v>25.2</v>
      </c>
      <c r="W80" s="17">
        <f t="shared" si="10"/>
        <v>24.7</v>
      </c>
      <c r="X80" s="17">
        <f t="shared" si="10"/>
        <v>24.2</v>
      </c>
      <c r="Y80" s="17">
        <f t="shared" si="10"/>
        <v>23.8</v>
      </c>
      <c r="Z80" s="17">
        <f t="shared" si="10"/>
        <v>23.3</v>
      </c>
      <c r="AA80" s="17">
        <f t="shared" si="10"/>
        <v>22.8</v>
      </c>
      <c r="AB80" s="17">
        <f t="shared" si="10"/>
        <v>22.4</v>
      </c>
      <c r="AC80" s="17">
        <f t="shared" si="10"/>
        <v>21.9</v>
      </c>
      <c r="AD80" s="17">
        <f t="shared" si="10"/>
        <v>21.5</v>
      </c>
      <c r="AF80">
        <f t="shared" si="4"/>
        <v>1.4941545940184429</v>
      </c>
      <c r="AG80">
        <f t="shared" si="5"/>
        <v>1.436162647040756</v>
      </c>
    </row>
    <row r="81" spans="1:33" x14ac:dyDescent="0.3">
      <c r="A81">
        <v>31.4</v>
      </c>
      <c r="B81">
        <v>27.7</v>
      </c>
      <c r="C81">
        <v>27.1</v>
      </c>
      <c r="D81">
        <v>26.6</v>
      </c>
      <c r="E81">
        <v>26</v>
      </c>
      <c r="F81">
        <v>25.5</v>
      </c>
      <c r="G81">
        <v>25</v>
      </c>
      <c r="H81">
        <v>24.5</v>
      </c>
      <c r="I81">
        <v>24.1</v>
      </c>
      <c r="J81">
        <v>23.6</v>
      </c>
      <c r="K81">
        <v>23.1</v>
      </c>
      <c r="L81">
        <v>22.7</v>
      </c>
      <c r="M81">
        <v>22.2</v>
      </c>
      <c r="N81">
        <v>21.8</v>
      </c>
      <c r="O81" s="2">
        <f t="shared" si="6"/>
        <v>0.78700361010830333</v>
      </c>
      <c r="Q81">
        <f t="shared" ref="Q81:Q144" si="11">A81</f>
        <v>31.4</v>
      </c>
      <c r="R81" s="17">
        <f t="shared" si="10"/>
        <v>27.7</v>
      </c>
      <c r="S81" s="17">
        <f t="shared" si="10"/>
        <v>27.1</v>
      </c>
      <c r="T81" s="17">
        <f t="shared" si="10"/>
        <v>26.6</v>
      </c>
      <c r="U81" s="17">
        <f t="shared" si="10"/>
        <v>26</v>
      </c>
      <c r="V81" s="17">
        <f t="shared" si="10"/>
        <v>25.5</v>
      </c>
      <c r="W81" s="17">
        <f t="shared" si="10"/>
        <v>25</v>
      </c>
      <c r="X81" s="17">
        <f t="shared" si="10"/>
        <v>24.5</v>
      </c>
      <c r="Y81" s="17">
        <f t="shared" si="10"/>
        <v>24.1</v>
      </c>
      <c r="Z81" s="17">
        <f t="shared" si="10"/>
        <v>23.6</v>
      </c>
      <c r="AA81" s="17">
        <f t="shared" si="10"/>
        <v>23.1</v>
      </c>
      <c r="AB81" s="17">
        <f t="shared" si="10"/>
        <v>22.7</v>
      </c>
      <c r="AC81" s="17">
        <f t="shared" si="10"/>
        <v>22.2</v>
      </c>
      <c r="AD81" s="17">
        <f t="shared" si="10"/>
        <v>21.8</v>
      </c>
      <c r="AF81">
        <f t="shared" si="4"/>
        <v>1.4969296480732148</v>
      </c>
      <c r="AG81">
        <f t="shared" si="5"/>
        <v>1.4424797690644486</v>
      </c>
    </row>
    <row r="82" spans="1:33" x14ac:dyDescent="0.3">
      <c r="A82">
        <v>31.6</v>
      </c>
      <c r="B82">
        <v>28</v>
      </c>
      <c r="C82">
        <v>27.4</v>
      </c>
      <c r="D82">
        <v>26.9</v>
      </c>
      <c r="E82">
        <v>26.4</v>
      </c>
      <c r="F82">
        <v>25.9</v>
      </c>
      <c r="G82">
        <v>25.3</v>
      </c>
      <c r="H82">
        <v>24.8</v>
      </c>
      <c r="I82">
        <v>24.4</v>
      </c>
      <c r="J82">
        <v>23.9</v>
      </c>
      <c r="K82">
        <v>23.4</v>
      </c>
      <c r="L82">
        <v>22.9</v>
      </c>
      <c r="M82">
        <v>22.5</v>
      </c>
      <c r="N82">
        <v>22</v>
      </c>
      <c r="O82" s="2">
        <f t="shared" si="6"/>
        <v>0.7857142857142857</v>
      </c>
      <c r="Q82">
        <f t="shared" si="11"/>
        <v>31.6</v>
      </c>
      <c r="R82" s="17">
        <f t="shared" si="10"/>
        <v>28</v>
      </c>
      <c r="S82" s="17">
        <f t="shared" si="10"/>
        <v>27.4</v>
      </c>
      <c r="T82" s="17">
        <f t="shared" si="10"/>
        <v>26.9</v>
      </c>
      <c r="U82" s="17">
        <f t="shared" si="10"/>
        <v>26.4</v>
      </c>
      <c r="V82" s="17">
        <f t="shared" si="10"/>
        <v>25.9</v>
      </c>
      <c r="W82" s="17">
        <f t="shared" si="10"/>
        <v>25.3</v>
      </c>
      <c r="X82" s="17">
        <f t="shared" si="10"/>
        <v>24.8</v>
      </c>
      <c r="Y82" s="17">
        <f t="shared" si="10"/>
        <v>24.4</v>
      </c>
      <c r="Z82" s="17">
        <f t="shared" ref="Z82:AD82" si="12">ROUND(0.034488*($Q82^(1.94))*10^(-0.0173*Z$16),1)</f>
        <v>23.9</v>
      </c>
      <c r="AA82" s="17">
        <f t="shared" si="12"/>
        <v>23.4</v>
      </c>
      <c r="AB82" s="17">
        <f t="shared" si="12"/>
        <v>22.9</v>
      </c>
      <c r="AC82" s="17">
        <f t="shared" si="12"/>
        <v>22.5</v>
      </c>
      <c r="AD82" s="17">
        <f t="shared" si="12"/>
        <v>22</v>
      </c>
      <c r="AF82">
        <f t="shared" ref="AF82:AF145" si="13">LOG10(Q82)</f>
        <v>1.4996870826184039</v>
      </c>
      <c r="AG82">
        <f t="shared" ref="AG82:AG145" si="14">LOG(R82)</f>
        <v>1.4471580313422192</v>
      </c>
    </row>
    <row r="83" spans="1:33" x14ac:dyDescent="0.3">
      <c r="A83">
        <v>31.8</v>
      </c>
      <c r="B83">
        <v>28.3</v>
      </c>
      <c r="C83">
        <v>27.8</v>
      </c>
      <c r="D83">
        <v>27.2</v>
      </c>
      <c r="E83">
        <v>26.7</v>
      </c>
      <c r="F83">
        <v>26.2</v>
      </c>
      <c r="G83">
        <v>25.7</v>
      </c>
      <c r="H83">
        <v>25.1</v>
      </c>
      <c r="I83">
        <v>24.7</v>
      </c>
      <c r="J83">
        <v>24.2</v>
      </c>
      <c r="K83">
        <v>23.7</v>
      </c>
      <c r="L83">
        <v>23.2</v>
      </c>
      <c r="M83">
        <v>22.8</v>
      </c>
      <c r="N83">
        <v>22.3</v>
      </c>
      <c r="O83" s="2">
        <f t="shared" si="6"/>
        <v>0.78798586572438167</v>
      </c>
      <c r="Q83">
        <f t="shared" si="11"/>
        <v>31.8</v>
      </c>
      <c r="R83" s="17">
        <f t="shared" ref="R83:AD102" si="15">ROUND(0.034488*($Q83^(1.94))*10^(-0.0173*R$16),1)</f>
        <v>28.3</v>
      </c>
      <c r="S83" s="17">
        <f t="shared" si="15"/>
        <v>27.8</v>
      </c>
      <c r="T83" s="17">
        <f t="shared" si="15"/>
        <v>27.2</v>
      </c>
      <c r="U83" s="17">
        <f t="shared" si="15"/>
        <v>26.7</v>
      </c>
      <c r="V83" s="17">
        <f t="shared" si="15"/>
        <v>26.2</v>
      </c>
      <c r="W83" s="17">
        <f t="shared" si="15"/>
        <v>25.7</v>
      </c>
      <c r="X83" s="17">
        <f t="shared" si="15"/>
        <v>25.1</v>
      </c>
      <c r="Y83" s="17">
        <f t="shared" si="15"/>
        <v>24.7</v>
      </c>
      <c r="Z83" s="17">
        <f t="shared" si="15"/>
        <v>24.2</v>
      </c>
      <c r="AA83" s="17">
        <f t="shared" si="15"/>
        <v>23.7</v>
      </c>
      <c r="AB83" s="17">
        <f t="shared" si="15"/>
        <v>23.2</v>
      </c>
      <c r="AC83" s="17">
        <f t="shared" si="15"/>
        <v>22.8</v>
      </c>
      <c r="AD83" s="17">
        <f t="shared" si="15"/>
        <v>22.3</v>
      </c>
      <c r="AF83">
        <f t="shared" si="13"/>
        <v>1.5024271199844328</v>
      </c>
      <c r="AG83">
        <f t="shared" si="14"/>
        <v>1.4517864355242902</v>
      </c>
    </row>
    <row r="84" spans="1:33" x14ac:dyDescent="0.3">
      <c r="A84">
        <v>32</v>
      </c>
      <c r="B84">
        <v>28.7</v>
      </c>
      <c r="C84">
        <v>28.1</v>
      </c>
      <c r="D84">
        <v>27.6</v>
      </c>
      <c r="E84">
        <v>27</v>
      </c>
      <c r="F84">
        <v>26.5</v>
      </c>
      <c r="G84">
        <v>26</v>
      </c>
      <c r="H84">
        <v>25.5</v>
      </c>
      <c r="I84">
        <v>25</v>
      </c>
      <c r="J84">
        <v>24.5</v>
      </c>
      <c r="K84">
        <v>24</v>
      </c>
      <c r="L84">
        <v>23.5</v>
      </c>
      <c r="M84">
        <v>23</v>
      </c>
      <c r="N84">
        <v>22.6</v>
      </c>
      <c r="O84" s="2">
        <f t="shared" si="6"/>
        <v>0.78745644599303144</v>
      </c>
      <c r="Q84">
        <f t="shared" si="11"/>
        <v>32</v>
      </c>
      <c r="R84" s="17">
        <f t="shared" si="15"/>
        <v>28.7</v>
      </c>
      <c r="S84" s="17">
        <f t="shared" si="15"/>
        <v>28.1</v>
      </c>
      <c r="T84" s="17">
        <f t="shared" si="15"/>
        <v>27.6</v>
      </c>
      <c r="U84" s="17">
        <f t="shared" si="15"/>
        <v>27</v>
      </c>
      <c r="V84" s="17">
        <f t="shared" si="15"/>
        <v>26.5</v>
      </c>
      <c r="W84" s="17">
        <f t="shared" si="15"/>
        <v>26</v>
      </c>
      <c r="X84" s="17">
        <f t="shared" si="15"/>
        <v>25.5</v>
      </c>
      <c r="Y84" s="17">
        <f t="shared" si="15"/>
        <v>25</v>
      </c>
      <c r="Z84" s="17">
        <f t="shared" si="15"/>
        <v>24.5</v>
      </c>
      <c r="AA84" s="17">
        <f t="shared" si="15"/>
        <v>24</v>
      </c>
      <c r="AB84" s="17">
        <f t="shared" si="15"/>
        <v>23.5</v>
      </c>
      <c r="AC84" s="17">
        <f t="shared" si="15"/>
        <v>23</v>
      </c>
      <c r="AD84" s="17">
        <f t="shared" si="15"/>
        <v>22.6</v>
      </c>
      <c r="AF84">
        <f t="shared" si="13"/>
        <v>1.505149978319906</v>
      </c>
      <c r="AG84">
        <f t="shared" si="14"/>
        <v>1.4578818967339924</v>
      </c>
    </row>
    <row r="85" spans="1:33" x14ac:dyDescent="0.3">
      <c r="A85">
        <v>32.200000000000003</v>
      </c>
      <c r="B85">
        <v>29</v>
      </c>
      <c r="C85">
        <v>28.5</v>
      </c>
      <c r="D85">
        <v>27.9</v>
      </c>
      <c r="E85">
        <v>27.1</v>
      </c>
      <c r="F85">
        <v>26.8</v>
      </c>
      <c r="G85">
        <v>26.3</v>
      </c>
      <c r="H85">
        <v>25.8</v>
      </c>
      <c r="I85">
        <v>25.3</v>
      </c>
      <c r="J85">
        <v>24.8</v>
      </c>
      <c r="K85">
        <v>24.3</v>
      </c>
      <c r="L85">
        <v>23.8</v>
      </c>
      <c r="M85">
        <v>23.3</v>
      </c>
      <c r="N85">
        <v>22.9</v>
      </c>
      <c r="O85" s="2">
        <f t="shared" si="6"/>
        <v>0.78965517241379302</v>
      </c>
      <c r="Q85">
        <f t="shared" si="11"/>
        <v>32.200000000000003</v>
      </c>
      <c r="R85" s="17">
        <f t="shared" si="15"/>
        <v>29</v>
      </c>
      <c r="S85" s="17">
        <f t="shared" si="15"/>
        <v>28.5</v>
      </c>
      <c r="T85" s="17">
        <f t="shared" si="15"/>
        <v>27.9</v>
      </c>
      <c r="U85" s="17">
        <f t="shared" si="15"/>
        <v>27.4</v>
      </c>
      <c r="V85" s="17">
        <f t="shared" si="15"/>
        <v>26.8</v>
      </c>
      <c r="W85" s="17">
        <f t="shared" si="15"/>
        <v>26.3</v>
      </c>
      <c r="X85" s="17">
        <f t="shared" si="15"/>
        <v>25.8</v>
      </c>
      <c r="Y85" s="17">
        <f t="shared" si="15"/>
        <v>25.3</v>
      </c>
      <c r="Z85" s="17">
        <f t="shared" si="15"/>
        <v>24.8</v>
      </c>
      <c r="AA85" s="17">
        <f t="shared" si="15"/>
        <v>24.3</v>
      </c>
      <c r="AB85" s="17">
        <f t="shared" si="15"/>
        <v>23.8</v>
      </c>
      <c r="AC85" s="17">
        <f t="shared" si="15"/>
        <v>23.3</v>
      </c>
      <c r="AD85" s="17">
        <f t="shared" si="15"/>
        <v>22.9</v>
      </c>
      <c r="AF85">
        <f t="shared" si="13"/>
        <v>1.507855871695831</v>
      </c>
      <c r="AG85">
        <f t="shared" si="14"/>
        <v>1.4623979978989561</v>
      </c>
    </row>
    <row r="86" spans="1:33" x14ac:dyDescent="0.3">
      <c r="A86">
        <v>32.4</v>
      </c>
      <c r="B86">
        <v>29.4</v>
      </c>
      <c r="C86">
        <v>28.8</v>
      </c>
      <c r="D86">
        <v>28.2</v>
      </c>
      <c r="E86">
        <v>27.7</v>
      </c>
      <c r="F86">
        <v>27.1</v>
      </c>
      <c r="G86">
        <v>26.6</v>
      </c>
      <c r="H86">
        <v>26.1</v>
      </c>
      <c r="I86">
        <v>25.6</v>
      </c>
      <c r="J86">
        <v>25.1</v>
      </c>
      <c r="K86">
        <v>24.6</v>
      </c>
      <c r="L86">
        <v>24.1</v>
      </c>
      <c r="M86">
        <v>23.6</v>
      </c>
      <c r="N86">
        <v>23.1</v>
      </c>
      <c r="O86" s="2">
        <f t="shared" si="6"/>
        <v>0.78571428571428581</v>
      </c>
      <c r="Q86">
        <f t="shared" si="11"/>
        <v>32.4</v>
      </c>
      <c r="R86" s="17">
        <f t="shared" si="15"/>
        <v>29.4</v>
      </c>
      <c r="S86" s="17">
        <f t="shared" si="15"/>
        <v>28.8</v>
      </c>
      <c r="T86" s="17">
        <f t="shared" si="15"/>
        <v>28.2</v>
      </c>
      <c r="U86" s="17">
        <f t="shared" si="15"/>
        <v>27.7</v>
      </c>
      <c r="V86" s="17">
        <f t="shared" si="15"/>
        <v>27.1</v>
      </c>
      <c r="W86" s="17">
        <f t="shared" si="15"/>
        <v>26.6</v>
      </c>
      <c r="X86" s="17">
        <f t="shared" si="15"/>
        <v>26.1</v>
      </c>
      <c r="Y86" s="17">
        <f t="shared" si="15"/>
        <v>25.6</v>
      </c>
      <c r="Z86" s="17">
        <f t="shared" si="15"/>
        <v>25.1</v>
      </c>
      <c r="AA86" s="17">
        <f t="shared" si="15"/>
        <v>24.6</v>
      </c>
      <c r="AB86" s="17">
        <f t="shared" si="15"/>
        <v>24.1</v>
      </c>
      <c r="AC86" s="17">
        <f t="shared" si="15"/>
        <v>23.6</v>
      </c>
      <c r="AD86" s="17">
        <f t="shared" si="15"/>
        <v>23.1</v>
      </c>
      <c r="AF86">
        <f t="shared" si="13"/>
        <v>1.510545010206612</v>
      </c>
      <c r="AG86">
        <f t="shared" si="14"/>
        <v>1.4683473304121573</v>
      </c>
    </row>
    <row r="87" spans="1:33" x14ac:dyDescent="0.3">
      <c r="A87">
        <v>32.6</v>
      </c>
      <c r="B87">
        <v>29.7</v>
      </c>
      <c r="C87">
        <v>29.2</v>
      </c>
      <c r="D87">
        <v>28.6</v>
      </c>
      <c r="E87">
        <v>28</v>
      </c>
      <c r="F87">
        <v>27.5</v>
      </c>
      <c r="G87">
        <v>26.9</v>
      </c>
      <c r="H87">
        <v>26.4</v>
      </c>
      <c r="I87">
        <v>25.9</v>
      </c>
      <c r="J87">
        <v>25.4</v>
      </c>
      <c r="K87">
        <v>24.9</v>
      </c>
      <c r="L87">
        <v>24.4</v>
      </c>
      <c r="M87">
        <v>23.9</v>
      </c>
      <c r="N87">
        <v>23.4</v>
      </c>
      <c r="O87" s="2">
        <f t="shared" si="6"/>
        <v>0.78787878787878785</v>
      </c>
      <c r="Q87">
        <f t="shared" si="11"/>
        <v>32.6</v>
      </c>
      <c r="R87" s="17">
        <f t="shared" si="15"/>
        <v>29.7</v>
      </c>
      <c r="S87" s="17">
        <f t="shared" si="15"/>
        <v>29.2</v>
      </c>
      <c r="T87" s="17">
        <f t="shared" si="15"/>
        <v>28.6</v>
      </c>
      <c r="U87" s="17">
        <f t="shared" si="15"/>
        <v>28</v>
      </c>
      <c r="V87" s="17">
        <f t="shared" si="15"/>
        <v>27.5</v>
      </c>
      <c r="W87" s="17">
        <f t="shared" si="15"/>
        <v>26.9</v>
      </c>
      <c r="X87" s="17">
        <f t="shared" si="15"/>
        <v>26.4</v>
      </c>
      <c r="Y87" s="17">
        <f t="shared" si="15"/>
        <v>25.9</v>
      </c>
      <c r="Z87" s="17">
        <f t="shared" si="15"/>
        <v>25.4</v>
      </c>
      <c r="AA87" s="17">
        <f t="shared" si="15"/>
        <v>24.9</v>
      </c>
      <c r="AB87" s="17">
        <f t="shared" si="15"/>
        <v>24.4</v>
      </c>
      <c r="AC87" s="17">
        <f t="shared" si="15"/>
        <v>23.9</v>
      </c>
      <c r="AD87" s="17">
        <f t="shared" si="15"/>
        <v>23.4</v>
      </c>
      <c r="AF87">
        <f t="shared" si="13"/>
        <v>1.5132176000679389</v>
      </c>
      <c r="AG87">
        <f t="shared" si="14"/>
        <v>1.4727564493172123</v>
      </c>
    </row>
    <row r="88" spans="1:33" x14ac:dyDescent="0.3">
      <c r="A88">
        <v>32.799999999999997</v>
      </c>
      <c r="B88">
        <v>30.1</v>
      </c>
      <c r="C88">
        <v>29.5</v>
      </c>
      <c r="D88">
        <v>28.9</v>
      </c>
      <c r="E88">
        <v>28.3</v>
      </c>
      <c r="F88">
        <v>27.8</v>
      </c>
      <c r="G88">
        <v>27.2</v>
      </c>
      <c r="H88">
        <v>26.7</v>
      </c>
      <c r="I88">
        <v>26.2</v>
      </c>
      <c r="J88">
        <v>25.7</v>
      </c>
      <c r="K88">
        <v>25.2</v>
      </c>
      <c r="L88">
        <v>24.7</v>
      </c>
      <c r="M88">
        <v>24.2</v>
      </c>
      <c r="N88">
        <v>23.7</v>
      </c>
      <c r="O88" s="2">
        <f t="shared" si="6"/>
        <v>0.78737541528239197</v>
      </c>
      <c r="Q88">
        <f t="shared" si="11"/>
        <v>32.799999999999997</v>
      </c>
      <c r="R88" s="17">
        <f t="shared" si="15"/>
        <v>30.1</v>
      </c>
      <c r="S88" s="17">
        <f t="shared" si="15"/>
        <v>29.5</v>
      </c>
      <c r="T88" s="17">
        <f t="shared" si="15"/>
        <v>28.9</v>
      </c>
      <c r="U88" s="17">
        <f t="shared" si="15"/>
        <v>28.3</v>
      </c>
      <c r="V88" s="17">
        <f t="shared" si="15"/>
        <v>27.8</v>
      </c>
      <c r="W88" s="17">
        <f t="shared" si="15"/>
        <v>27.2</v>
      </c>
      <c r="X88" s="17">
        <f t="shared" si="15"/>
        <v>26.7</v>
      </c>
      <c r="Y88" s="17">
        <f t="shared" si="15"/>
        <v>26.2</v>
      </c>
      <c r="Z88" s="17">
        <f t="shared" si="15"/>
        <v>25.7</v>
      </c>
      <c r="AA88" s="17">
        <f t="shared" si="15"/>
        <v>25.2</v>
      </c>
      <c r="AB88" s="17">
        <f t="shared" si="15"/>
        <v>24.7</v>
      </c>
      <c r="AC88" s="17">
        <f t="shared" si="15"/>
        <v>24.2</v>
      </c>
      <c r="AD88" s="17">
        <f t="shared" si="15"/>
        <v>23.7</v>
      </c>
      <c r="AF88">
        <f t="shared" si="13"/>
        <v>1.515873843711679</v>
      </c>
      <c r="AG88">
        <f t="shared" si="14"/>
        <v>1.4785664955938433</v>
      </c>
    </row>
    <row r="89" spans="1:33" x14ac:dyDescent="0.3">
      <c r="A89">
        <v>33</v>
      </c>
      <c r="B89">
        <v>30.4</v>
      </c>
      <c r="C89">
        <v>29.8</v>
      </c>
      <c r="D89">
        <v>29.3</v>
      </c>
      <c r="E89">
        <v>28.7</v>
      </c>
      <c r="F89">
        <v>28.1</v>
      </c>
      <c r="G89">
        <v>27.6</v>
      </c>
      <c r="H89">
        <v>27</v>
      </c>
      <c r="I89">
        <v>26.5</v>
      </c>
      <c r="J89">
        <v>26</v>
      </c>
      <c r="K89">
        <v>25.5</v>
      </c>
      <c r="L89">
        <v>25</v>
      </c>
      <c r="M89">
        <v>24.5</v>
      </c>
      <c r="N89">
        <v>24</v>
      </c>
      <c r="O89" s="2">
        <f t="shared" si="6"/>
        <v>0.78947368421052633</v>
      </c>
      <c r="Q89">
        <f t="shared" si="11"/>
        <v>33</v>
      </c>
      <c r="R89" s="17">
        <f t="shared" si="15"/>
        <v>30.4</v>
      </c>
      <c r="S89" s="17">
        <f t="shared" si="15"/>
        <v>29.8</v>
      </c>
      <c r="T89" s="17">
        <f t="shared" si="15"/>
        <v>29.3</v>
      </c>
      <c r="U89" s="17">
        <f t="shared" si="15"/>
        <v>28.7</v>
      </c>
      <c r="V89" s="17">
        <f t="shared" si="15"/>
        <v>28.1</v>
      </c>
      <c r="W89" s="17">
        <f t="shared" si="15"/>
        <v>27.6</v>
      </c>
      <c r="X89" s="17">
        <f t="shared" si="15"/>
        <v>27</v>
      </c>
      <c r="Y89" s="17">
        <f t="shared" si="15"/>
        <v>26.5</v>
      </c>
      <c r="Z89" s="17">
        <f t="shared" si="15"/>
        <v>26</v>
      </c>
      <c r="AA89" s="17">
        <f t="shared" si="15"/>
        <v>25.5</v>
      </c>
      <c r="AB89" s="17">
        <f t="shared" si="15"/>
        <v>25</v>
      </c>
      <c r="AC89" s="17">
        <f t="shared" si="15"/>
        <v>24.5</v>
      </c>
      <c r="AD89" s="17">
        <f t="shared" si="15"/>
        <v>24</v>
      </c>
      <c r="AF89">
        <f t="shared" si="13"/>
        <v>1.5185139398778875</v>
      </c>
      <c r="AG89">
        <f t="shared" si="14"/>
        <v>1.4828735836087537</v>
      </c>
    </row>
    <row r="90" spans="1:33" x14ac:dyDescent="0.3">
      <c r="A90">
        <v>33.200000000000003</v>
      </c>
      <c r="B90">
        <v>30.8</v>
      </c>
      <c r="C90">
        <v>30.2</v>
      </c>
      <c r="D90">
        <v>29.6</v>
      </c>
      <c r="E90">
        <v>29</v>
      </c>
      <c r="F90">
        <v>28.4</v>
      </c>
      <c r="G90">
        <v>27.9</v>
      </c>
      <c r="H90">
        <v>27.3</v>
      </c>
      <c r="I90">
        <v>26.8</v>
      </c>
      <c r="J90">
        <v>26.3</v>
      </c>
      <c r="K90">
        <v>25.8</v>
      </c>
      <c r="L90">
        <v>25.2</v>
      </c>
      <c r="M90">
        <v>24.7</v>
      </c>
      <c r="N90">
        <v>24.3</v>
      </c>
      <c r="O90" s="2">
        <f t="shared" si="6"/>
        <v>0.78896103896103897</v>
      </c>
      <c r="Q90">
        <f t="shared" si="11"/>
        <v>33.200000000000003</v>
      </c>
      <c r="R90" s="17">
        <f t="shared" si="15"/>
        <v>30.8</v>
      </c>
      <c r="S90" s="17">
        <f t="shared" si="15"/>
        <v>30.2</v>
      </c>
      <c r="T90" s="17">
        <f t="shared" si="15"/>
        <v>29.6</v>
      </c>
      <c r="U90" s="17">
        <f t="shared" si="15"/>
        <v>29</v>
      </c>
      <c r="V90" s="17">
        <f t="shared" si="15"/>
        <v>28.4</v>
      </c>
      <c r="W90" s="17">
        <f t="shared" si="15"/>
        <v>27.9</v>
      </c>
      <c r="X90" s="17">
        <f t="shared" si="15"/>
        <v>27.3</v>
      </c>
      <c r="Y90" s="17">
        <f t="shared" si="15"/>
        <v>26.8</v>
      </c>
      <c r="Z90" s="17">
        <f t="shared" si="15"/>
        <v>26.3</v>
      </c>
      <c r="AA90" s="17">
        <f t="shared" si="15"/>
        <v>25.8</v>
      </c>
      <c r="AB90" s="17">
        <f t="shared" si="15"/>
        <v>25.2</v>
      </c>
      <c r="AC90" s="17">
        <f t="shared" si="15"/>
        <v>24.7</v>
      </c>
      <c r="AD90" s="17">
        <f t="shared" si="15"/>
        <v>24.3</v>
      </c>
      <c r="AF90">
        <f t="shared" si="13"/>
        <v>1.5211380837040362</v>
      </c>
      <c r="AG90">
        <f t="shared" si="14"/>
        <v>1.4885507165004443</v>
      </c>
    </row>
    <row r="91" spans="1:33" x14ac:dyDescent="0.3">
      <c r="A91">
        <v>33.4</v>
      </c>
      <c r="B91">
        <v>31.2</v>
      </c>
      <c r="C91">
        <v>30.6</v>
      </c>
      <c r="D91">
        <v>30</v>
      </c>
      <c r="E91">
        <v>29.4</v>
      </c>
      <c r="F91">
        <v>28.8</v>
      </c>
      <c r="G91">
        <v>28.2</v>
      </c>
      <c r="H91">
        <v>27.7</v>
      </c>
      <c r="I91">
        <v>27.1</v>
      </c>
      <c r="J91">
        <v>26.6</v>
      </c>
      <c r="K91">
        <v>26.1</v>
      </c>
      <c r="L91">
        <v>25.5</v>
      </c>
      <c r="M91">
        <v>25</v>
      </c>
      <c r="N91">
        <v>24.5</v>
      </c>
      <c r="O91" s="2">
        <f t="shared" si="6"/>
        <v>0.78525641025641024</v>
      </c>
      <c r="Q91">
        <f t="shared" si="11"/>
        <v>33.4</v>
      </c>
      <c r="R91" s="17">
        <f t="shared" si="15"/>
        <v>31.2</v>
      </c>
      <c r="S91" s="17">
        <f t="shared" si="15"/>
        <v>30.6</v>
      </c>
      <c r="T91" s="17">
        <f t="shared" si="15"/>
        <v>30</v>
      </c>
      <c r="U91" s="17">
        <f t="shared" si="15"/>
        <v>29.4</v>
      </c>
      <c r="V91" s="17">
        <f t="shared" si="15"/>
        <v>28.8</v>
      </c>
      <c r="W91" s="17">
        <f t="shared" si="15"/>
        <v>28.2</v>
      </c>
      <c r="X91" s="17">
        <f t="shared" si="15"/>
        <v>27.7</v>
      </c>
      <c r="Y91" s="17">
        <f t="shared" si="15"/>
        <v>27.1</v>
      </c>
      <c r="Z91" s="17">
        <f t="shared" si="15"/>
        <v>26.6</v>
      </c>
      <c r="AA91" s="17">
        <f t="shared" si="15"/>
        <v>26.1</v>
      </c>
      <c r="AB91" s="17">
        <f t="shared" si="15"/>
        <v>25.5</v>
      </c>
      <c r="AC91" s="17">
        <f t="shared" si="15"/>
        <v>25</v>
      </c>
      <c r="AD91" s="17">
        <f t="shared" si="15"/>
        <v>24.5</v>
      </c>
      <c r="AF91">
        <f t="shared" si="13"/>
        <v>1.5237464668115646</v>
      </c>
      <c r="AG91">
        <f t="shared" si="14"/>
        <v>1.4941545940184429</v>
      </c>
    </row>
    <row r="92" spans="1:33" x14ac:dyDescent="0.3">
      <c r="A92">
        <v>33.6</v>
      </c>
      <c r="B92">
        <v>31.5</v>
      </c>
      <c r="C92">
        <v>30.9</v>
      </c>
      <c r="D92">
        <v>30.3</v>
      </c>
      <c r="E92">
        <v>29.7</v>
      </c>
      <c r="F92">
        <v>29.1</v>
      </c>
      <c r="G92">
        <v>28.5</v>
      </c>
      <c r="H92">
        <v>28</v>
      </c>
      <c r="I92">
        <v>27.4</v>
      </c>
      <c r="J92">
        <v>26.9</v>
      </c>
      <c r="K92">
        <v>26.4</v>
      </c>
      <c r="L92">
        <v>25.8</v>
      </c>
      <c r="M92">
        <v>25.3</v>
      </c>
      <c r="N92">
        <v>24.8</v>
      </c>
      <c r="O92" s="2">
        <f t="shared" si="6"/>
        <v>0.78730158730158728</v>
      </c>
      <c r="Q92">
        <f t="shared" si="11"/>
        <v>33.6</v>
      </c>
      <c r="R92" s="17">
        <f t="shared" si="15"/>
        <v>31.5</v>
      </c>
      <c r="S92" s="17">
        <f t="shared" si="15"/>
        <v>30.9</v>
      </c>
      <c r="T92" s="17">
        <f t="shared" si="15"/>
        <v>30.3</v>
      </c>
      <c r="U92" s="17">
        <f t="shared" si="15"/>
        <v>29.7</v>
      </c>
      <c r="V92" s="17">
        <f t="shared" si="15"/>
        <v>29.1</v>
      </c>
      <c r="W92" s="17">
        <f t="shared" si="15"/>
        <v>28.5</v>
      </c>
      <c r="X92" s="17">
        <f t="shared" si="15"/>
        <v>28</v>
      </c>
      <c r="Y92" s="17">
        <f t="shared" si="15"/>
        <v>27.4</v>
      </c>
      <c r="Z92" s="17">
        <f t="shared" si="15"/>
        <v>26.9</v>
      </c>
      <c r="AA92" s="17">
        <f t="shared" si="15"/>
        <v>26.4</v>
      </c>
      <c r="AB92" s="17">
        <f t="shared" si="15"/>
        <v>25.8</v>
      </c>
      <c r="AC92" s="17">
        <f t="shared" si="15"/>
        <v>25.3</v>
      </c>
      <c r="AD92" s="17">
        <f t="shared" si="15"/>
        <v>24.8</v>
      </c>
      <c r="AF92">
        <f t="shared" si="13"/>
        <v>1.5263392773898441</v>
      </c>
      <c r="AG92">
        <f t="shared" si="14"/>
        <v>1.4983105537896004</v>
      </c>
    </row>
    <row r="93" spans="1:33" x14ac:dyDescent="0.3">
      <c r="A93">
        <v>33.799999999999997</v>
      </c>
      <c r="B93">
        <v>31.9</v>
      </c>
      <c r="C93">
        <v>31.3</v>
      </c>
      <c r="D93">
        <v>30.7</v>
      </c>
      <c r="E93">
        <v>30</v>
      </c>
      <c r="F93">
        <v>29.5</v>
      </c>
      <c r="G93">
        <v>28.9</v>
      </c>
      <c r="H93">
        <v>28.3</v>
      </c>
      <c r="I93">
        <v>27.7</v>
      </c>
      <c r="J93">
        <v>27.2</v>
      </c>
      <c r="K93">
        <v>26.7</v>
      </c>
      <c r="L93">
        <v>26.1</v>
      </c>
      <c r="M93">
        <v>25.6</v>
      </c>
      <c r="N93">
        <v>25.1</v>
      </c>
      <c r="O93" s="2">
        <f t="shared" si="6"/>
        <v>0.78683385579937315</v>
      </c>
      <c r="Q93">
        <f t="shared" si="11"/>
        <v>33.799999999999997</v>
      </c>
      <c r="R93" s="17">
        <f t="shared" si="15"/>
        <v>31.9</v>
      </c>
      <c r="S93" s="17">
        <f t="shared" si="15"/>
        <v>31.3</v>
      </c>
      <c r="T93" s="17">
        <f t="shared" si="15"/>
        <v>30.7</v>
      </c>
      <c r="U93" s="17">
        <f t="shared" si="15"/>
        <v>30</v>
      </c>
      <c r="V93" s="17">
        <f t="shared" si="15"/>
        <v>29.5</v>
      </c>
      <c r="W93" s="17">
        <f t="shared" si="15"/>
        <v>28.9</v>
      </c>
      <c r="X93" s="17">
        <f t="shared" si="15"/>
        <v>28.3</v>
      </c>
      <c r="Y93" s="17">
        <f t="shared" si="15"/>
        <v>27.7</v>
      </c>
      <c r="Z93" s="17">
        <f t="shared" si="15"/>
        <v>27.2</v>
      </c>
      <c r="AA93" s="17">
        <f t="shared" si="15"/>
        <v>26.7</v>
      </c>
      <c r="AB93" s="17">
        <f t="shared" si="15"/>
        <v>26.1</v>
      </c>
      <c r="AC93" s="17">
        <f t="shared" si="15"/>
        <v>25.6</v>
      </c>
      <c r="AD93" s="17">
        <f t="shared" si="15"/>
        <v>25.1</v>
      </c>
      <c r="AF93">
        <f t="shared" si="13"/>
        <v>1.5289167002776547</v>
      </c>
      <c r="AG93">
        <f t="shared" si="14"/>
        <v>1.503790683057181</v>
      </c>
    </row>
    <row r="94" spans="1:33" x14ac:dyDescent="0.3">
      <c r="A94">
        <v>34</v>
      </c>
      <c r="B94">
        <v>32.299999999999997</v>
      </c>
      <c r="C94">
        <v>31.6</v>
      </c>
      <c r="D94">
        <v>31</v>
      </c>
      <c r="E94">
        <v>30.4</v>
      </c>
      <c r="F94">
        <v>29.8</v>
      </c>
      <c r="G94">
        <v>29.2</v>
      </c>
      <c r="H94">
        <v>28.6</v>
      </c>
      <c r="I94">
        <v>28.1</v>
      </c>
      <c r="J94">
        <v>27.5</v>
      </c>
      <c r="K94">
        <v>27</v>
      </c>
      <c r="L94">
        <v>26.4</v>
      </c>
      <c r="M94">
        <v>25.9</v>
      </c>
      <c r="N94">
        <v>25.4</v>
      </c>
      <c r="O94" s="2">
        <f t="shared" si="6"/>
        <v>0.78637770897832815</v>
      </c>
      <c r="Q94">
        <f t="shared" si="11"/>
        <v>34</v>
      </c>
      <c r="R94" s="17">
        <f t="shared" si="15"/>
        <v>32.299999999999997</v>
      </c>
      <c r="S94" s="17">
        <f t="shared" si="15"/>
        <v>31.6</v>
      </c>
      <c r="T94" s="17">
        <f t="shared" si="15"/>
        <v>31</v>
      </c>
      <c r="U94" s="17">
        <f t="shared" si="15"/>
        <v>30.4</v>
      </c>
      <c r="V94" s="17">
        <f t="shared" si="15"/>
        <v>29.8</v>
      </c>
      <c r="W94" s="17">
        <f t="shared" si="15"/>
        <v>29.2</v>
      </c>
      <c r="X94" s="17">
        <f t="shared" si="15"/>
        <v>28.6</v>
      </c>
      <c r="Y94" s="17">
        <f t="shared" si="15"/>
        <v>28.1</v>
      </c>
      <c r="Z94" s="17">
        <f t="shared" si="15"/>
        <v>27.5</v>
      </c>
      <c r="AA94" s="17">
        <f t="shared" si="15"/>
        <v>27</v>
      </c>
      <c r="AB94" s="17">
        <f t="shared" si="15"/>
        <v>26.4</v>
      </c>
      <c r="AC94" s="17">
        <f t="shared" si="15"/>
        <v>25.9</v>
      </c>
      <c r="AD94" s="17">
        <f t="shared" si="15"/>
        <v>25.4</v>
      </c>
      <c r="AF94">
        <f t="shared" si="13"/>
        <v>1.5314789170422551</v>
      </c>
      <c r="AG94">
        <f t="shared" si="14"/>
        <v>1.5092025223311027</v>
      </c>
    </row>
    <row r="95" spans="1:33" x14ac:dyDescent="0.3">
      <c r="A95">
        <v>34.200000000000003</v>
      </c>
      <c r="B95">
        <v>32.6</v>
      </c>
      <c r="C95">
        <v>32</v>
      </c>
      <c r="D95">
        <v>31.4</v>
      </c>
      <c r="E95">
        <v>30.7</v>
      </c>
      <c r="F95">
        <v>30.1</v>
      </c>
      <c r="G95">
        <v>29.5</v>
      </c>
      <c r="H95">
        <v>29</v>
      </c>
      <c r="I95">
        <v>28.4</v>
      </c>
      <c r="J95">
        <v>27.8</v>
      </c>
      <c r="K95">
        <v>27.3</v>
      </c>
      <c r="L95">
        <v>26.7</v>
      </c>
      <c r="M95">
        <v>26.2</v>
      </c>
      <c r="N95">
        <v>25.7</v>
      </c>
      <c r="O95" s="2">
        <f t="shared" si="6"/>
        <v>0.78834355828220848</v>
      </c>
      <c r="Q95">
        <f t="shared" si="11"/>
        <v>34.200000000000003</v>
      </c>
      <c r="R95" s="17">
        <f t="shared" si="15"/>
        <v>32.6</v>
      </c>
      <c r="S95" s="17">
        <f t="shared" si="15"/>
        <v>32</v>
      </c>
      <c r="T95" s="17">
        <f t="shared" si="15"/>
        <v>31.4</v>
      </c>
      <c r="U95" s="17">
        <f t="shared" si="15"/>
        <v>30.7</v>
      </c>
      <c r="V95" s="17">
        <f t="shared" si="15"/>
        <v>30.1</v>
      </c>
      <c r="W95" s="17">
        <f t="shared" si="15"/>
        <v>29.5</v>
      </c>
      <c r="X95" s="17">
        <f t="shared" si="15"/>
        <v>29</v>
      </c>
      <c r="Y95" s="17">
        <f t="shared" si="15"/>
        <v>28.4</v>
      </c>
      <c r="Z95" s="17">
        <f t="shared" si="15"/>
        <v>27.8</v>
      </c>
      <c r="AA95" s="17">
        <f t="shared" si="15"/>
        <v>27.3</v>
      </c>
      <c r="AB95" s="17">
        <f t="shared" si="15"/>
        <v>26.7</v>
      </c>
      <c r="AC95" s="17">
        <f t="shared" si="15"/>
        <v>26.2</v>
      </c>
      <c r="AD95" s="17">
        <f t="shared" si="15"/>
        <v>25.7</v>
      </c>
      <c r="AF95">
        <f t="shared" si="13"/>
        <v>1.5340261060561351</v>
      </c>
      <c r="AG95">
        <f t="shared" si="14"/>
        <v>1.5132176000679389</v>
      </c>
    </row>
    <row r="96" spans="1:33" x14ac:dyDescent="0.3">
      <c r="A96">
        <v>34.4</v>
      </c>
      <c r="B96">
        <v>33</v>
      </c>
      <c r="C96">
        <v>32.4</v>
      </c>
      <c r="D96">
        <v>31.7</v>
      </c>
      <c r="E96">
        <v>31.1</v>
      </c>
      <c r="F96">
        <v>30.5</v>
      </c>
      <c r="G96">
        <v>29.9</v>
      </c>
      <c r="H96">
        <v>29.3</v>
      </c>
      <c r="I96">
        <v>28.7</v>
      </c>
      <c r="J96">
        <v>28.1</v>
      </c>
      <c r="K96">
        <v>27.6</v>
      </c>
      <c r="L96">
        <v>27</v>
      </c>
      <c r="M96">
        <v>26.5</v>
      </c>
      <c r="N96">
        <v>26</v>
      </c>
      <c r="O96" s="2">
        <f t="shared" si="6"/>
        <v>0.78787878787878785</v>
      </c>
      <c r="Q96">
        <f t="shared" si="11"/>
        <v>34.4</v>
      </c>
      <c r="R96" s="17">
        <f t="shared" si="15"/>
        <v>33</v>
      </c>
      <c r="S96" s="17">
        <f t="shared" si="15"/>
        <v>32.4</v>
      </c>
      <c r="T96" s="17">
        <f t="shared" si="15"/>
        <v>31.7</v>
      </c>
      <c r="U96" s="17">
        <f t="shared" si="15"/>
        <v>31.1</v>
      </c>
      <c r="V96" s="17">
        <f t="shared" si="15"/>
        <v>30.5</v>
      </c>
      <c r="W96" s="17">
        <f t="shared" si="15"/>
        <v>29.9</v>
      </c>
      <c r="X96" s="17">
        <f t="shared" si="15"/>
        <v>29.3</v>
      </c>
      <c r="Y96" s="17">
        <f t="shared" si="15"/>
        <v>28.7</v>
      </c>
      <c r="Z96" s="17">
        <f t="shared" si="15"/>
        <v>28.1</v>
      </c>
      <c r="AA96" s="17">
        <f t="shared" si="15"/>
        <v>27.6</v>
      </c>
      <c r="AB96" s="17">
        <f t="shared" si="15"/>
        <v>27</v>
      </c>
      <c r="AC96" s="17">
        <f t="shared" si="15"/>
        <v>26.5</v>
      </c>
      <c r="AD96" s="17">
        <f t="shared" si="15"/>
        <v>26</v>
      </c>
      <c r="AF96">
        <f t="shared" si="13"/>
        <v>1.5365584425715302</v>
      </c>
      <c r="AG96">
        <f t="shared" si="14"/>
        <v>1.5185139398778875</v>
      </c>
    </row>
    <row r="97" spans="1:35" x14ac:dyDescent="0.3">
      <c r="A97">
        <v>34.6</v>
      </c>
      <c r="B97">
        <v>33.4</v>
      </c>
      <c r="C97">
        <v>32.700000000000003</v>
      </c>
      <c r="D97">
        <v>32.1</v>
      </c>
      <c r="E97">
        <v>31.4</v>
      </c>
      <c r="F97">
        <v>30.8</v>
      </c>
      <c r="G97">
        <v>30.2</v>
      </c>
      <c r="H97">
        <v>29.6</v>
      </c>
      <c r="I97">
        <v>29</v>
      </c>
      <c r="J97">
        <v>28.5</v>
      </c>
      <c r="K97">
        <v>27.9</v>
      </c>
      <c r="L97">
        <v>27.4</v>
      </c>
      <c r="M97">
        <v>26.8</v>
      </c>
      <c r="N97">
        <v>26.3</v>
      </c>
      <c r="O97" s="2">
        <f t="shared" si="6"/>
        <v>0.78742514970059885</v>
      </c>
      <c r="Q97">
        <f t="shared" si="11"/>
        <v>34.6</v>
      </c>
      <c r="R97" s="17">
        <f t="shared" si="15"/>
        <v>33.4</v>
      </c>
      <c r="S97" s="17">
        <f t="shared" si="15"/>
        <v>32.700000000000003</v>
      </c>
      <c r="T97" s="17">
        <f t="shared" si="15"/>
        <v>32.1</v>
      </c>
      <c r="U97" s="17">
        <f t="shared" si="15"/>
        <v>31.4</v>
      </c>
      <c r="V97" s="17">
        <f t="shared" si="15"/>
        <v>30.8</v>
      </c>
      <c r="W97" s="17">
        <f t="shared" si="15"/>
        <v>30.2</v>
      </c>
      <c r="X97" s="17">
        <f t="shared" si="15"/>
        <v>29.6</v>
      </c>
      <c r="Y97" s="17">
        <f t="shared" si="15"/>
        <v>29</v>
      </c>
      <c r="Z97" s="17">
        <f t="shared" si="15"/>
        <v>28.5</v>
      </c>
      <c r="AA97" s="17">
        <f t="shared" si="15"/>
        <v>27.9</v>
      </c>
      <c r="AB97" s="17">
        <f t="shared" si="15"/>
        <v>27.4</v>
      </c>
      <c r="AC97" s="17">
        <f t="shared" si="15"/>
        <v>26.8</v>
      </c>
      <c r="AD97" s="17">
        <f t="shared" si="15"/>
        <v>26.3</v>
      </c>
      <c r="AF97">
        <f t="shared" si="13"/>
        <v>1.5390760987927767</v>
      </c>
      <c r="AG97">
        <f t="shared" si="14"/>
        <v>1.5237464668115646</v>
      </c>
    </row>
    <row r="98" spans="1:35" x14ac:dyDescent="0.3">
      <c r="A98">
        <v>34.799999999999997</v>
      </c>
      <c r="B98">
        <v>33.799999999999997</v>
      </c>
      <c r="C98">
        <v>33.1</v>
      </c>
      <c r="D98">
        <v>32.4</v>
      </c>
      <c r="E98">
        <v>31.8</v>
      </c>
      <c r="F98">
        <v>31.2</v>
      </c>
      <c r="G98">
        <v>30.6</v>
      </c>
      <c r="H98">
        <v>30</v>
      </c>
      <c r="I98">
        <v>29.4</v>
      </c>
      <c r="J98">
        <v>28.8</v>
      </c>
      <c r="K98">
        <v>28.2</v>
      </c>
      <c r="L98">
        <v>27.7</v>
      </c>
      <c r="M98">
        <v>27.1</v>
      </c>
      <c r="N98">
        <v>26.6</v>
      </c>
      <c r="O98" s="2">
        <f t="shared" si="6"/>
        <v>0.78698224852071019</v>
      </c>
      <c r="Q98">
        <f t="shared" si="11"/>
        <v>34.799999999999997</v>
      </c>
      <c r="R98" s="17">
        <f t="shared" si="15"/>
        <v>33.799999999999997</v>
      </c>
      <c r="S98" s="17">
        <f t="shared" si="15"/>
        <v>33.1</v>
      </c>
      <c r="T98" s="17">
        <f t="shared" si="15"/>
        <v>32.4</v>
      </c>
      <c r="U98" s="17">
        <f t="shared" si="15"/>
        <v>31.8</v>
      </c>
      <c r="V98" s="17">
        <f t="shared" si="15"/>
        <v>31.2</v>
      </c>
      <c r="W98" s="17">
        <f t="shared" si="15"/>
        <v>30.6</v>
      </c>
      <c r="X98" s="17">
        <f t="shared" si="15"/>
        <v>30</v>
      </c>
      <c r="Y98" s="17">
        <f t="shared" si="15"/>
        <v>29.4</v>
      </c>
      <c r="Z98" s="17">
        <f t="shared" si="15"/>
        <v>28.8</v>
      </c>
      <c r="AA98" s="17">
        <f t="shared" si="15"/>
        <v>28.2</v>
      </c>
      <c r="AB98" s="17">
        <f t="shared" si="15"/>
        <v>27.7</v>
      </c>
      <c r="AC98" s="17">
        <f t="shared" si="15"/>
        <v>27.1</v>
      </c>
      <c r="AD98" s="17">
        <f t="shared" si="15"/>
        <v>26.6</v>
      </c>
      <c r="AF98">
        <f t="shared" si="13"/>
        <v>1.541579243946581</v>
      </c>
      <c r="AG98">
        <f t="shared" si="14"/>
        <v>1.5289167002776547</v>
      </c>
    </row>
    <row r="99" spans="1:35" x14ac:dyDescent="0.3">
      <c r="A99">
        <v>35</v>
      </c>
      <c r="B99">
        <v>34.1</v>
      </c>
      <c r="C99">
        <v>33.5</v>
      </c>
      <c r="D99">
        <v>32.799999999999997</v>
      </c>
      <c r="E99">
        <v>32.200000000000003</v>
      </c>
      <c r="F99">
        <v>31.5</v>
      </c>
      <c r="G99">
        <v>30.9</v>
      </c>
      <c r="H99">
        <v>30.3</v>
      </c>
      <c r="I99">
        <v>29.7</v>
      </c>
      <c r="J99">
        <v>29.1</v>
      </c>
      <c r="K99">
        <v>28.5</v>
      </c>
      <c r="L99">
        <v>28</v>
      </c>
      <c r="M99">
        <v>27.4</v>
      </c>
      <c r="N99">
        <v>26.9</v>
      </c>
      <c r="O99" s="2">
        <f t="shared" si="6"/>
        <v>0.78885630498533721</v>
      </c>
      <c r="Q99">
        <f t="shared" si="11"/>
        <v>35</v>
      </c>
      <c r="R99" s="17">
        <f t="shared" si="15"/>
        <v>34.1</v>
      </c>
      <c r="S99" s="17">
        <f t="shared" si="15"/>
        <v>33.5</v>
      </c>
      <c r="T99" s="17">
        <f t="shared" si="15"/>
        <v>32.799999999999997</v>
      </c>
      <c r="U99" s="17">
        <f t="shared" si="15"/>
        <v>32.200000000000003</v>
      </c>
      <c r="V99" s="17">
        <f t="shared" si="15"/>
        <v>31.5</v>
      </c>
      <c r="W99" s="17">
        <f t="shared" si="15"/>
        <v>30.9</v>
      </c>
      <c r="X99" s="17">
        <f t="shared" si="15"/>
        <v>30.3</v>
      </c>
      <c r="Y99" s="17">
        <f t="shared" si="15"/>
        <v>29.7</v>
      </c>
      <c r="Z99" s="17">
        <f t="shared" si="15"/>
        <v>29.1</v>
      </c>
      <c r="AA99" s="17">
        <f t="shared" si="15"/>
        <v>28.5</v>
      </c>
      <c r="AB99" s="17">
        <f t="shared" si="15"/>
        <v>28</v>
      </c>
      <c r="AC99" s="17">
        <f t="shared" si="15"/>
        <v>27.4</v>
      </c>
      <c r="AD99" s="17">
        <f t="shared" si="15"/>
        <v>26.9</v>
      </c>
      <c r="AF99">
        <f t="shared" si="13"/>
        <v>1.5440680443502757</v>
      </c>
      <c r="AG99">
        <f t="shared" si="14"/>
        <v>1.5327543789924978</v>
      </c>
    </row>
    <row r="100" spans="1:35" x14ac:dyDescent="0.3">
      <c r="A100">
        <v>35.200000000000003</v>
      </c>
      <c r="B100">
        <v>34.5</v>
      </c>
      <c r="C100">
        <v>33.799999999999997</v>
      </c>
      <c r="D100">
        <v>33.200000000000003</v>
      </c>
      <c r="E100">
        <v>32.5</v>
      </c>
      <c r="F100">
        <v>31.9</v>
      </c>
      <c r="G100">
        <v>31.2</v>
      </c>
      <c r="H100">
        <v>30.6</v>
      </c>
      <c r="I100">
        <v>30</v>
      </c>
      <c r="J100">
        <v>29.4</v>
      </c>
      <c r="K100">
        <v>28.8</v>
      </c>
      <c r="L100">
        <v>28.3</v>
      </c>
      <c r="M100">
        <v>27.7</v>
      </c>
      <c r="N100">
        <v>27.2</v>
      </c>
      <c r="O100" s="2">
        <f t="shared" si="6"/>
        <v>0.7884057971014492</v>
      </c>
      <c r="Q100">
        <f t="shared" si="11"/>
        <v>35.200000000000003</v>
      </c>
      <c r="R100" s="17">
        <f t="shared" si="15"/>
        <v>34.5</v>
      </c>
      <c r="S100" s="17">
        <f t="shared" si="15"/>
        <v>33.799999999999997</v>
      </c>
      <c r="T100" s="17">
        <f t="shared" si="15"/>
        <v>33.200000000000003</v>
      </c>
      <c r="U100" s="17">
        <f t="shared" si="15"/>
        <v>32.5</v>
      </c>
      <c r="V100" s="17">
        <f t="shared" si="15"/>
        <v>31.9</v>
      </c>
      <c r="W100" s="17">
        <f t="shared" si="15"/>
        <v>31.2</v>
      </c>
      <c r="X100" s="17">
        <f t="shared" si="15"/>
        <v>30.6</v>
      </c>
      <c r="Y100" s="17">
        <f t="shared" si="15"/>
        <v>30</v>
      </c>
      <c r="Z100" s="17">
        <f t="shared" si="15"/>
        <v>29.4</v>
      </c>
      <c r="AA100" s="17">
        <f t="shared" si="15"/>
        <v>28.8</v>
      </c>
      <c r="AB100" s="17">
        <f t="shared" si="15"/>
        <v>28.3</v>
      </c>
      <c r="AC100" s="17">
        <f t="shared" si="15"/>
        <v>27.7</v>
      </c>
      <c r="AD100" s="17">
        <f t="shared" si="15"/>
        <v>27.2</v>
      </c>
      <c r="AF100">
        <f t="shared" si="13"/>
        <v>1.546542663478131</v>
      </c>
      <c r="AG100">
        <f t="shared" si="14"/>
        <v>1.5378190950732742</v>
      </c>
    </row>
    <row r="101" spans="1:35" x14ac:dyDescent="0.3">
      <c r="A101">
        <v>35.4</v>
      </c>
      <c r="B101">
        <v>34.9</v>
      </c>
      <c r="C101">
        <v>34.200000000000003</v>
      </c>
      <c r="D101">
        <v>33.5</v>
      </c>
      <c r="E101">
        <v>32.9</v>
      </c>
      <c r="F101">
        <v>32.200000000000003</v>
      </c>
      <c r="G101">
        <v>31.6</v>
      </c>
      <c r="H101">
        <v>31</v>
      </c>
      <c r="I101">
        <v>30.4</v>
      </c>
      <c r="J101">
        <v>29.8</v>
      </c>
      <c r="K101">
        <v>29.2</v>
      </c>
      <c r="L101">
        <v>28.6</v>
      </c>
      <c r="M101">
        <v>28</v>
      </c>
      <c r="N101">
        <v>27.5</v>
      </c>
      <c r="O101" s="2">
        <f t="shared" si="6"/>
        <v>0.78796561604584525</v>
      </c>
      <c r="Q101">
        <f t="shared" si="11"/>
        <v>35.4</v>
      </c>
      <c r="R101" s="17">
        <f t="shared" si="15"/>
        <v>34.9</v>
      </c>
      <c r="S101" s="17">
        <f t="shared" si="15"/>
        <v>34.200000000000003</v>
      </c>
      <c r="T101" s="17">
        <f t="shared" si="15"/>
        <v>33.5</v>
      </c>
      <c r="U101" s="17">
        <f t="shared" si="15"/>
        <v>32.9</v>
      </c>
      <c r="V101" s="17">
        <f t="shared" si="15"/>
        <v>32.200000000000003</v>
      </c>
      <c r="W101" s="17">
        <f t="shared" si="15"/>
        <v>31.6</v>
      </c>
      <c r="X101" s="17">
        <f t="shared" si="15"/>
        <v>31</v>
      </c>
      <c r="Y101" s="17">
        <f t="shared" si="15"/>
        <v>30.4</v>
      </c>
      <c r="Z101" s="17">
        <f t="shared" si="15"/>
        <v>29.8</v>
      </c>
      <c r="AA101" s="17">
        <f t="shared" si="15"/>
        <v>29.2</v>
      </c>
      <c r="AB101" s="17">
        <f t="shared" si="15"/>
        <v>28.6</v>
      </c>
      <c r="AC101" s="17">
        <f t="shared" si="15"/>
        <v>28</v>
      </c>
      <c r="AD101" s="17">
        <f t="shared" si="15"/>
        <v>27.5</v>
      </c>
      <c r="AF101">
        <f t="shared" si="13"/>
        <v>1.5490032620257879</v>
      </c>
      <c r="AG101">
        <f t="shared" si="14"/>
        <v>1.5428254269591799</v>
      </c>
    </row>
    <row r="102" spans="1:35" x14ac:dyDescent="0.3">
      <c r="A102">
        <v>35.6</v>
      </c>
      <c r="B102">
        <v>35.299999999999997</v>
      </c>
      <c r="C102">
        <v>34.6</v>
      </c>
      <c r="D102">
        <v>33.9</v>
      </c>
      <c r="E102">
        <v>33.200000000000003</v>
      </c>
      <c r="F102">
        <v>32.6</v>
      </c>
      <c r="G102">
        <v>31.9</v>
      </c>
      <c r="H102">
        <v>31.3</v>
      </c>
      <c r="I102">
        <v>30.7</v>
      </c>
      <c r="J102">
        <v>30.1</v>
      </c>
      <c r="K102">
        <v>29.5</v>
      </c>
      <c r="L102">
        <v>28.9</v>
      </c>
      <c r="M102">
        <v>28.3</v>
      </c>
      <c r="N102">
        <v>27.8</v>
      </c>
      <c r="O102" s="2">
        <f t="shared" ref="O102:O108" si="16">N102/B102</f>
        <v>0.78753541076487266</v>
      </c>
      <c r="Q102">
        <f t="shared" si="11"/>
        <v>35.6</v>
      </c>
      <c r="R102" s="17">
        <f t="shared" si="15"/>
        <v>35.299999999999997</v>
      </c>
      <c r="S102" s="17">
        <f t="shared" si="15"/>
        <v>34.6</v>
      </c>
      <c r="T102" s="17">
        <f t="shared" si="15"/>
        <v>33.9</v>
      </c>
      <c r="U102" s="17">
        <f t="shared" si="15"/>
        <v>33.200000000000003</v>
      </c>
      <c r="V102" s="17">
        <f t="shared" si="15"/>
        <v>32.6</v>
      </c>
      <c r="W102" s="17">
        <f t="shared" si="15"/>
        <v>31.9</v>
      </c>
      <c r="X102" s="17">
        <f t="shared" si="15"/>
        <v>31.3</v>
      </c>
      <c r="Y102" s="17">
        <f t="shared" si="15"/>
        <v>30.7</v>
      </c>
      <c r="Z102" s="17">
        <f t="shared" ref="Z102:AD102" si="17">ROUND(0.034488*($Q102^(1.94))*10^(-0.0173*Z$16),1)</f>
        <v>30.1</v>
      </c>
      <c r="AA102" s="17">
        <f t="shared" si="17"/>
        <v>29.5</v>
      </c>
      <c r="AB102" s="17">
        <f t="shared" si="17"/>
        <v>28.9</v>
      </c>
      <c r="AC102" s="17">
        <f t="shared" si="17"/>
        <v>28.3</v>
      </c>
      <c r="AD102" s="17">
        <f t="shared" si="17"/>
        <v>27.8</v>
      </c>
      <c r="AF102">
        <f t="shared" si="13"/>
        <v>1.5514499979728751</v>
      </c>
      <c r="AG102">
        <f t="shared" si="14"/>
        <v>1.5477747053878226</v>
      </c>
    </row>
    <row r="103" spans="1:35" x14ac:dyDescent="0.3">
      <c r="A103">
        <v>35.799999999999997</v>
      </c>
      <c r="B103">
        <v>35.700000000000003</v>
      </c>
      <c r="C103">
        <v>35</v>
      </c>
      <c r="D103">
        <v>34.299999999999997</v>
      </c>
      <c r="E103">
        <v>33.6</v>
      </c>
      <c r="F103">
        <v>32.9</v>
      </c>
      <c r="G103">
        <v>32.299999999999997</v>
      </c>
      <c r="H103">
        <v>31.6</v>
      </c>
      <c r="I103">
        <v>31</v>
      </c>
      <c r="J103">
        <v>30.4</v>
      </c>
      <c r="K103">
        <v>29.8</v>
      </c>
      <c r="L103">
        <v>29.2</v>
      </c>
      <c r="M103">
        <v>28.6</v>
      </c>
      <c r="N103">
        <v>28.1</v>
      </c>
      <c r="O103" s="2">
        <f t="shared" si="16"/>
        <v>0.78711484593837533</v>
      </c>
      <c r="Q103">
        <f t="shared" si="11"/>
        <v>35.799999999999997</v>
      </c>
      <c r="R103" s="17">
        <f t="shared" ref="R103:AD122" si="18">ROUND(0.034488*($Q103^(1.94))*10^(-0.0173*R$16),1)</f>
        <v>35.700000000000003</v>
      </c>
      <c r="S103" s="17">
        <f t="shared" si="18"/>
        <v>35</v>
      </c>
      <c r="T103" s="17">
        <f t="shared" si="18"/>
        <v>34.299999999999997</v>
      </c>
      <c r="U103" s="17">
        <f t="shared" si="18"/>
        <v>33.6</v>
      </c>
      <c r="V103" s="17">
        <f t="shared" si="18"/>
        <v>32.9</v>
      </c>
      <c r="W103" s="17">
        <f t="shared" si="18"/>
        <v>32.299999999999997</v>
      </c>
      <c r="X103" s="17">
        <f t="shared" si="18"/>
        <v>31.6</v>
      </c>
      <c r="Y103" s="17">
        <f t="shared" si="18"/>
        <v>31</v>
      </c>
      <c r="Z103" s="17">
        <f t="shared" si="18"/>
        <v>30.4</v>
      </c>
      <c r="AA103" s="17">
        <f t="shared" si="18"/>
        <v>29.8</v>
      </c>
      <c r="AB103" s="17">
        <f t="shared" si="18"/>
        <v>29.2</v>
      </c>
      <c r="AC103" s="17">
        <f t="shared" si="18"/>
        <v>28.6</v>
      </c>
      <c r="AD103" s="17">
        <f t="shared" si="18"/>
        <v>28.1</v>
      </c>
      <c r="AF103">
        <f t="shared" si="13"/>
        <v>1.5538830266438743</v>
      </c>
      <c r="AG103">
        <f t="shared" si="14"/>
        <v>1.5526682161121932</v>
      </c>
    </row>
    <row r="104" spans="1:35" x14ac:dyDescent="0.3">
      <c r="A104">
        <v>36</v>
      </c>
      <c r="B104">
        <v>36</v>
      </c>
      <c r="C104">
        <v>35.299999999999997</v>
      </c>
      <c r="D104">
        <v>34.6</v>
      </c>
      <c r="E104">
        <v>34</v>
      </c>
      <c r="F104">
        <v>33.299999999999997</v>
      </c>
      <c r="G104">
        <v>32.6</v>
      </c>
      <c r="H104">
        <v>32</v>
      </c>
      <c r="I104">
        <v>31.4</v>
      </c>
      <c r="J104">
        <v>30.7</v>
      </c>
      <c r="K104">
        <v>30.1</v>
      </c>
      <c r="L104">
        <v>29.5</v>
      </c>
      <c r="M104">
        <v>29</v>
      </c>
      <c r="N104">
        <v>28.4</v>
      </c>
      <c r="O104" s="2">
        <f t="shared" si="16"/>
        <v>0.78888888888888886</v>
      </c>
      <c r="Q104">
        <f t="shared" si="11"/>
        <v>36</v>
      </c>
      <c r="R104" s="17">
        <f t="shared" si="18"/>
        <v>36</v>
      </c>
      <c r="S104" s="17">
        <f t="shared" si="18"/>
        <v>35.299999999999997</v>
      </c>
      <c r="T104" s="17">
        <f t="shared" si="18"/>
        <v>34.6</v>
      </c>
      <c r="U104" s="17">
        <f t="shared" si="18"/>
        <v>34</v>
      </c>
      <c r="V104" s="17">
        <f t="shared" si="18"/>
        <v>33.299999999999997</v>
      </c>
      <c r="W104" s="17">
        <f t="shared" si="18"/>
        <v>32.6</v>
      </c>
      <c r="X104" s="17">
        <f t="shared" si="18"/>
        <v>32</v>
      </c>
      <c r="Y104" s="17">
        <f t="shared" si="18"/>
        <v>31.4</v>
      </c>
      <c r="Z104" s="17">
        <f t="shared" si="18"/>
        <v>30.7</v>
      </c>
      <c r="AA104" s="17">
        <f t="shared" si="18"/>
        <v>30.1</v>
      </c>
      <c r="AB104" s="17">
        <f t="shared" si="18"/>
        <v>29.5</v>
      </c>
      <c r="AC104" s="17">
        <f t="shared" si="18"/>
        <v>29</v>
      </c>
      <c r="AD104" s="17">
        <f t="shared" si="18"/>
        <v>28.4</v>
      </c>
      <c r="AF104">
        <f t="shared" si="13"/>
        <v>1.5563025007672873</v>
      </c>
      <c r="AG104">
        <f t="shared" si="14"/>
        <v>1.5563025007672873</v>
      </c>
    </row>
    <row r="105" spans="1:35" x14ac:dyDescent="0.3">
      <c r="A105">
        <v>36.200000000000003</v>
      </c>
      <c r="B105">
        <v>36.4</v>
      </c>
      <c r="C105">
        <v>35.700000000000003</v>
      </c>
      <c r="D105">
        <v>35</v>
      </c>
      <c r="E105">
        <v>34.299999999999997</v>
      </c>
      <c r="F105">
        <v>33.6</v>
      </c>
      <c r="G105">
        <v>33</v>
      </c>
      <c r="H105">
        <v>32.299999999999997</v>
      </c>
      <c r="I105">
        <v>31.7</v>
      </c>
      <c r="J105">
        <v>31.1</v>
      </c>
      <c r="K105">
        <v>30.5</v>
      </c>
      <c r="L105">
        <v>29.9</v>
      </c>
      <c r="M105">
        <v>29.3</v>
      </c>
      <c r="N105">
        <v>28.7</v>
      </c>
      <c r="O105" s="2">
        <f t="shared" si="16"/>
        <v>0.78846153846153844</v>
      </c>
      <c r="Q105">
        <f t="shared" si="11"/>
        <v>36.200000000000003</v>
      </c>
      <c r="R105" s="17">
        <f t="shared" si="18"/>
        <v>36.4</v>
      </c>
      <c r="S105" s="17">
        <f t="shared" si="18"/>
        <v>35.700000000000003</v>
      </c>
      <c r="T105" s="17">
        <f t="shared" si="18"/>
        <v>35</v>
      </c>
      <c r="U105" s="17">
        <f t="shared" si="18"/>
        <v>34.299999999999997</v>
      </c>
      <c r="V105" s="17">
        <f t="shared" si="18"/>
        <v>33.6</v>
      </c>
      <c r="W105" s="17">
        <f t="shared" si="18"/>
        <v>33</v>
      </c>
      <c r="X105" s="17">
        <f t="shared" si="18"/>
        <v>32.299999999999997</v>
      </c>
      <c r="Y105" s="17">
        <f t="shared" si="18"/>
        <v>31.7</v>
      </c>
      <c r="Z105" s="17">
        <f t="shared" si="18"/>
        <v>31.1</v>
      </c>
      <c r="AA105" s="17">
        <f t="shared" si="18"/>
        <v>30.5</v>
      </c>
      <c r="AB105" s="17">
        <f t="shared" si="18"/>
        <v>29.9</v>
      </c>
      <c r="AC105" s="17">
        <f t="shared" si="18"/>
        <v>29.3</v>
      </c>
      <c r="AD105" s="17">
        <f t="shared" si="18"/>
        <v>28.7</v>
      </c>
      <c r="AF105">
        <f t="shared" si="13"/>
        <v>1.5587085705331658</v>
      </c>
      <c r="AG105">
        <f t="shared" si="14"/>
        <v>1.5611013836490559</v>
      </c>
    </row>
    <row r="106" spans="1:35" x14ac:dyDescent="0.3">
      <c r="A106">
        <v>36.4</v>
      </c>
      <c r="B106">
        <v>36.799999999999997</v>
      </c>
      <c r="C106">
        <v>36.1</v>
      </c>
      <c r="D106">
        <v>35.4</v>
      </c>
      <c r="E106">
        <v>34.700000000000003</v>
      </c>
      <c r="F106">
        <v>34</v>
      </c>
      <c r="G106">
        <v>33.299999999999997</v>
      </c>
      <c r="H106">
        <v>32.700000000000003</v>
      </c>
      <c r="I106">
        <v>32</v>
      </c>
      <c r="J106">
        <v>31.4</v>
      </c>
      <c r="K106">
        <v>30.8</v>
      </c>
      <c r="L106">
        <v>30.2</v>
      </c>
      <c r="M106">
        <v>29.6</v>
      </c>
      <c r="N106">
        <v>29</v>
      </c>
      <c r="O106" s="2">
        <f t="shared" si="16"/>
        <v>0.78804347826086962</v>
      </c>
      <c r="Q106">
        <f t="shared" si="11"/>
        <v>36.4</v>
      </c>
      <c r="R106" s="17">
        <f t="shared" si="18"/>
        <v>36.799999999999997</v>
      </c>
      <c r="S106" s="17">
        <f t="shared" si="18"/>
        <v>36.1</v>
      </c>
      <c r="T106" s="17">
        <f t="shared" si="18"/>
        <v>35.4</v>
      </c>
      <c r="U106" s="17">
        <f t="shared" si="18"/>
        <v>34.700000000000003</v>
      </c>
      <c r="V106" s="17">
        <f t="shared" si="18"/>
        <v>34</v>
      </c>
      <c r="W106" s="17">
        <f t="shared" si="18"/>
        <v>33.299999999999997</v>
      </c>
      <c r="X106" s="17">
        <f t="shared" si="18"/>
        <v>32.700000000000003</v>
      </c>
      <c r="Y106" s="17">
        <f t="shared" si="18"/>
        <v>32</v>
      </c>
      <c r="Z106" s="17">
        <f t="shared" si="18"/>
        <v>31.4</v>
      </c>
      <c r="AA106" s="17">
        <f t="shared" si="18"/>
        <v>30.8</v>
      </c>
      <c r="AB106" s="17">
        <f t="shared" si="18"/>
        <v>30.2</v>
      </c>
      <c r="AC106" s="17">
        <f t="shared" si="18"/>
        <v>29.6</v>
      </c>
      <c r="AD106" s="17">
        <f t="shared" si="18"/>
        <v>29</v>
      </c>
      <c r="AF106">
        <f t="shared" si="13"/>
        <v>1.5611013836490559</v>
      </c>
      <c r="AG106">
        <f t="shared" si="14"/>
        <v>1.5658478186735176</v>
      </c>
    </row>
    <row r="107" spans="1:35" x14ac:dyDescent="0.3">
      <c r="A107">
        <v>36.6</v>
      </c>
      <c r="B107">
        <v>37.200000000000003</v>
      </c>
      <c r="C107">
        <v>36.5</v>
      </c>
      <c r="D107">
        <v>35.799999999999997</v>
      </c>
      <c r="E107">
        <v>35.1</v>
      </c>
      <c r="F107">
        <v>34.4</v>
      </c>
      <c r="G107">
        <v>33.700000000000003</v>
      </c>
      <c r="H107">
        <v>33</v>
      </c>
      <c r="I107">
        <v>32.4</v>
      </c>
      <c r="J107">
        <v>31.7</v>
      </c>
      <c r="K107">
        <v>31.1</v>
      </c>
      <c r="L107">
        <v>30.5</v>
      </c>
      <c r="M107">
        <v>29.9</v>
      </c>
      <c r="N107">
        <v>29.3</v>
      </c>
      <c r="O107" s="2">
        <f t="shared" si="16"/>
        <v>0.7876344086021505</v>
      </c>
      <c r="Q107">
        <f t="shared" si="11"/>
        <v>36.6</v>
      </c>
      <c r="R107" s="17">
        <f t="shared" si="18"/>
        <v>37.200000000000003</v>
      </c>
      <c r="S107" s="17">
        <f t="shared" si="18"/>
        <v>36.5</v>
      </c>
      <c r="T107" s="17">
        <f t="shared" si="18"/>
        <v>35.799999999999997</v>
      </c>
      <c r="U107" s="17">
        <f t="shared" si="18"/>
        <v>35.1</v>
      </c>
      <c r="V107" s="17">
        <f t="shared" si="18"/>
        <v>34.4</v>
      </c>
      <c r="W107" s="17">
        <f t="shared" si="18"/>
        <v>33.700000000000003</v>
      </c>
      <c r="X107" s="17">
        <f t="shared" si="18"/>
        <v>33</v>
      </c>
      <c r="Y107" s="17">
        <f t="shared" si="18"/>
        <v>32.4</v>
      </c>
      <c r="Z107" s="17">
        <f t="shared" si="18"/>
        <v>31.7</v>
      </c>
      <c r="AA107" s="17">
        <f t="shared" si="18"/>
        <v>31.1</v>
      </c>
      <c r="AB107" s="17">
        <f t="shared" si="18"/>
        <v>30.5</v>
      </c>
      <c r="AC107" s="17">
        <f t="shared" si="18"/>
        <v>29.9</v>
      </c>
      <c r="AD107" s="17">
        <f t="shared" si="18"/>
        <v>29.3</v>
      </c>
      <c r="AF107">
        <f t="shared" si="13"/>
        <v>1.5634810853944108</v>
      </c>
      <c r="AG107">
        <f t="shared" si="14"/>
        <v>1.5705429398818975</v>
      </c>
    </row>
    <row r="108" spans="1:35" x14ac:dyDescent="0.3">
      <c r="A108">
        <v>36.799999999999997</v>
      </c>
      <c r="B108">
        <v>37.6</v>
      </c>
      <c r="C108">
        <v>36.9</v>
      </c>
      <c r="D108">
        <v>36.200000000000003</v>
      </c>
      <c r="E108">
        <v>35.4</v>
      </c>
      <c r="F108">
        <v>34.700000000000003</v>
      </c>
      <c r="G108">
        <v>34.1</v>
      </c>
      <c r="H108">
        <v>33.4</v>
      </c>
      <c r="I108">
        <v>32.700000000000003</v>
      </c>
      <c r="J108">
        <v>32.1</v>
      </c>
      <c r="K108">
        <v>31.4</v>
      </c>
      <c r="L108">
        <v>30.8</v>
      </c>
      <c r="M108">
        <v>30.2</v>
      </c>
      <c r="N108">
        <v>29.6</v>
      </c>
      <c r="O108" s="2">
        <f t="shared" si="16"/>
        <v>0.78723404255319152</v>
      </c>
      <c r="Q108">
        <f t="shared" si="11"/>
        <v>36.799999999999997</v>
      </c>
      <c r="R108" s="17">
        <f t="shared" si="18"/>
        <v>37.6</v>
      </c>
      <c r="S108" s="17">
        <f t="shared" si="18"/>
        <v>36.9</v>
      </c>
      <c r="T108" s="17">
        <f t="shared" si="18"/>
        <v>36.200000000000003</v>
      </c>
      <c r="U108" s="17">
        <f t="shared" si="18"/>
        <v>35.4</v>
      </c>
      <c r="V108" s="17">
        <f t="shared" si="18"/>
        <v>34.700000000000003</v>
      </c>
      <c r="W108" s="17">
        <f t="shared" si="18"/>
        <v>34.1</v>
      </c>
      <c r="X108" s="17">
        <f t="shared" si="18"/>
        <v>33.4</v>
      </c>
      <c r="Y108" s="17">
        <f t="shared" si="18"/>
        <v>32.700000000000003</v>
      </c>
      <c r="Z108" s="17">
        <f t="shared" si="18"/>
        <v>32.1</v>
      </c>
      <c r="AA108" s="17">
        <f t="shared" si="18"/>
        <v>31.4</v>
      </c>
      <c r="AB108" s="17">
        <f t="shared" si="18"/>
        <v>30.8</v>
      </c>
      <c r="AC108" s="17">
        <f t="shared" si="18"/>
        <v>30.2</v>
      </c>
      <c r="AD108" s="17">
        <f t="shared" si="18"/>
        <v>29.6</v>
      </c>
      <c r="AF108">
        <f t="shared" si="13"/>
        <v>1.5658478186735176</v>
      </c>
      <c r="AG108">
        <f t="shared" si="14"/>
        <v>1.5751878449276611</v>
      </c>
    </row>
    <row r="109" spans="1:35" x14ac:dyDescent="0.3">
      <c r="A109">
        <v>37</v>
      </c>
      <c r="Q109">
        <f t="shared" si="11"/>
        <v>37</v>
      </c>
      <c r="R109" s="17">
        <f t="shared" si="18"/>
        <v>38</v>
      </c>
      <c r="S109" s="17">
        <f t="shared" si="18"/>
        <v>37.299999999999997</v>
      </c>
      <c r="T109" s="17">
        <f t="shared" si="18"/>
        <v>36.5</v>
      </c>
      <c r="U109" s="17">
        <f t="shared" si="18"/>
        <v>35.799999999999997</v>
      </c>
      <c r="V109" s="17">
        <f t="shared" si="18"/>
        <v>35.1</v>
      </c>
      <c r="W109" s="17">
        <f t="shared" si="18"/>
        <v>34.4</v>
      </c>
      <c r="X109" s="17">
        <f t="shared" si="18"/>
        <v>33.700000000000003</v>
      </c>
      <c r="Y109" s="17">
        <f t="shared" si="18"/>
        <v>33.1</v>
      </c>
      <c r="Z109" s="17">
        <f t="shared" si="18"/>
        <v>32.4</v>
      </c>
      <c r="AA109" s="17">
        <f t="shared" si="18"/>
        <v>31.8</v>
      </c>
      <c r="AB109" s="17">
        <f t="shared" si="18"/>
        <v>31.2</v>
      </c>
      <c r="AC109" s="17">
        <f t="shared" si="18"/>
        <v>30.5</v>
      </c>
      <c r="AD109" s="17">
        <f t="shared" si="18"/>
        <v>29.9</v>
      </c>
      <c r="AF109">
        <f t="shared" si="13"/>
        <v>1.568201724066995</v>
      </c>
      <c r="AG109">
        <f t="shared" si="14"/>
        <v>1.5797835966168101</v>
      </c>
    </row>
    <row r="110" spans="1:35" x14ac:dyDescent="0.3">
      <c r="A110">
        <v>37.200000000000003</v>
      </c>
      <c r="Q110">
        <f t="shared" si="11"/>
        <v>37.200000000000003</v>
      </c>
      <c r="R110" s="17">
        <f t="shared" si="18"/>
        <v>38.4</v>
      </c>
      <c r="S110" s="17">
        <f t="shared" si="18"/>
        <v>37.700000000000003</v>
      </c>
      <c r="T110" s="17">
        <f t="shared" si="18"/>
        <v>36.9</v>
      </c>
      <c r="U110" s="17">
        <f t="shared" si="18"/>
        <v>36.200000000000003</v>
      </c>
      <c r="V110" s="17">
        <f t="shared" si="18"/>
        <v>35.5</v>
      </c>
      <c r="W110" s="17">
        <f t="shared" si="18"/>
        <v>34.799999999999997</v>
      </c>
      <c r="X110" s="17">
        <f t="shared" si="18"/>
        <v>34.1</v>
      </c>
      <c r="Y110" s="17">
        <f t="shared" si="18"/>
        <v>33.4</v>
      </c>
      <c r="Z110" s="17">
        <f t="shared" si="18"/>
        <v>32.799999999999997</v>
      </c>
      <c r="AA110" s="17">
        <f t="shared" si="18"/>
        <v>32.1</v>
      </c>
      <c r="AB110" s="17">
        <f t="shared" si="18"/>
        <v>31.5</v>
      </c>
      <c r="AC110" s="17">
        <f t="shared" si="18"/>
        <v>30.9</v>
      </c>
      <c r="AD110" s="17">
        <f t="shared" si="18"/>
        <v>30.2</v>
      </c>
      <c r="AF110">
        <f t="shared" si="13"/>
        <v>1.5705429398818975</v>
      </c>
      <c r="AG110">
        <f t="shared" si="14"/>
        <v>1.5843312243675307</v>
      </c>
    </row>
    <row r="111" spans="1:35" x14ac:dyDescent="0.3">
      <c r="A111">
        <v>37.4</v>
      </c>
      <c r="Q111">
        <f t="shared" si="11"/>
        <v>37.4</v>
      </c>
      <c r="R111" s="17">
        <f t="shared" si="18"/>
        <v>38.799999999999997</v>
      </c>
      <c r="S111" s="17">
        <f t="shared" si="18"/>
        <v>38.1</v>
      </c>
      <c r="T111" s="17">
        <f t="shared" si="18"/>
        <v>37.299999999999997</v>
      </c>
      <c r="U111" s="17">
        <f t="shared" si="18"/>
        <v>36.6</v>
      </c>
      <c r="V111" s="17">
        <f t="shared" si="18"/>
        <v>35.799999999999997</v>
      </c>
      <c r="W111" s="17">
        <f t="shared" si="18"/>
        <v>35.1</v>
      </c>
      <c r="X111" s="17">
        <f t="shared" si="18"/>
        <v>34.4</v>
      </c>
      <c r="Y111" s="17">
        <f t="shared" si="18"/>
        <v>33.799999999999997</v>
      </c>
      <c r="Z111" s="17">
        <f t="shared" si="18"/>
        <v>33.1</v>
      </c>
      <c r="AA111" s="17">
        <f t="shared" si="18"/>
        <v>32.4</v>
      </c>
      <c r="AB111" s="17">
        <f t="shared" si="18"/>
        <v>31.8</v>
      </c>
      <c r="AC111" s="17">
        <f t="shared" si="18"/>
        <v>31.2</v>
      </c>
      <c r="AD111" s="17">
        <f t="shared" si="18"/>
        <v>30.6</v>
      </c>
      <c r="AE111" s="18"/>
      <c r="AF111">
        <f t="shared" si="13"/>
        <v>1.5728716022004801</v>
      </c>
      <c r="AG111">
        <f t="shared" si="14"/>
        <v>1.5888317255942073</v>
      </c>
      <c r="AH111" s="18"/>
      <c r="AI111" s="18"/>
    </row>
    <row r="112" spans="1:35" x14ac:dyDescent="0.3">
      <c r="A112">
        <v>37.6</v>
      </c>
      <c r="Q112">
        <f t="shared" si="11"/>
        <v>37.6</v>
      </c>
      <c r="R112" s="17">
        <f t="shared" si="18"/>
        <v>39.200000000000003</v>
      </c>
      <c r="S112" s="17">
        <f t="shared" si="18"/>
        <v>38.4</v>
      </c>
      <c r="T112" s="17">
        <f t="shared" si="18"/>
        <v>37.700000000000003</v>
      </c>
      <c r="U112" s="17">
        <f t="shared" si="18"/>
        <v>36.9</v>
      </c>
      <c r="V112" s="17">
        <f t="shared" si="18"/>
        <v>36.200000000000003</v>
      </c>
      <c r="W112" s="17">
        <f t="shared" si="18"/>
        <v>35.5</v>
      </c>
      <c r="X112" s="17">
        <f t="shared" si="18"/>
        <v>34.799999999999997</v>
      </c>
      <c r="Y112" s="17">
        <f t="shared" si="18"/>
        <v>34.1</v>
      </c>
      <c r="Z112" s="17">
        <f t="shared" si="18"/>
        <v>33.4</v>
      </c>
      <c r="AA112" s="17">
        <f t="shared" si="18"/>
        <v>32.799999999999997</v>
      </c>
      <c r="AB112" s="17">
        <f t="shared" si="18"/>
        <v>32.1</v>
      </c>
      <c r="AC112" s="17">
        <f t="shared" si="18"/>
        <v>31.5</v>
      </c>
      <c r="AD112" s="17">
        <f t="shared" si="18"/>
        <v>30.9</v>
      </c>
      <c r="AE112" s="18"/>
      <c r="AF112">
        <f t="shared" si="13"/>
        <v>1.5751878449276611</v>
      </c>
      <c r="AG112">
        <f t="shared" si="14"/>
        <v>1.5932860670204574</v>
      </c>
      <c r="AH112" s="18"/>
      <c r="AI112" s="18"/>
    </row>
    <row r="113" spans="1:35" x14ac:dyDescent="0.3">
      <c r="A113">
        <v>37.799999999999997</v>
      </c>
      <c r="Q113">
        <f t="shared" si="11"/>
        <v>37.799999999999997</v>
      </c>
      <c r="R113" s="17">
        <f t="shared" si="18"/>
        <v>39.6</v>
      </c>
      <c r="S113" s="17">
        <f t="shared" si="18"/>
        <v>38.799999999999997</v>
      </c>
      <c r="T113" s="17">
        <f t="shared" si="18"/>
        <v>38.1</v>
      </c>
      <c r="U113" s="17">
        <f t="shared" si="18"/>
        <v>37.299999999999997</v>
      </c>
      <c r="V113" s="17">
        <f t="shared" si="18"/>
        <v>36.6</v>
      </c>
      <c r="W113" s="17">
        <f t="shared" si="18"/>
        <v>35.9</v>
      </c>
      <c r="X113" s="17">
        <f t="shared" si="18"/>
        <v>35.200000000000003</v>
      </c>
      <c r="Y113" s="17">
        <f t="shared" si="18"/>
        <v>34.5</v>
      </c>
      <c r="Z113" s="17">
        <f t="shared" si="18"/>
        <v>33.799999999999997</v>
      </c>
      <c r="AA113" s="17">
        <f t="shared" si="18"/>
        <v>33.1</v>
      </c>
      <c r="AB113" s="17">
        <f t="shared" si="18"/>
        <v>32.5</v>
      </c>
      <c r="AC113" s="17">
        <f t="shared" si="18"/>
        <v>31.8</v>
      </c>
      <c r="AD113" s="17">
        <f t="shared" si="18"/>
        <v>31.2</v>
      </c>
      <c r="AE113" s="18"/>
      <c r="AF113">
        <f t="shared" si="13"/>
        <v>1.5774917998372253</v>
      </c>
      <c r="AG113">
        <f t="shared" si="14"/>
        <v>1.5976951859255124</v>
      </c>
      <c r="AH113" s="18"/>
      <c r="AI113" s="18"/>
    </row>
    <row r="114" spans="1:35" x14ac:dyDescent="0.3">
      <c r="A114">
        <v>38</v>
      </c>
      <c r="Q114">
        <f t="shared" si="11"/>
        <v>38</v>
      </c>
      <c r="R114" s="17">
        <f t="shared" si="18"/>
        <v>40</v>
      </c>
      <c r="S114" s="17">
        <f t="shared" si="18"/>
        <v>39.200000000000003</v>
      </c>
      <c r="T114" s="17">
        <f t="shared" si="18"/>
        <v>38.5</v>
      </c>
      <c r="U114" s="17">
        <f t="shared" si="18"/>
        <v>37.700000000000003</v>
      </c>
      <c r="V114" s="17">
        <f t="shared" si="18"/>
        <v>37</v>
      </c>
      <c r="W114" s="17">
        <f t="shared" si="18"/>
        <v>36.200000000000003</v>
      </c>
      <c r="X114" s="17">
        <f t="shared" si="18"/>
        <v>35.5</v>
      </c>
      <c r="Y114" s="17">
        <f t="shared" si="18"/>
        <v>34.799999999999997</v>
      </c>
      <c r="Z114" s="17">
        <f t="shared" si="18"/>
        <v>34.1</v>
      </c>
      <c r="AA114" s="17">
        <f t="shared" si="18"/>
        <v>33.5</v>
      </c>
      <c r="AB114" s="17">
        <f t="shared" si="18"/>
        <v>32.799999999999997</v>
      </c>
      <c r="AC114" s="17">
        <f t="shared" si="18"/>
        <v>32.200000000000003</v>
      </c>
      <c r="AD114" s="17">
        <f t="shared" si="18"/>
        <v>31.5</v>
      </c>
      <c r="AE114" s="18"/>
      <c r="AF114">
        <f t="shared" si="13"/>
        <v>1.5797835966168101</v>
      </c>
      <c r="AG114">
        <f t="shared" si="14"/>
        <v>1.6020599913279623</v>
      </c>
      <c r="AH114" s="18"/>
      <c r="AI114" s="18"/>
    </row>
    <row r="115" spans="1:35" x14ac:dyDescent="0.3">
      <c r="A115">
        <v>38.200000000000003</v>
      </c>
      <c r="Q115">
        <f t="shared" si="11"/>
        <v>38.200000000000003</v>
      </c>
      <c r="R115" s="17">
        <f t="shared" si="18"/>
        <v>40.4</v>
      </c>
      <c r="S115" s="17">
        <f t="shared" si="18"/>
        <v>39.6</v>
      </c>
      <c r="T115" s="17">
        <f t="shared" si="18"/>
        <v>38.9</v>
      </c>
      <c r="U115" s="17">
        <f t="shared" si="18"/>
        <v>38.1</v>
      </c>
      <c r="V115" s="17">
        <f t="shared" si="18"/>
        <v>37.299999999999997</v>
      </c>
      <c r="W115" s="17">
        <f t="shared" si="18"/>
        <v>36.6</v>
      </c>
      <c r="X115" s="17">
        <f t="shared" si="18"/>
        <v>35.9</v>
      </c>
      <c r="Y115" s="17">
        <f t="shared" si="18"/>
        <v>35.200000000000003</v>
      </c>
      <c r="Z115" s="17">
        <f t="shared" si="18"/>
        <v>34.5</v>
      </c>
      <c r="AA115" s="17">
        <f t="shared" si="18"/>
        <v>33.799999999999997</v>
      </c>
      <c r="AB115" s="17">
        <f t="shared" si="18"/>
        <v>33.1</v>
      </c>
      <c r="AC115" s="17">
        <f t="shared" si="18"/>
        <v>32.5</v>
      </c>
      <c r="AD115" s="17">
        <f t="shared" si="18"/>
        <v>31.8</v>
      </c>
      <c r="AE115" s="18"/>
      <c r="AF115">
        <f t="shared" si="13"/>
        <v>1.5820633629117087</v>
      </c>
      <c r="AG115">
        <f t="shared" si="14"/>
        <v>1.6063813651106049</v>
      </c>
      <c r="AH115" s="18"/>
      <c r="AI115" s="18"/>
    </row>
    <row r="116" spans="1:35" x14ac:dyDescent="0.3">
      <c r="A116">
        <v>38.4</v>
      </c>
      <c r="Q116">
        <f t="shared" si="11"/>
        <v>38.4</v>
      </c>
      <c r="R116" s="17">
        <f t="shared" si="18"/>
        <v>40.9</v>
      </c>
      <c r="S116" s="17">
        <f t="shared" si="18"/>
        <v>40.1</v>
      </c>
      <c r="T116" s="17">
        <f t="shared" si="18"/>
        <v>39.299999999999997</v>
      </c>
      <c r="U116" s="17">
        <f t="shared" si="18"/>
        <v>38.5</v>
      </c>
      <c r="V116" s="17">
        <f t="shared" si="18"/>
        <v>37.700000000000003</v>
      </c>
      <c r="W116" s="17">
        <f t="shared" si="18"/>
        <v>37</v>
      </c>
      <c r="X116" s="17">
        <f t="shared" si="18"/>
        <v>36.299999999999997</v>
      </c>
      <c r="Y116" s="17">
        <f t="shared" si="18"/>
        <v>35.5</v>
      </c>
      <c r="Z116" s="17">
        <f t="shared" si="18"/>
        <v>34.799999999999997</v>
      </c>
      <c r="AA116" s="17">
        <f t="shared" si="18"/>
        <v>34.200000000000003</v>
      </c>
      <c r="AB116" s="17">
        <f t="shared" si="18"/>
        <v>33.5</v>
      </c>
      <c r="AC116" s="17">
        <f t="shared" si="18"/>
        <v>32.799999999999997</v>
      </c>
      <c r="AD116" s="17">
        <f t="shared" si="18"/>
        <v>32.200000000000003</v>
      </c>
      <c r="AE116" s="18"/>
      <c r="AF116">
        <f t="shared" si="13"/>
        <v>1.5843312243675307</v>
      </c>
      <c r="AG116">
        <f t="shared" si="14"/>
        <v>1.6117233080073419</v>
      </c>
      <c r="AH116" s="18"/>
      <c r="AI116" s="18"/>
    </row>
    <row r="117" spans="1:35" x14ac:dyDescent="0.3">
      <c r="A117">
        <v>38.6</v>
      </c>
      <c r="Q117">
        <f t="shared" si="11"/>
        <v>38.6</v>
      </c>
      <c r="R117" s="17">
        <f t="shared" si="18"/>
        <v>41.3</v>
      </c>
      <c r="S117" s="17">
        <f t="shared" si="18"/>
        <v>40.5</v>
      </c>
      <c r="T117" s="17">
        <f t="shared" si="18"/>
        <v>39.700000000000003</v>
      </c>
      <c r="U117" s="17">
        <f t="shared" si="18"/>
        <v>38.9</v>
      </c>
      <c r="V117" s="17">
        <f t="shared" si="18"/>
        <v>38.1</v>
      </c>
      <c r="W117" s="17">
        <f t="shared" si="18"/>
        <v>37.4</v>
      </c>
      <c r="X117" s="17">
        <f t="shared" si="18"/>
        <v>36.6</v>
      </c>
      <c r="Y117" s="17">
        <f t="shared" si="18"/>
        <v>35.9</v>
      </c>
      <c r="Z117" s="17">
        <f t="shared" si="18"/>
        <v>35.200000000000003</v>
      </c>
      <c r="AA117" s="17">
        <f t="shared" si="18"/>
        <v>34.5</v>
      </c>
      <c r="AB117" s="17">
        <f t="shared" si="18"/>
        <v>33.799999999999997</v>
      </c>
      <c r="AC117" s="17">
        <f t="shared" si="18"/>
        <v>33.200000000000003</v>
      </c>
      <c r="AD117" s="17">
        <f t="shared" si="18"/>
        <v>32.5</v>
      </c>
      <c r="AE117" s="18"/>
      <c r="AF117">
        <f t="shared" si="13"/>
        <v>1.5865873046717549</v>
      </c>
      <c r="AG117">
        <f t="shared" si="14"/>
        <v>1.6159500516564009</v>
      </c>
      <c r="AH117" s="18"/>
      <c r="AI117" s="18"/>
    </row>
    <row r="118" spans="1:35" x14ac:dyDescent="0.3">
      <c r="A118">
        <v>38.799999999999997</v>
      </c>
      <c r="Q118">
        <f t="shared" si="11"/>
        <v>38.799999999999997</v>
      </c>
      <c r="R118" s="17">
        <f t="shared" si="18"/>
        <v>41.7</v>
      </c>
      <c r="S118" s="17">
        <f t="shared" si="18"/>
        <v>40.9</v>
      </c>
      <c r="T118" s="17">
        <f t="shared" si="18"/>
        <v>40.1</v>
      </c>
      <c r="U118" s="17">
        <f t="shared" si="18"/>
        <v>39.299999999999997</v>
      </c>
      <c r="V118" s="17">
        <f t="shared" si="18"/>
        <v>38.5</v>
      </c>
      <c r="W118" s="17">
        <f t="shared" si="18"/>
        <v>37.700000000000003</v>
      </c>
      <c r="X118" s="17">
        <f t="shared" si="18"/>
        <v>37</v>
      </c>
      <c r="Y118" s="17">
        <f t="shared" si="18"/>
        <v>36.299999999999997</v>
      </c>
      <c r="Z118" s="17">
        <f t="shared" si="18"/>
        <v>35.5</v>
      </c>
      <c r="AA118" s="17">
        <f t="shared" si="18"/>
        <v>34.799999999999997</v>
      </c>
      <c r="AB118" s="17">
        <f t="shared" si="18"/>
        <v>34.200000000000003</v>
      </c>
      <c r="AC118" s="17">
        <f t="shared" si="18"/>
        <v>33.5</v>
      </c>
      <c r="AD118" s="17">
        <f t="shared" si="18"/>
        <v>32.799999999999997</v>
      </c>
      <c r="AE118" s="18"/>
      <c r="AF118">
        <f t="shared" si="13"/>
        <v>1.5888317255942073</v>
      </c>
      <c r="AG118">
        <f t="shared" si="14"/>
        <v>1.6201360549737576</v>
      </c>
      <c r="AH118" s="18"/>
      <c r="AI118" s="18"/>
    </row>
    <row r="119" spans="1:35" x14ac:dyDescent="0.3">
      <c r="A119">
        <v>39</v>
      </c>
      <c r="Q119">
        <f t="shared" si="11"/>
        <v>39</v>
      </c>
      <c r="R119" s="17">
        <f t="shared" si="18"/>
        <v>42.1</v>
      </c>
      <c r="S119" s="17">
        <f t="shared" si="18"/>
        <v>41.3</v>
      </c>
      <c r="T119" s="17">
        <f t="shared" si="18"/>
        <v>40.5</v>
      </c>
      <c r="U119" s="17">
        <f t="shared" si="18"/>
        <v>39.700000000000003</v>
      </c>
      <c r="V119" s="17">
        <f t="shared" si="18"/>
        <v>38.9</v>
      </c>
      <c r="W119" s="17">
        <f t="shared" si="18"/>
        <v>38.1</v>
      </c>
      <c r="X119" s="17">
        <f t="shared" si="18"/>
        <v>37.4</v>
      </c>
      <c r="Y119" s="17">
        <f t="shared" si="18"/>
        <v>36.6</v>
      </c>
      <c r="Z119" s="17">
        <f t="shared" si="18"/>
        <v>35.9</v>
      </c>
      <c r="AA119" s="17">
        <f t="shared" si="18"/>
        <v>35.200000000000003</v>
      </c>
      <c r="AB119" s="17">
        <f t="shared" si="18"/>
        <v>34.5</v>
      </c>
      <c r="AC119" s="17">
        <f t="shared" si="18"/>
        <v>33.799999999999997</v>
      </c>
      <c r="AD119" s="17">
        <f t="shared" si="18"/>
        <v>33.200000000000003</v>
      </c>
      <c r="AE119" s="18"/>
      <c r="AF119">
        <f t="shared" si="13"/>
        <v>1.5910646070264991</v>
      </c>
      <c r="AG119">
        <f t="shared" si="14"/>
        <v>1.6242820958356683</v>
      </c>
      <c r="AH119" s="18"/>
      <c r="AI119" s="18"/>
    </row>
    <row r="120" spans="1:35" x14ac:dyDescent="0.3">
      <c r="A120">
        <v>39.199999999999903</v>
      </c>
      <c r="Q120">
        <f t="shared" si="11"/>
        <v>39.199999999999903</v>
      </c>
      <c r="R120" s="17">
        <f t="shared" si="18"/>
        <v>42.5</v>
      </c>
      <c r="S120" s="17">
        <f t="shared" si="18"/>
        <v>41.7</v>
      </c>
      <c r="T120" s="17">
        <f t="shared" si="18"/>
        <v>40.9</v>
      </c>
      <c r="U120" s="17">
        <f t="shared" si="18"/>
        <v>40.1</v>
      </c>
      <c r="V120" s="17">
        <f t="shared" si="18"/>
        <v>39.299999999999997</v>
      </c>
      <c r="W120" s="17">
        <f t="shared" si="18"/>
        <v>38.5</v>
      </c>
      <c r="X120" s="17">
        <f t="shared" si="18"/>
        <v>37.700000000000003</v>
      </c>
      <c r="Y120" s="17">
        <f t="shared" si="18"/>
        <v>37</v>
      </c>
      <c r="Z120" s="17">
        <f t="shared" si="18"/>
        <v>36.299999999999997</v>
      </c>
      <c r="AA120" s="17">
        <f t="shared" si="18"/>
        <v>35.5</v>
      </c>
      <c r="AB120" s="17">
        <f t="shared" si="18"/>
        <v>34.799999999999997</v>
      </c>
      <c r="AC120" s="17">
        <f t="shared" si="18"/>
        <v>34.200000000000003</v>
      </c>
      <c r="AD120" s="17">
        <f t="shared" si="18"/>
        <v>33.5</v>
      </c>
      <c r="AE120" s="18"/>
      <c r="AF120">
        <f t="shared" si="13"/>
        <v>1.5932860670204563</v>
      </c>
      <c r="AG120">
        <f t="shared" si="14"/>
        <v>1.6283889300503116</v>
      </c>
      <c r="AH120" s="18"/>
      <c r="AI120" s="18"/>
    </row>
    <row r="121" spans="1:35" x14ac:dyDescent="0.3">
      <c r="A121">
        <v>39.399999999999899</v>
      </c>
      <c r="Q121">
        <f t="shared" si="11"/>
        <v>39.399999999999899</v>
      </c>
      <c r="R121" s="17">
        <f t="shared" si="18"/>
        <v>42.9</v>
      </c>
      <c r="S121" s="17">
        <f t="shared" si="18"/>
        <v>42.1</v>
      </c>
      <c r="T121" s="17">
        <f t="shared" si="18"/>
        <v>41.3</v>
      </c>
      <c r="U121" s="17">
        <f t="shared" si="18"/>
        <v>40.5</v>
      </c>
      <c r="V121" s="17">
        <f t="shared" si="18"/>
        <v>39.700000000000003</v>
      </c>
      <c r="W121" s="17">
        <f t="shared" si="18"/>
        <v>38.9</v>
      </c>
      <c r="X121" s="17">
        <f t="shared" si="18"/>
        <v>38.1</v>
      </c>
      <c r="Y121" s="17">
        <f t="shared" si="18"/>
        <v>37.4</v>
      </c>
      <c r="Z121" s="17">
        <f t="shared" si="18"/>
        <v>36.6</v>
      </c>
      <c r="AA121" s="17">
        <f t="shared" si="18"/>
        <v>35.9</v>
      </c>
      <c r="AB121" s="17">
        <f t="shared" si="18"/>
        <v>35.200000000000003</v>
      </c>
      <c r="AC121" s="17">
        <f t="shared" si="18"/>
        <v>34.5</v>
      </c>
      <c r="AD121" s="17">
        <f t="shared" si="18"/>
        <v>33.799999999999997</v>
      </c>
      <c r="AE121" s="18"/>
      <c r="AF121">
        <f t="shared" si="13"/>
        <v>1.595496221825573</v>
      </c>
      <c r="AG121">
        <f t="shared" si="14"/>
        <v>1.6324572921847242</v>
      </c>
      <c r="AH121" s="18"/>
      <c r="AI121" s="18"/>
    </row>
    <row r="122" spans="1:35" x14ac:dyDescent="0.3">
      <c r="A122">
        <v>39.599999999999902</v>
      </c>
      <c r="Q122">
        <f t="shared" si="11"/>
        <v>39.599999999999902</v>
      </c>
      <c r="R122" s="17">
        <f t="shared" si="18"/>
        <v>43.4</v>
      </c>
      <c r="S122" s="17">
        <f t="shared" si="18"/>
        <v>42.5</v>
      </c>
      <c r="T122" s="17">
        <f t="shared" si="18"/>
        <v>41.7</v>
      </c>
      <c r="U122" s="17">
        <f t="shared" si="18"/>
        <v>40.9</v>
      </c>
      <c r="V122" s="17">
        <f t="shared" si="18"/>
        <v>40</v>
      </c>
      <c r="W122" s="17">
        <f t="shared" si="18"/>
        <v>39.299999999999997</v>
      </c>
      <c r="X122" s="17">
        <f t="shared" si="18"/>
        <v>38.5</v>
      </c>
      <c r="Y122" s="17">
        <f t="shared" si="18"/>
        <v>37.700000000000003</v>
      </c>
      <c r="Z122" s="17">
        <f t="shared" ref="Z122:AD122" si="19">ROUND(0.034488*($Q122^(1.94))*10^(-0.0173*Z$16),1)</f>
        <v>37</v>
      </c>
      <c r="AA122" s="17">
        <f t="shared" si="19"/>
        <v>36.299999999999997</v>
      </c>
      <c r="AB122" s="17">
        <f t="shared" si="19"/>
        <v>35.5</v>
      </c>
      <c r="AC122" s="17">
        <f t="shared" si="19"/>
        <v>34.799999999999997</v>
      </c>
      <c r="AD122" s="17">
        <f t="shared" si="19"/>
        <v>34.200000000000003</v>
      </c>
      <c r="AE122" s="18"/>
      <c r="AF122">
        <f t="shared" si="13"/>
        <v>1.5976951859255113</v>
      </c>
      <c r="AG122">
        <f t="shared" si="14"/>
        <v>1.6374897295125106</v>
      </c>
      <c r="AH122" s="18"/>
      <c r="AI122" s="18"/>
    </row>
    <row r="123" spans="1:35" x14ac:dyDescent="0.3">
      <c r="A123">
        <v>39.799999999999898</v>
      </c>
      <c r="Q123">
        <f t="shared" si="11"/>
        <v>39.799999999999898</v>
      </c>
      <c r="R123" s="17">
        <f t="shared" ref="R123:AD142" si="20">ROUND(0.034488*($Q123^(1.94))*10^(-0.0173*R$16),1)</f>
        <v>43.8</v>
      </c>
      <c r="S123" s="17">
        <f t="shared" si="20"/>
        <v>42.9</v>
      </c>
      <c r="T123" s="17">
        <f t="shared" si="20"/>
        <v>42.1</v>
      </c>
      <c r="U123" s="17">
        <f t="shared" si="20"/>
        <v>41.3</v>
      </c>
      <c r="V123" s="17">
        <f t="shared" si="20"/>
        <v>40.4</v>
      </c>
      <c r="W123" s="17">
        <f t="shared" si="20"/>
        <v>39.6</v>
      </c>
      <c r="X123" s="17">
        <f t="shared" si="20"/>
        <v>38.9</v>
      </c>
      <c r="Y123" s="17">
        <f t="shared" si="20"/>
        <v>38.1</v>
      </c>
      <c r="Z123" s="17">
        <f t="shared" si="20"/>
        <v>37.299999999999997</v>
      </c>
      <c r="AA123" s="17">
        <f t="shared" si="20"/>
        <v>36.6</v>
      </c>
      <c r="AB123" s="17">
        <f t="shared" si="20"/>
        <v>35.9</v>
      </c>
      <c r="AC123" s="17">
        <f t="shared" si="20"/>
        <v>35.200000000000003</v>
      </c>
      <c r="AD123" s="17">
        <f t="shared" si="20"/>
        <v>34.5</v>
      </c>
      <c r="AE123" s="18"/>
      <c r="AF123">
        <f t="shared" si="13"/>
        <v>1.5998830720736867</v>
      </c>
      <c r="AG123">
        <f t="shared" si="14"/>
        <v>1.6414741105040995</v>
      </c>
      <c r="AH123" s="18"/>
      <c r="AI123" s="18"/>
    </row>
    <row r="124" spans="1:35" x14ac:dyDescent="0.3">
      <c r="A124">
        <v>39.999999999999901</v>
      </c>
      <c r="Q124">
        <f t="shared" si="11"/>
        <v>39.999999999999901</v>
      </c>
      <c r="R124" s="17">
        <f t="shared" si="20"/>
        <v>44.2</v>
      </c>
      <c r="S124" s="17">
        <f t="shared" si="20"/>
        <v>43.4</v>
      </c>
      <c r="T124" s="17">
        <f t="shared" si="20"/>
        <v>42.5</v>
      </c>
      <c r="U124" s="17">
        <f t="shared" si="20"/>
        <v>41.7</v>
      </c>
      <c r="V124" s="17">
        <f t="shared" si="20"/>
        <v>40.799999999999997</v>
      </c>
      <c r="W124" s="17">
        <f t="shared" si="20"/>
        <v>40</v>
      </c>
      <c r="X124" s="17">
        <f t="shared" si="20"/>
        <v>39.200000000000003</v>
      </c>
      <c r="Y124" s="17">
        <f t="shared" si="20"/>
        <v>38.5</v>
      </c>
      <c r="Z124" s="17">
        <f t="shared" si="20"/>
        <v>37.700000000000003</v>
      </c>
      <c r="AA124" s="17">
        <f t="shared" si="20"/>
        <v>37</v>
      </c>
      <c r="AB124" s="17">
        <f t="shared" si="20"/>
        <v>36.200000000000003</v>
      </c>
      <c r="AC124" s="17">
        <f t="shared" si="20"/>
        <v>35.5</v>
      </c>
      <c r="AD124" s="17">
        <f t="shared" si="20"/>
        <v>34.799999999999997</v>
      </c>
      <c r="AE124" s="18"/>
      <c r="AF124">
        <f t="shared" si="13"/>
        <v>1.6020599913279614</v>
      </c>
      <c r="AG124">
        <f t="shared" si="14"/>
        <v>1.6454222693490919</v>
      </c>
      <c r="AH124" s="18"/>
      <c r="AI124" s="18"/>
    </row>
    <row r="125" spans="1:35" x14ac:dyDescent="0.3">
      <c r="A125">
        <v>40.199999999999903</v>
      </c>
      <c r="Q125">
        <f t="shared" si="11"/>
        <v>40.199999999999903</v>
      </c>
      <c r="R125" s="17">
        <f t="shared" si="20"/>
        <v>44.7</v>
      </c>
      <c r="S125" s="17">
        <f t="shared" si="20"/>
        <v>43.8</v>
      </c>
      <c r="T125" s="17">
        <f t="shared" si="20"/>
        <v>42.9</v>
      </c>
      <c r="U125" s="17">
        <f t="shared" si="20"/>
        <v>42.1</v>
      </c>
      <c r="V125" s="17">
        <f t="shared" si="20"/>
        <v>41.2</v>
      </c>
      <c r="W125" s="17">
        <f t="shared" si="20"/>
        <v>40.4</v>
      </c>
      <c r="X125" s="17">
        <f t="shared" si="20"/>
        <v>39.6</v>
      </c>
      <c r="Y125" s="17">
        <f t="shared" si="20"/>
        <v>38.799999999999997</v>
      </c>
      <c r="Z125" s="17">
        <f t="shared" si="20"/>
        <v>38.1</v>
      </c>
      <c r="AA125" s="17">
        <f t="shared" si="20"/>
        <v>37.299999999999997</v>
      </c>
      <c r="AB125" s="17">
        <f t="shared" si="20"/>
        <v>36.6</v>
      </c>
      <c r="AC125" s="17">
        <f t="shared" si="20"/>
        <v>35.9</v>
      </c>
      <c r="AD125" s="17">
        <f t="shared" si="20"/>
        <v>35.200000000000003</v>
      </c>
      <c r="AE125" s="18"/>
      <c r="AF125">
        <f t="shared" si="13"/>
        <v>1.604226053084469</v>
      </c>
      <c r="AG125">
        <f t="shared" si="14"/>
        <v>1.6503075231319364</v>
      </c>
      <c r="AH125" s="18"/>
      <c r="AI125" s="18"/>
    </row>
    <row r="126" spans="1:35" x14ac:dyDescent="0.3">
      <c r="A126">
        <v>40.399999999999899</v>
      </c>
      <c r="Q126">
        <f t="shared" si="11"/>
        <v>40.399999999999899</v>
      </c>
      <c r="R126" s="17">
        <f t="shared" si="20"/>
        <v>45.1</v>
      </c>
      <c r="S126" s="17">
        <f t="shared" si="20"/>
        <v>44.2</v>
      </c>
      <c r="T126" s="17">
        <f t="shared" si="20"/>
        <v>43.3</v>
      </c>
      <c r="U126" s="17">
        <f t="shared" si="20"/>
        <v>42.5</v>
      </c>
      <c r="V126" s="17">
        <f t="shared" si="20"/>
        <v>41.6</v>
      </c>
      <c r="W126" s="17">
        <f t="shared" si="20"/>
        <v>40.799999999999997</v>
      </c>
      <c r="X126" s="17">
        <f t="shared" si="20"/>
        <v>40</v>
      </c>
      <c r="Y126" s="17">
        <f t="shared" si="20"/>
        <v>39.200000000000003</v>
      </c>
      <c r="Z126" s="17">
        <f t="shared" si="20"/>
        <v>38.4</v>
      </c>
      <c r="AA126" s="17">
        <f t="shared" si="20"/>
        <v>37.700000000000003</v>
      </c>
      <c r="AB126" s="17">
        <f t="shared" si="20"/>
        <v>36.9</v>
      </c>
      <c r="AC126" s="17">
        <f t="shared" si="20"/>
        <v>36.200000000000003</v>
      </c>
      <c r="AD126" s="17">
        <f t="shared" si="20"/>
        <v>35.5</v>
      </c>
      <c r="AE126" s="18"/>
      <c r="AF126">
        <f t="shared" si="13"/>
        <v>1.6063813651106038</v>
      </c>
      <c r="AG126">
        <f t="shared" si="14"/>
        <v>1.6541765418779606</v>
      </c>
      <c r="AH126" s="18"/>
      <c r="AI126" s="18"/>
    </row>
    <row r="127" spans="1:35" x14ac:dyDescent="0.3">
      <c r="A127">
        <v>40.599999999999902</v>
      </c>
      <c r="Q127">
        <f t="shared" si="11"/>
        <v>40.599999999999902</v>
      </c>
      <c r="R127" s="17">
        <f t="shared" si="20"/>
        <v>45.5</v>
      </c>
      <c r="S127" s="17">
        <f t="shared" si="20"/>
        <v>44.6</v>
      </c>
      <c r="T127" s="17">
        <f t="shared" si="20"/>
        <v>43.7</v>
      </c>
      <c r="U127" s="17">
        <f t="shared" si="20"/>
        <v>42.9</v>
      </c>
      <c r="V127" s="17">
        <f t="shared" si="20"/>
        <v>42</v>
      </c>
      <c r="W127" s="17">
        <f t="shared" si="20"/>
        <v>41.2</v>
      </c>
      <c r="X127" s="17">
        <f t="shared" si="20"/>
        <v>40.4</v>
      </c>
      <c r="Y127" s="17">
        <f t="shared" si="20"/>
        <v>39.6</v>
      </c>
      <c r="Z127" s="17">
        <f t="shared" si="20"/>
        <v>38.799999999999997</v>
      </c>
      <c r="AA127" s="17">
        <f t="shared" si="20"/>
        <v>38.1</v>
      </c>
      <c r="AB127" s="17">
        <f t="shared" si="20"/>
        <v>37.299999999999997</v>
      </c>
      <c r="AC127" s="17">
        <f t="shared" si="20"/>
        <v>36.6</v>
      </c>
      <c r="AD127" s="17">
        <f t="shared" si="20"/>
        <v>35.799999999999997</v>
      </c>
      <c r="AE127" s="18"/>
      <c r="AF127">
        <f t="shared" si="13"/>
        <v>1.6085260335771931</v>
      </c>
      <c r="AG127">
        <f t="shared" si="14"/>
        <v>1.6580113966571124</v>
      </c>
      <c r="AH127" s="18"/>
      <c r="AI127" s="18"/>
    </row>
    <row r="128" spans="1:35" x14ac:dyDescent="0.3">
      <c r="A128">
        <v>40.799999999999898</v>
      </c>
      <c r="Q128">
        <f t="shared" si="11"/>
        <v>40.799999999999898</v>
      </c>
      <c r="R128" s="17">
        <f t="shared" si="20"/>
        <v>46</v>
      </c>
      <c r="S128" s="17">
        <f t="shared" si="20"/>
        <v>45.1</v>
      </c>
      <c r="T128" s="17">
        <f t="shared" si="20"/>
        <v>44.2</v>
      </c>
      <c r="U128" s="17">
        <f t="shared" si="20"/>
        <v>43.3</v>
      </c>
      <c r="V128" s="17">
        <f t="shared" si="20"/>
        <v>42.4</v>
      </c>
      <c r="W128" s="17">
        <f t="shared" si="20"/>
        <v>41.6</v>
      </c>
      <c r="X128" s="17">
        <f t="shared" si="20"/>
        <v>40.799999999999997</v>
      </c>
      <c r="Y128" s="17">
        <f t="shared" si="20"/>
        <v>40</v>
      </c>
      <c r="Z128" s="17">
        <f t="shared" si="20"/>
        <v>39.200000000000003</v>
      </c>
      <c r="AA128" s="17">
        <f t="shared" si="20"/>
        <v>38.4</v>
      </c>
      <c r="AB128" s="17">
        <f t="shared" si="20"/>
        <v>37.700000000000003</v>
      </c>
      <c r="AC128" s="17">
        <f t="shared" si="20"/>
        <v>36.9</v>
      </c>
      <c r="AD128" s="17">
        <f t="shared" si="20"/>
        <v>36.200000000000003</v>
      </c>
      <c r="AE128" s="18"/>
      <c r="AF128">
        <f t="shared" si="13"/>
        <v>1.6106601630898789</v>
      </c>
      <c r="AG128">
        <f t="shared" si="14"/>
        <v>1.6627578316815741</v>
      </c>
      <c r="AH128" s="18"/>
      <c r="AI128" s="18"/>
    </row>
    <row r="129" spans="1:35" x14ac:dyDescent="0.3">
      <c r="A129">
        <v>40.999999999999901</v>
      </c>
      <c r="Q129">
        <f t="shared" si="11"/>
        <v>40.999999999999901</v>
      </c>
      <c r="R129" s="17">
        <f t="shared" si="20"/>
        <v>46.4</v>
      </c>
      <c r="S129" s="17">
        <f t="shared" si="20"/>
        <v>45.5</v>
      </c>
      <c r="T129" s="17">
        <f t="shared" si="20"/>
        <v>44.6</v>
      </c>
      <c r="U129" s="17">
        <f t="shared" si="20"/>
        <v>43.7</v>
      </c>
      <c r="V129" s="17">
        <f t="shared" si="20"/>
        <v>42.8</v>
      </c>
      <c r="W129" s="17">
        <f t="shared" si="20"/>
        <v>42</v>
      </c>
      <c r="X129" s="17">
        <f t="shared" si="20"/>
        <v>41.2</v>
      </c>
      <c r="Y129" s="17">
        <f t="shared" si="20"/>
        <v>40.4</v>
      </c>
      <c r="Z129" s="17">
        <f t="shared" si="20"/>
        <v>39.6</v>
      </c>
      <c r="AA129" s="17">
        <f t="shared" si="20"/>
        <v>38.799999999999997</v>
      </c>
      <c r="AB129" s="17">
        <f t="shared" si="20"/>
        <v>38</v>
      </c>
      <c r="AC129" s="17">
        <f t="shared" si="20"/>
        <v>37.299999999999997</v>
      </c>
      <c r="AD129" s="17">
        <f t="shared" si="20"/>
        <v>36.5</v>
      </c>
      <c r="AE129" s="18"/>
      <c r="AF129">
        <f t="shared" si="13"/>
        <v>1.6127838567197343</v>
      </c>
      <c r="AG129">
        <f t="shared" si="14"/>
        <v>1.6665179805548809</v>
      </c>
      <c r="AH129" s="18"/>
      <c r="AI129" s="18"/>
    </row>
    <row r="130" spans="1:35" x14ac:dyDescent="0.3">
      <c r="A130">
        <v>41.199999999999903</v>
      </c>
      <c r="Q130">
        <f t="shared" si="11"/>
        <v>41.199999999999903</v>
      </c>
      <c r="R130" s="17">
        <f t="shared" si="20"/>
        <v>46.8</v>
      </c>
      <c r="S130" s="17">
        <f t="shared" si="20"/>
        <v>45.9</v>
      </c>
      <c r="T130" s="17">
        <f t="shared" si="20"/>
        <v>45</v>
      </c>
      <c r="U130" s="17">
        <f t="shared" si="20"/>
        <v>44.1</v>
      </c>
      <c r="V130" s="17">
        <f t="shared" si="20"/>
        <v>43.2</v>
      </c>
      <c r="W130" s="17">
        <f t="shared" si="20"/>
        <v>42.4</v>
      </c>
      <c r="X130" s="17">
        <f t="shared" si="20"/>
        <v>41.6</v>
      </c>
      <c r="Y130" s="17">
        <f t="shared" si="20"/>
        <v>40.700000000000003</v>
      </c>
      <c r="Z130" s="17">
        <f t="shared" si="20"/>
        <v>39.9</v>
      </c>
      <c r="AA130" s="17">
        <f t="shared" si="20"/>
        <v>39.1</v>
      </c>
      <c r="AB130" s="17">
        <f t="shared" si="20"/>
        <v>38.4</v>
      </c>
      <c r="AC130" s="17">
        <f t="shared" si="20"/>
        <v>37.6</v>
      </c>
      <c r="AD130" s="17">
        <f t="shared" si="20"/>
        <v>36.9</v>
      </c>
      <c r="AE130" s="18"/>
      <c r="AF130">
        <f t="shared" si="13"/>
        <v>1.6148972160331336</v>
      </c>
      <c r="AG130">
        <f t="shared" si="14"/>
        <v>1.670245853074124</v>
      </c>
      <c r="AH130" s="18"/>
      <c r="AI130" s="18"/>
    </row>
    <row r="131" spans="1:35" x14ac:dyDescent="0.3">
      <c r="A131">
        <v>41.399999999999899</v>
      </c>
      <c r="Q131">
        <f t="shared" si="11"/>
        <v>41.399999999999899</v>
      </c>
      <c r="R131" s="17">
        <f t="shared" si="20"/>
        <v>47.3</v>
      </c>
      <c r="S131" s="17">
        <f t="shared" si="20"/>
        <v>46.3</v>
      </c>
      <c r="T131" s="17">
        <f t="shared" si="20"/>
        <v>45.4</v>
      </c>
      <c r="U131" s="17">
        <f t="shared" si="20"/>
        <v>44.5</v>
      </c>
      <c r="V131" s="17">
        <f t="shared" si="20"/>
        <v>43.7</v>
      </c>
      <c r="W131" s="17">
        <f t="shared" si="20"/>
        <v>42.8</v>
      </c>
      <c r="X131" s="17">
        <f t="shared" si="20"/>
        <v>42</v>
      </c>
      <c r="Y131" s="17">
        <f t="shared" si="20"/>
        <v>41.1</v>
      </c>
      <c r="Z131" s="17">
        <f t="shared" si="20"/>
        <v>40.299999999999997</v>
      </c>
      <c r="AA131" s="17">
        <f t="shared" si="20"/>
        <v>39.5</v>
      </c>
      <c r="AB131" s="17">
        <f t="shared" si="20"/>
        <v>38.700000000000003</v>
      </c>
      <c r="AC131" s="17">
        <f t="shared" si="20"/>
        <v>38</v>
      </c>
      <c r="AD131" s="17">
        <f t="shared" si="20"/>
        <v>37.200000000000003</v>
      </c>
      <c r="AE131" s="18"/>
      <c r="AF131">
        <f t="shared" si="13"/>
        <v>1.617000341120898</v>
      </c>
      <c r="AG131">
        <f t="shared" si="14"/>
        <v>1.6748611407378116</v>
      </c>
      <c r="AH131" s="18"/>
      <c r="AI131" s="18"/>
    </row>
    <row r="132" spans="1:35" x14ac:dyDescent="0.3">
      <c r="A132">
        <v>41.599999999999902</v>
      </c>
      <c r="Q132">
        <f t="shared" si="11"/>
        <v>41.599999999999902</v>
      </c>
      <c r="R132" s="17">
        <f t="shared" si="20"/>
        <v>47.7</v>
      </c>
      <c r="S132" s="17">
        <f t="shared" si="20"/>
        <v>46.8</v>
      </c>
      <c r="T132" s="17">
        <f t="shared" si="20"/>
        <v>45.9</v>
      </c>
      <c r="U132" s="17">
        <f t="shared" si="20"/>
        <v>45</v>
      </c>
      <c r="V132" s="17">
        <f t="shared" si="20"/>
        <v>44.1</v>
      </c>
      <c r="W132" s="17">
        <f t="shared" si="20"/>
        <v>43.2</v>
      </c>
      <c r="X132" s="17">
        <f t="shared" si="20"/>
        <v>42.3</v>
      </c>
      <c r="Y132" s="17">
        <f t="shared" si="20"/>
        <v>41.5</v>
      </c>
      <c r="Z132" s="17">
        <f t="shared" si="20"/>
        <v>40.700000000000003</v>
      </c>
      <c r="AA132" s="17">
        <f t="shared" si="20"/>
        <v>39.9</v>
      </c>
      <c r="AB132" s="17">
        <f t="shared" si="20"/>
        <v>39.1</v>
      </c>
      <c r="AC132" s="17">
        <f t="shared" si="20"/>
        <v>38.299999999999997</v>
      </c>
      <c r="AD132" s="17">
        <f t="shared" si="20"/>
        <v>37.6</v>
      </c>
      <c r="AE132" s="18"/>
      <c r="AF132">
        <f t="shared" si="13"/>
        <v>1.6190933306267417</v>
      </c>
      <c r="AG132">
        <f t="shared" si="14"/>
        <v>1.6785183790401139</v>
      </c>
      <c r="AH132" s="18"/>
      <c r="AI132" s="18"/>
    </row>
    <row r="133" spans="1:35" x14ac:dyDescent="0.3">
      <c r="A133">
        <v>41.799999999999898</v>
      </c>
      <c r="Q133">
        <f t="shared" si="11"/>
        <v>41.799999999999898</v>
      </c>
      <c r="R133" s="17">
        <f t="shared" si="20"/>
        <v>48.2</v>
      </c>
      <c r="S133" s="17">
        <f t="shared" si="20"/>
        <v>47.2</v>
      </c>
      <c r="T133" s="17">
        <f t="shared" si="20"/>
        <v>46.3</v>
      </c>
      <c r="U133" s="17">
        <f t="shared" si="20"/>
        <v>45.4</v>
      </c>
      <c r="V133" s="17">
        <f t="shared" si="20"/>
        <v>44.5</v>
      </c>
      <c r="W133" s="17">
        <f t="shared" si="20"/>
        <v>43.6</v>
      </c>
      <c r="X133" s="17">
        <f t="shared" si="20"/>
        <v>42.7</v>
      </c>
      <c r="Y133" s="17">
        <f t="shared" si="20"/>
        <v>41.9</v>
      </c>
      <c r="Z133" s="17">
        <f t="shared" si="20"/>
        <v>41.1</v>
      </c>
      <c r="AA133" s="17">
        <f t="shared" si="20"/>
        <v>40.299999999999997</v>
      </c>
      <c r="AB133" s="17">
        <f t="shared" si="20"/>
        <v>39.5</v>
      </c>
      <c r="AC133" s="17">
        <f t="shared" si="20"/>
        <v>38.700000000000003</v>
      </c>
      <c r="AD133" s="17">
        <f t="shared" si="20"/>
        <v>37.9</v>
      </c>
      <c r="AE133" s="18"/>
      <c r="AF133">
        <f t="shared" si="13"/>
        <v>1.6211762817750341</v>
      </c>
      <c r="AG133">
        <f t="shared" si="14"/>
        <v>1.6830470382388496</v>
      </c>
      <c r="AH133" s="18"/>
      <c r="AI133" s="18"/>
    </row>
    <row r="134" spans="1:35" x14ac:dyDescent="0.3">
      <c r="A134">
        <v>41.999999999999901</v>
      </c>
      <c r="Q134">
        <f t="shared" si="11"/>
        <v>41.999999999999901</v>
      </c>
      <c r="R134" s="17">
        <f t="shared" si="20"/>
        <v>48.6</v>
      </c>
      <c r="S134" s="17">
        <f t="shared" si="20"/>
        <v>47.7</v>
      </c>
      <c r="T134" s="17">
        <f t="shared" si="20"/>
        <v>46.7</v>
      </c>
      <c r="U134" s="17">
        <f t="shared" si="20"/>
        <v>45.8</v>
      </c>
      <c r="V134" s="17">
        <f t="shared" si="20"/>
        <v>44.9</v>
      </c>
      <c r="W134" s="17">
        <f t="shared" si="20"/>
        <v>44</v>
      </c>
      <c r="X134" s="17">
        <f t="shared" si="20"/>
        <v>43.1</v>
      </c>
      <c r="Y134" s="17">
        <f t="shared" si="20"/>
        <v>42.3</v>
      </c>
      <c r="Z134" s="17">
        <f t="shared" si="20"/>
        <v>41.5</v>
      </c>
      <c r="AA134" s="17">
        <f t="shared" si="20"/>
        <v>40.6</v>
      </c>
      <c r="AB134" s="17">
        <f t="shared" si="20"/>
        <v>39.799999999999997</v>
      </c>
      <c r="AC134" s="17">
        <f t="shared" si="20"/>
        <v>39.1</v>
      </c>
      <c r="AD134" s="17">
        <f t="shared" si="20"/>
        <v>38.299999999999997</v>
      </c>
      <c r="AE134" s="18"/>
      <c r="AF134">
        <f t="shared" si="13"/>
        <v>1.6232492903978994</v>
      </c>
      <c r="AG134">
        <f t="shared" si="14"/>
        <v>1.6866362692622934</v>
      </c>
      <c r="AH134" s="18"/>
      <c r="AI134" s="18"/>
    </row>
    <row r="135" spans="1:35" x14ac:dyDescent="0.3">
      <c r="A135">
        <v>42.199999999999903</v>
      </c>
      <c r="Q135">
        <f t="shared" si="11"/>
        <v>42.199999999999903</v>
      </c>
      <c r="R135" s="17">
        <f t="shared" si="20"/>
        <v>49.1</v>
      </c>
      <c r="S135" s="17">
        <f t="shared" si="20"/>
        <v>48.1</v>
      </c>
      <c r="T135" s="17">
        <f t="shared" si="20"/>
        <v>47.1</v>
      </c>
      <c r="U135" s="17">
        <f t="shared" si="20"/>
        <v>46.2</v>
      </c>
      <c r="V135" s="17">
        <f t="shared" si="20"/>
        <v>45.3</v>
      </c>
      <c r="W135" s="17">
        <f t="shared" si="20"/>
        <v>44.4</v>
      </c>
      <c r="X135" s="17">
        <f t="shared" si="20"/>
        <v>43.5</v>
      </c>
      <c r="Y135" s="17">
        <f t="shared" si="20"/>
        <v>42.7</v>
      </c>
      <c r="Z135" s="17">
        <f t="shared" si="20"/>
        <v>41.8</v>
      </c>
      <c r="AA135" s="17">
        <f t="shared" si="20"/>
        <v>41</v>
      </c>
      <c r="AB135" s="17">
        <f t="shared" si="20"/>
        <v>40.200000000000003</v>
      </c>
      <c r="AC135" s="17">
        <f t="shared" si="20"/>
        <v>39.4</v>
      </c>
      <c r="AD135" s="17">
        <f t="shared" si="20"/>
        <v>38.6</v>
      </c>
      <c r="AE135" s="18"/>
      <c r="AF135">
        <f t="shared" si="13"/>
        <v>1.6253124509616728</v>
      </c>
      <c r="AG135">
        <f t="shared" si="14"/>
        <v>1.6910814921229684</v>
      </c>
      <c r="AH135" s="18"/>
      <c r="AI135" s="18"/>
    </row>
    <row r="136" spans="1:35" x14ac:dyDescent="0.3">
      <c r="A136">
        <v>42.399999999999899</v>
      </c>
      <c r="Q136">
        <f t="shared" si="11"/>
        <v>42.399999999999899</v>
      </c>
      <c r="R136" s="17">
        <f t="shared" si="20"/>
        <v>49.5</v>
      </c>
      <c r="S136" s="17">
        <f t="shared" si="20"/>
        <v>48.5</v>
      </c>
      <c r="T136" s="17">
        <f t="shared" si="20"/>
        <v>47.6</v>
      </c>
      <c r="U136" s="17">
        <f t="shared" si="20"/>
        <v>46.6</v>
      </c>
      <c r="V136" s="17">
        <f t="shared" si="20"/>
        <v>45.7</v>
      </c>
      <c r="W136" s="17">
        <f t="shared" si="20"/>
        <v>44.8</v>
      </c>
      <c r="X136" s="17">
        <f t="shared" si="20"/>
        <v>43.9</v>
      </c>
      <c r="Y136" s="17">
        <f t="shared" si="20"/>
        <v>43.1</v>
      </c>
      <c r="Z136" s="17">
        <f t="shared" si="20"/>
        <v>42.2</v>
      </c>
      <c r="AA136" s="17">
        <f t="shared" si="20"/>
        <v>41.4</v>
      </c>
      <c r="AB136" s="17">
        <f t="shared" si="20"/>
        <v>40.6</v>
      </c>
      <c r="AC136" s="17">
        <f t="shared" si="20"/>
        <v>39.799999999999997</v>
      </c>
      <c r="AD136" s="17">
        <f t="shared" si="20"/>
        <v>39</v>
      </c>
      <c r="AE136" s="18"/>
      <c r="AF136">
        <f t="shared" si="13"/>
        <v>1.6273658565927316</v>
      </c>
      <c r="AG136">
        <f t="shared" si="14"/>
        <v>1.6946051989335686</v>
      </c>
      <c r="AH136" s="18"/>
      <c r="AI136" s="18"/>
    </row>
    <row r="137" spans="1:35" x14ac:dyDescent="0.3">
      <c r="A137">
        <v>42.599999999999902</v>
      </c>
      <c r="Q137">
        <f t="shared" si="11"/>
        <v>42.599999999999902</v>
      </c>
      <c r="R137" s="17">
        <f t="shared" si="20"/>
        <v>50</v>
      </c>
      <c r="S137" s="17">
        <f t="shared" si="20"/>
        <v>49</v>
      </c>
      <c r="T137" s="17">
        <f t="shared" si="20"/>
        <v>48</v>
      </c>
      <c r="U137" s="17">
        <f t="shared" si="20"/>
        <v>47.1</v>
      </c>
      <c r="V137" s="17">
        <f t="shared" si="20"/>
        <v>46.1</v>
      </c>
      <c r="W137" s="17">
        <f t="shared" si="20"/>
        <v>45.2</v>
      </c>
      <c r="X137" s="17">
        <f t="shared" si="20"/>
        <v>44.3</v>
      </c>
      <c r="Y137" s="17">
        <f t="shared" si="20"/>
        <v>43.5</v>
      </c>
      <c r="Z137" s="17">
        <f t="shared" si="20"/>
        <v>42.6</v>
      </c>
      <c r="AA137" s="17">
        <f t="shared" si="20"/>
        <v>41.8</v>
      </c>
      <c r="AB137" s="17">
        <f t="shared" si="20"/>
        <v>40.9</v>
      </c>
      <c r="AC137" s="17">
        <f t="shared" si="20"/>
        <v>40.1</v>
      </c>
      <c r="AD137" s="17">
        <f t="shared" si="20"/>
        <v>39.299999999999997</v>
      </c>
      <c r="AE137" s="18"/>
      <c r="AF137">
        <f t="shared" si="13"/>
        <v>1.629409599102718</v>
      </c>
      <c r="AG137">
        <f t="shared" si="14"/>
        <v>1.6989700043360187</v>
      </c>
      <c r="AH137" s="18"/>
      <c r="AI137" s="18"/>
    </row>
    <row r="138" spans="1:35" x14ac:dyDescent="0.3">
      <c r="A138">
        <v>42.799999999999898</v>
      </c>
      <c r="Q138">
        <f t="shared" si="11"/>
        <v>42.799999999999898</v>
      </c>
      <c r="R138" s="17">
        <f t="shared" si="20"/>
        <v>50.4</v>
      </c>
      <c r="S138" s="17">
        <f t="shared" si="20"/>
        <v>49.4</v>
      </c>
      <c r="T138" s="17">
        <f t="shared" si="20"/>
        <v>48.5</v>
      </c>
      <c r="U138" s="17">
        <f t="shared" si="20"/>
        <v>47.5</v>
      </c>
      <c r="V138" s="17">
        <f t="shared" si="20"/>
        <v>46.6</v>
      </c>
      <c r="W138" s="17">
        <f t="shared" si="20"/>
        <v>45.6</v>
      </c>
      <c r="X138" s="17">
        <f t="shared" si="20"/>
        <v>44.7</v>
      </c>
      <c r="Y138" s="17">
        <f t="shared" si="20"/>
        <v>43.9</v>
      </c>
      <c r="Z138" s="17">
        <f t="shared" si="20"/>
        <v>43</v>
      </c>
      <c r="AA138" s="17">
        <f t="shared" si="20"/>
        <v>42.2</v>
      </c>
      <c r="AB138" s="17">
        <f t="shared" si="20"/>
        <v>41.3</v>
      </c>
      <c r="AC138" s="17">
        <f t="shared" si="20"/>
        <v>40.5</v>
      </c>
      <c r="AD138" s="17">
        <f t="shared" si="20"/>
        <v>39.700000000000003</v>
      </c>
      <c r="AE138" s="18"/>
      <c r="AF138">
        <f t="shared" si="13"/>
        <v>1.6314437690131709</v>
      </c>
      <c r="AG138">
        <f t="shared" si="14"/>
        <v>1.7024305364455252</v>
      </c>
      <c r="AH138" s="18"/>
      <c r="AI138" s="18"/>
    </row>
    <row r="139" spans="1:35" x14ac:dyDescent="0.3">
      <c r="A139">
        <v>42.999999999999901</v>
      </c>
      <c r="Q139">
        <f t="shared" si="11"/>
        <v>42.999999999999901</v>
      </c>
      <c r="R139" s="17">
        <f t="shared" si="20"/>
        <v>50.9</v>
      </c>
      <c r="S139" s="17">
        <f t="shared" si="20"/>
        <v>49.9</v>
      </c>
      <c r="T139" s="17">
        <f t="shared" si="20"/>
        <v>48.9</v>
      </c>
      <c r="U139" s="17">
        <f t="shared" si="20"/>
        <v>47.9</v>
      </c>
      <c r="V139" s="17">
        <f t="shared" si="20"/>
        <v>47</v>
      </c>
      <c r="W139" s="17">
        <f t="shared" si="20"/>
        <v>46.1</v>
      </c>
      <c r="X139" s="17">
        <f t="shared" si="20"/>
        <v>45.2</v>
      </c>
      <c r="Y139" s="17">
        <f t="shared" si="20"/>
        <v>44.3</v>
      </c>
      <c r="Z139" s="17">
        <f t="shared" si="20"/>
        <v>43.4</v>
      </c>
      <c r="AA139" s="17">
        <f t="shared" si="20"/>
        <v>42.5</v>
      </c>
      <c r="AB139" s="17">
        <f t="shared" si="20"/>
        <v>41.7</v>
      </c>
      <c r="AC139" s="17">
        <f t="shared" si="20"/>
        <v>40.9</v>
      </c>
      <c r="AD139" s="17">
        <f t="shared" si="20"/>
        <v>40.1</v>
      </c>
      <c r="AE139" s="18"/>
      <c r="AF139">
        <f t="shared" si="13"/>
        <v>1.6334684555795855</v>
      </c>
      <c r="AG139">
        <f t="shared" si="14"/>
        <v>1.7067177823367587</v>
      </c>
      <c r="AH139" s="18"/>
      <c r="AI139" s="18"/>
    </row>
    <row r="140" spans="1:35" x14ac:dyDescent="0.3">
      <c r="A140">
        <v>43.199999999999903</v>
      </c>
      <c r="Q140">
        <f t="shared" si="11"/>
        <v>43.199999999999903</v>
      </c>
      <c r="R140" s="17">
        <f t="shared" si="20"/>
        <v>51.3</v>
      </c>
      <c r="S140" s="17">
        <f t="shared" si="20"/>
        <v>50.3</v>
      </c>
      <c r="T140" s="17">
        <f t="shared" si="20"/>
        <v>49.3</v>
      </c>
      <c r="U140" s="17">
        <f t="shared" si="20"/>
        <v>48.4</v>
      </c>
      <c r="V140" s="17">
        <f t="shared" si="20"/>
        <v>47.4</v>
      </c>
      <c r="W140" s="17">
        <f t="shared" si="20"/>
        <v>46.5</v>
      </c>
      <c r="X140" s="17">
        <f t="shared" si="20"/>
        <v>45.6</v>
      </c>
      <c r="Y140" s="17">
        <f t="shared" si="20"/>
        <v>44.7</v>
      </c>
      <c r="Z140" s="17">
        <f t="shared" si="20"/>
        <v>43.8</v>
      </c>
      <c r="AA140" s="17">
        <f t="shared" si="20"/>
        <v>42.9</v>
      </c>
      <c r="AB140" s="17">
        <f t="shared" si="20"/>
        <v>42.1</v>
      </c>
      <c r="AC140" s="17">
        <f t="shared" si="20"/>
        <v>41.2</v>
      </c>
      <c r="AD140" s="17">
        <f t="shared" si="20"/>
        <v>40.4</v>
      </c>
      <c r="AE140" s="18"/>
      <c r="AF140">
        <f t="shared" si="13"/>
        <v>1.635483746814911</v>
      </c>
      <c r="AG140">
        <f t="shared" si="14"/>
        <v>1.7101173651118162</v>
      </c>
      <c r="AH140" s="18"/>
      <c r="AI140" s="18"/>
    </row>
    <row r="141" spans="1:35" x14ac:dyDescent="0.3">
      <c r="A141">
        <v>43.399999999999899</v>
      </c>
      <c r="Q141">
        <f t="shared" si="11"/>
        <v>43.399999999999899</v>
      </c>
      <c r="R141" s="17">
        <f t="shared" si="20"/>
        <v>51.8</v>
      </c>
      <c r="S141" s="17">
        <f t="shared" si="20"/>
        <v>50.8</v>
      </c>
      <c r="T141" s="17">
        <f t="shared" si="20"/>
        <v>49.8</v>
      </c>
      <c r="U141" s="17">
        <f t="shared" si="20"/>
        <v>48.8</v>
      </c>
      <c r="V141" s="17">
        <f t="shared" si="20"/>
        <v>47.8</v>
      </c>
      <c r="W141" s="17">
        <f t="shared" si="20"/>
        <v>46.9</v>
      </c>
      <c r="X141" s="17">
        <f t="shared" si="20"/>
        <v>46</v>
      </c>
      <c r="Y141" s="17">
        <f t="shared" si="20"/>
        <v>45.1</v>
      </c>
      <c r="Z141" s="17">
        <f t="shared" si="20"/>
        <v>44.2</v>
      </c>
      <c r="AA141" s="17">
        <f t="shared" si="20"/>
        <v>43.3</v>
      </c>
      <c r="AB141" s="17">
        <f t="shared" si="20"/>
        <v>42.5</v>
      </c>
      <c r="AC141" s="17">
        <f t="shared" si="20"/>
        <v>41.6</v>
      </c>
      <c r="AD141" s="17">
        <f t="shared" si="20"/>
        <v>40.799999999999997</v>
      </c>
      <c r="AE141" s="18"/>
      <c r="AF141">
        <f t="shared" si="13"/>
        <v>1.6374897295125097</v>
      </c>
      <c r="AG141">
        <f t="shared" si="14"/>
        <v>1.7143297597452329</v>
      </c>
      <c r="AH141" s="18"/>
      <c r="AI141" s="18"/>
    </row>
    <row r="142" spans="1:35" x14ac:dyDescent="0.3">
      <c r="A142">
        <v>43.599999999999902</v>
      </c>
      <c r="Q142">
        <f t="shared" si="11"/>
        <v>43.599999999999902</v>
      </c>
      <c r="R142" s="17">
        <f t="shared" si="20"/>
        <v>52.3</v>
      </c>
      <c r="S142" s="17">
        <f t="shared" si="20"/>
        <v>51.2</v>
      </c>
      <c r="T142" s="17">
        <f t="shared" si="20"/>
        <v>50.2</v>
      </c>
      <c r="U142" s="17">
        <f t="shared" si="20"/>
        <v>49.2</v>
      </c>
      <c r="V142" s="17">
        <f t="shared" si="20"/>
        <v>48.3</v>
      </c>
      <c r="W142" s="17">
        <f t="shared" si="20"/>
        <v>47.3</v>
      </c>
      <c r="X142" s="17">
        <f t="shared" si="20"/>
        <v>46.4</v>
      </c>
      <c r="Y142" s="17">
        <f t="shared" si="20"/>
        <v>45.5</v>
      </c>
      <c r="Z142" s="17">
        <f t="shared" ref="Z142:AD142" si="21">ROUND(0.034488*($Q142^(1.94))*10^(-0.0173*Z$16),1)</f>
        <v>44.6</v>
      </c>
      <c r="AA142" s="17">
        <f t="shared" si="21"/>
        <v>43.7</v>
      </c>
      <c r="AB142" s="17">
        <f t="shared" si="21"/>
        <v>42.8</v>
      </c>
      <c r="AC142" s="17">
        <f t="shared" si="21"/>
        <v>42</v>
      </c>
      <c r="AD142" s="17">
        <f t="shared" si="21"/>
        <v>41.2</v>
      </c>
      <c r="AE142" s="18"/>
      <c r="AF142">
        <f t="shared" si="13"/>
        <v>1.639486489268585</v>
      </c>
      <c r="AG142">
        <f t="shared" si="14"/>
        <v>1.7185016888672742</v>
      </c>
      <c r="AH142" s="18"/>
      <c r="AI142" s="18"/>
    </row>
    <row r="143" spans="1:35" x14ac:dyDescent="0.3">
      <c r="A143">
        <v>43.799999999999898</v>
      </c>
      <c r="Q143">
        <f t="shared" si="11"/>
        <v>43.799999999999898</v>
      </c>
      <c r="R143" s="17">
        <f t="shared" ref="R143:AD163" si="22">ROUND(0.034488*($Q143^(1.94))*10^(-0.0173*R$16),1)</f>
        <v>52.7</v>
      </c>
      <c r="S143" s="17">
        <f t="shared" si="22"/>
        <v>51.7</v>
      </c>
      <c r="T143" s="17">
        <f t="shared" si="22"/>
        <v>50.7</v>
      </c>
      <c r="U143" s="17">
        <f t="shared" si="22"/>
        <v>49.7</v>
      </c>
      <c r="V143" s="17">
        <f t="shared" si="22"/>
        <v>48.7</v>
      </c>
      <c r="W143" s="17">
        <f t="shared" si="22"/>
        <v>47.7</v>
      </c>
      <c r="X143" s="17">
        <f t="shared" si="22"/>
        <v>46.8</v>
      </c>
      <c r="Y143" s="17">
        <f t="shared" si="22"/>
        <v>45.9</v>
      </c>
      <c r="Z143" s="17">
        <f t="shared" si="22"/>
        <v>45</v>
      </c>
      <c r="AA143" s="17">
        <f t="shared" si="22"/>
        <v>44.1</v>
      </c>
      <c r="AB143" s="17">
        <f t="shared" si="22"/>
        <v>43.2</v>
      </c>
      <c r="AC143" s="17">
        <f t="shared" si="22"/>
        <v>42.4</v>
      </c>
      <c r="AD143" s="17">
        <f t="shared" si="22"/>
        <v>41.5</v>
      </c>
      <c r="AE143" s="18"/>
      <c r="AF143">
        <f t="shared" si="13"/>
        <v>1.6414741105040984</v>
      </c>
      <c r="AG143">
        <f t="shared" si="14"/>
        <v>1.7218106152125465</v>
      </c>
      <c r="AH143" s="18"/>
      <c r="AI143" s="18"/>
    </row>
    <row r="144" spans="1:35" x14ac:dyDescent="0.3">
      <c r="A144">
        <v>43.999999999999801</v>
      </c>
      <c r="Q144">
        <f t="shared" si="11"/>
        <v>43.999999999999801</v>
      </c>
      <c r="R144" s="17">
        <f t="shared" si="22"/>
        <v>53.2</v>
      </c>
      <c r="S144" s="17">
        <f t="shared" si="22"/>
        <v>52.2</v>
      </c>
      <c r="T144" s="17">
        <f t="shared" si="22"/>
        <v>51.1</v>
      </c>
      <c r="U144" s="17">
        <f t="shared" si="22"/>
        <v>50.1</v>
      </c>
      <c r="V144" s="17">
        <f t="shared" si="22"/>
        <v>49.1</v>
      </c>
      <c r="W144" s="17">
        <f t="shared" si="22"/>
        <v>48.2</v>
      </c>
      <c r="X144" s="17">
        <f t="shared" si="22"/>
        <v>47.2</v>
      </c>
      <c r="Y144" s="17">
        <f t="shared" si="22"/>
        <v>46.3</v>
      </c>
      <c r="Z144" s="17">
        <f t="shared" si="22"/>
        <v>45.4</v>
      </c>
      <c r="AA144" s="17">
        <f t="shared" si="22"/>
        <v>44.5</v>
      </c>
      <c r="AB144" s="17">
        <f t="shared" si="22"/>
        <v>43.6</v>
      </c>
      <c r="AC144" s="17">
        <f t="shared" si="22"/>
        <v>42.7</v>
      </c>
      <c r="AD144" s="17">
        <f t="shared" si="22"/>
        <v>41.9</v>
      </c>
      <c r="AE144" s="18"/>
      <c r="AF144">
        <f t="shared" si="13"/>
        <v>1.6434526764861854</v>
      </c>
      <c r="AG144">
        <f t="shared" si="14"/>
        <v>1.7259116322950483</v>
      </c>
      <c r="AH144" s="18"/>
      <c r="AI144" s="18"/>
    </row>
    <row r="145" spans="1:35" x14ac:dyDescent="0.3">
      <c r="A145">
        <v>44.199999999999797</v>
      </c>
      <c r="Q145">
        <f t="shared" ref="Q145:Q208" si="23">A145</f>
        <v>44.199999999999797</v>
      </c>
      <c r="R145" s="17">
        <f t="shared" si="22"/>
        <v>53.7</v>
      </c>
      <c r="S145" s="17">
        <f t="shared" si="22"/>
        <v>52.6</v>
      </c>
      <c r="T145" s="17">
        <f t="shared" si="22"/>
        <v>51.6</v>
      </c>
      <c r="U145" s="17">
        <f t="shared" si="22"/>
        <v>50.6</v>
      </c>
      <c r="V145" s="17">
        <f t="shared" si="22"/>
        <v>49.6</v>
      </c>
      <c r="W145" s="17">
        <f t="shared" si="22"/>
        <v>48.6</v>
      </c>
      <c r="X145" s="17">
        <f t="shared" si="22"/>
        <v>47.6</v>
      </c>
      <c r="Y145" s="17">
        <f t="shared" si="22"/>
        <v>46.7</v>
      </c>
      <c r="Z145" s="17">
        <f t="shared" si="22"/>
        <v>45.8</v>
      </c>
      <c r="AA145" s="17">
        <f t="shared" si="22"/>
        <v>44.9</v>
      </c>
      <c r="AB145" s="17">
        <f t="shared" si="22"/>
        <v>44</v>
      </c>
      <c r="AC145" s="17">
        <f t="shared" si="22"/>
        <v>43.1</v>
      </c>
      <c r="AD145" s="17">
        <f t="shared" si="22"/>
        <v>42.3</v>
      </c>
      <c r="AE145" s="18"/>
      <c r="AF145">
        <f t="shared" si="13"/>
        <v>1.6454222693490899</v>
      </c>
      <c r="AG145">
        <f t="shared" si="14"/>
        <v>1.7299742856995557</v>
      </c>
      <c r="AH145" s="18"/>
      <c r="AI145" s="18"/>
    </row>
    <row r="146" spans="1:35" x14ac:dyDescent="0.3">
      <c r="A146">
        <v>44.3999999999998</v>
      </c>
      <c r="Q146">
        <f t="shared" si="23"/>
        <v>44.3999999999998</v>
      </c>
      <c r="R146" s="17">
        <f t="shared" si="22"/>
        <v>54.1</v>
      </c>
      <c r="S146" s="17">
        <f t="shared" si="22"/>
        <v>53.1</v>
      </c>
      <c r="T146" s="17">
        <f t="shared" si="22"/>
        <v>52</v>
      </c>
      <c r="U146" s="17">
        <f t="shared" si="22"/>
        <v>51</v>
      </c>
      <c r="V146" s="17">
        <f t="shared" si="22"/>
        <v>50</v>
      </c>
      <c r="W146" s="17">
        <f t="shared" si="22"/>
        <v>49</v>
      </c>
      <c r="X146" s="17">
        <f t="shared" si="22"/>
        <v>48</v>
      </c>
      <c r="Y146" s="17">
        <f t="shared" si="22"/>
        <v>47.1</v>
      </c>
      <c r="Z146" s="17">
        <f t="shared" si="22"/>
        <v>46.2</v>
      </c>
      <c r="AA146" s="17">
        <f t="shared" si="22"/>
        <v>45.3</v>
      </c>
      <c r="AB146" s="17">
        <f t="shared" si="22"/>
        <v>44.4</v>
      </c>
      <c r="AC146" s="17">
        <f t="shared" si="22"/>
        <v>43.5</v>
      </c>
      <c r="AD146" s="17">
        <f t="shared" si="22"/>
        <v>42.6</v>
      </c>
      <c r="AE146" s="18"/>
      <c r="AF146">
        <f t="shared" ref="AF146:AF157" si="24">LOG10(Q146)</f>
        <v>1.6473829701146179</v>
      </c>
      <c r="AG146">
        <f t="shared" ref="AG146:AG157" si="25">LOG(R146)</f>
        <v>1.7331972651065695</v>
      </c>
      <c r="AH146" s="18"/>
      <c r="AI146" s="18"/>
    </row>
    <row r="147" spans="1:35" x14ac:dyDescent="0.3">
      <c r="A147">
        <v>44.599999999999802</v>
      </c>
      <c r="Q147">
        <f t="shared" si="23"/>
        <v>44.599999999999802</v>
      </c>
      <c r="R147" s="17">
        <f t="shared" si="22"/>
        <v>54.6</v>
      </c>
      <c r="S147" s="17">
        <f t="shared" si="22"/>
        <v>53.5</v>
      </c>
      <c r="T147" s="17">
        <f t="shared" si="22"/>
        <v>52.5</v>
      </c>
      <c r="U147" s="17">
        <f t="shared" si="22"/>
        <v>51.5</v>
      </c>
      <c r="V147" s="17">
        <f t="shared" si="22"/>
        <v>50.4</v>
      </c>
      <c r="W147" s="17">
        <f t="shared" si="22"/>
        <v>49.4</v>
      </c>
      <c r="X147" s="17">
        <f t="shared" si="22"/>
        <v>48.5</v>
      </c>
      <c r="Y147" s="17">
        <f t="shared" si="22"/>
        <v>47.5</v>
      </c>
      <c r="Z147" s="17">
        <f t="shared" si="22"/>
        <v>46.6</v>
      </c>
      <c r="AA147" s="17">
        <f t="shared" si="22"/>
        <v>45.7</v>
      </c>
      <c r="AB147" s="17">
        <f t="shared" si="22"/>
        <v>44.8</v>
      </c>
      <c r="AC147" s="17">
        <f t="shared" si="22"/>
        <v>43.9</v>
      </c>
      <c r="AD147" s="17">
        <f t="shared" si="22"/>
        <v>43</v>
      </c>
      <c r="AE147" s="18"/>
      <c r="AF147">
        <f t="shared" si="24"/>
        <v>1.6493348587121399</v>
      </c>
      <c r="AG147">
        <f t="shared" si="25"/>
        <v>1.7371926427047373</v>
      </c>
      <c r="AH147" s="18"/>
      <c r="AI147" s="18"/>
    </row>
    <row r="148" spans="1:35" x14ac:dyDescent="0.3">
      <c r="A148">
        <v>44.799999999999798</v>
      </c>
      <c r="Q148">
        <f t="shared" si="23"/>
        <v>44.799999999999798</v>
      </c>
      <c r="R148" s="17">
        <f t="shared" si="22"/>
        <v>55.1</v>
      </c>
      <c r="S148" s="17">
        <f t="shared" si="22"/>
        <v>54</v>
      </c>
      <c r="T148" s="17">
        <f t="shared" si="22"/>
        <v>52.9</v>
      </c>
      <c r="U148" s="17">
        <f t="shared" si="22"/>
        <v>51.9</v>
      </c>
      <c r="V148" s="17">
        <f t="shared" si="22"/>
        <v>50.9</v>
      </c>
      <c r="W148" s="17">
        <f t="shared" si="22"/>
        <v>49.9</v>
      </c>
      <c r="X148" s="17">
        <f t="shared" si="22"/>
        <v>48.9</v>
      </c>
      <c r="Y148" s="17">
        <f t="shared" si="22"/>
        <v>47.9</v>
      </c>
      <c r="Z148" s="17">
        <f t="shared" si="22"/>
        <v>47</v>
      </c>
      <c r="AA148" s="17">
        <f t="shared" si="22"/>
        <v>46.1</v>
      </c>
      <c r="AB148" s="17">
        <f t="shared" si="22"/>
        <v>45.1</v>
      </c>
      <c r="AC148" s="17">
        <f t="shared" si="22"/>
        <v>44.3</v>
      </c>
      <c r="AD148" s="17">
        <f t="shared" si="22"/>
        <v>43.4</v>
      </c>
      <c r="AE148" s="18"/>
      <c r="AF148">
        <f t="shared" si="24"/>
        <v>1.651278013998142</v>
      </c>
      <c r="AG148">
        <f t="shared" si="25"/>
        <v>1.7411515988517852</v>
      </c>
      <c r="AH148" s="18"/>
      <c r="AI148" s="18"/>
    </row>
    <row r="149" spans="1:35" x14ac:dyDescent="0.3">
      <c r="A149">
        <v>44.999999999999801</v>
      </c>
      <c r="Q149">
        <f t="shared" si="23"/>
        <v>44.999999999999801</v>
      </c>
      <c r="R149" s="17">
        <f t="shared" si="22"/>
        <v>55.6</v>
      </c>
      <c r="S149" s="17">
        <f t="shared" si="22"/>
        <v>54.5</v>
      </c>
      <c r="T149" s="17">
        <f t="shared" si="22"/>
        <v>53.4</v>
      </c>
      <c r="U149" s="17">
        <f t="shared" si="22"/>
        <v>52.4</v>
      </c>
      <c r="V149" s="17">
        <f t="shared" si="22"/>
        <v>51.3</v>
      </c>
      <c r="W149" s="17">
        <f t="shared" si="22"/>
        <v>50.3</v>
      </c>
      <c r="X149" s="17">
        <f t="shared" si="22"/>
        <v>49.3</v>
      </c>
      <c r="Y149" s="17">
        <f t="shared" si="22"/>
        <v>48.3</v>
      </c>
      <c r="Z149" s="17">
        <f t="shared" si="22"/>
        <v>47.4</v>
      </c>
      <c r="AA149" s="17">
        <f t="shared" si="22"/>
        <v>46.5</v>
      </c>
      <c r="AB149" s="17">
        <f t="shared" si="22"/>
        <v>45.5</v>
      </c>
      <c r="AC149" s="17">
        <f t="shared" si="22"/>
        <v>44.6</v>
      </c>
      <c r="AD149" s="17">
        <f t="shared" si="22"/>
        <v>43.8</v>
      </c>
      <c r="AE149" s="18"/>
      <c r="AF149">
        <f t="shared" si="24"/>
        <v>1.6532125137753417</v>
      </c>
      <c r="AG149">
        <f t="shared" si="25"/>
        <v>1.7450747915820575</v>
      </c>
      <c r="AH149" s="18"/>
      <c r="AI149" s="18"/>
    </row>
    <row r="150" spans="1:35" x14ac:dyDescent="0.3">
      <c r="A150">
        <v>45.199999999999797</v>
      </c>
      <c r="Q150">
        <f t="shared" si="23"/>
        <v>45.199999999999797</v>
      </c>
      <c r="R150" s="17">
        <f t="shared" si="22"/>
        <v>56.1</v>
      </c>
      <c r="S150" s="17">
        <f t="shared" si="22"/>
        <v>55</v>
      </c>
      <c r="T150" s="17">
        <f t="shared" si="22"/>
        <v>53.9</v>
      </c>
      <c r="U150" s="17">
        <f t="shared" si="22"/>
        <v>52.8</v>
      </c>
      <c r="V150" s="17">
        <f t="shared" si="22"/>
        <v>51.8</v>
      </c>
      <c r="W150" s="17">
        <f t="shared" si="22"/>
        <v>50.7</v>
      </c>
      <c r="X150" s="17">
        <f t="shared" si="22"/>
        <v>49.7</v>
      </c>
      <c r="Y150" s="17">
        <f t="shared" si="22"/>
        <v>48.8</v>
      </c>
      <c r="Z150" s="17">
        <f t="shared" si="22"/>
        <v>47.8</v>
      </c>
      <c r="AA150" s="17">
        <f t="shared" si="22"/>
        <v>46.9</v>
      </c>
      <c r="AB150" s="17">
        <f t="shared" si="22"/>
        <v>45.9</v>
      </c>
      <c r="AC150" s="17">
        <f t="shared" si="22"/>
        <v>45</v>
      </c>
      <c r="AD150" s="17">
        <f t="shared" si="22"/>
        <v>44.1</v>
      </c>
      <c r="AE150" s="18"/>
      <c r="AF150">
        <f t="shared" si="24"/>
        <v>1.6551384348113802</v>
      </c>
      <c r="AG150">
        <f t="shared" si="25"/>
        <v>1.7489628612561614</v>
      </c>
      <c r="AH150" s="18"/>
      <c r="AI150" s="18"/>
    </row>
    <row r="151" spans="1:35" x14ac:dyDescent="0.3">
      <c r="A151">
        <v>45.3999999999998</v>
      </c>
      <c r="Q151">
        <f t="shared" si="23"/>
        <v>45.3999999999998</v>
      </c>
      <c r="R151" s="17">
        <f t="shared" si="22"/>
        <v>56.5</v>
      </c>
      <c r="S151" s="17">
        <f t="shared" si="22"/>
        <v>55.4</v>
      </c>
      <c r="T151" s="17">
        <f t="shared" si="22"/>
        <v>54.3</v>
      </c>
      <c r="U151" s="17">
        <f t="shared" si="22"/>
        <v>53.3</v>
      </c>
      <c r="V151" s="17">
        <f t="shared" si="22"/>
        <v>52.2</v>
      </c>
      <c r="W151" s="17">
        <f t="shared" si="22"/>
        <v>51.2</v>
      </c>
      <c r="X151" s="17">
        <f t="shared" si="22"/>
        <v>50.2</v>
      </c>
      <c r="Y151" s="17">
        <f t="shared" si="22"/>
        <v>49.2</v>
      </c>
      <c r="Z151" s="17">
        <f t="shared" si="22"/>
        <v>48.2</v>
      </c>
      <c r="AA151" s="17">
        <f t="shared" si="22"/>
        <v>47.3</v>
      </c>
      <c r="AB151" s="17">
        <f t="shared" si="22"/>
        <v>46.3</v>
      </c>
      <c r="AC151" s="17">
        <f t="shared" si="22"/>
        <v>45.4</v>
      </c>
      <c r="AD151" s="17">
        <f t="shared" si="22"/>
        <v>44.5</v>
      </c>
      <c r="AE151" s="18"/>
      <c r="AF151">
        <f t="shared" si="24"/>
        <v>1.657055852857102</v>
      </c>
      <c r="AG151">
        <f t="shared" si="25"/>
        <v>1.7520484478194385</v>
      </c>
      <c r="AH151" s="18"/>
      <c r="AI151" s="18"/>
    </row>
    <row r="152" spans="1:35" x14ac:dyDescent="0.3">
      <c r="A152">
        <v>45.599999999999802</v>
      </c>
      <c r="Q152">
        <f t="shared" si="23"/>
        <v>45.599999999999802</v>
      </c>
      <c r="R152" s="17">
        <f t="shared" si="22"/>
        <v>57</v>
      </c>
      <c r="S152" s="17">
        <f t="shared" si="22"/>
        <v>55.9</v>
      </c>
      <c r="T152" s="17">
        <f t="shared" si="22"/>
        <v>54.8</v>
      </c>
      <c r="U152" s="17">
        <f t="shared" si="22"/>
        <v>53.7</v>
      </c>
      <c r="V152" s="17">
        <f t="shared" si="22"/>
        <v>52.7</v>
      </c>
      <c r="W152" s="17">
        <f t="shared" si="22"/>
        <v>51.6</v>
      </c>
      <c r="X152" s="17">
        <f t="shared" si="22"/>
        <v>50.6</v>
      </c>
      <c r="Y152" s="17">
        <f t="shared" si="22"/>
        <v>49.6</v>
      </c>
      <c r="Z152" s="17">
        <f t="shared" si="22"/>
        <v>48.6</v>
      </c>
      <c r="AA152" s="17">
        <f t="shared" si="22"/>
        <v>47.7</v>
      </c>
      <c r="AB152" s="17">
        <f t="shared" si="22"/>
        <v>46.7</v>
      </c>
      <c r="AC152" s="17">
        <f t="shared" si="22"/>
        <v>45.8</v>
      </c>
      <c r="AD152" s="17">
        <f t="shared" si="22"/>
        <v>44.9</v>
      </c>
      <c r="AE152" s="18"/>
      <c r="AF152">
        <f t="shared" si="24"/>
        <v>1.658964842664433</v>
      </c>
      <c r="AG152">
        <f t="shared" si="25"/>
        <v>1.7558748556724915</v>
      </c>
      <c r="AH152" s="18"/>
      <c r="AI152" s="18"/>
    </row>
    <row r="153" spans="1:35" x14ac:dyDescent="0.3">
      <c r="A153">
        <v>45.799999999999798</v>
      </c>
      <c r="Q153">
        <f t="shared" si="23"/>
        <v>45.799999999999798</v>
      </c>
      <c r="R153" s="17">
        <f t="shared" si="22"/>
        <v>57.5</v>
      </c>
      <c r="S153" s="17">
        <f t="shared" si="22"/>
        <v>56.4</v>
      </c>
      <c r="T153" s="17">
        <f t="shared" si="22"/>
        <v>55.3</v>
      </c>
      <c r="U153" s="17">
        <f t="shared" si="22"/>
        <v>54.2</v>
      </c>
      <c r="V153" s="17">
        <f t="shared" si="22"/>
        <v>53.1</v>
      </c>
      <c r="W153" s="17">
        <f t="shared" si="22"/>
        <v>52.1</v>
      </c>
      <c r="X153" s="17">
        <f t="shared" si="22"/>
        <v>51</v>
      </c>
      <c r="Y153" s="17">
        <f t="shared" si="22"/>
        <v>50</v>
      </c>
      <c r="Z153" s="17">
        <f t="shared" si="22"/>
        <v>49</v>
      </c>
      <c r="AA153" s="17">
        <f t="shared" si="22"/>
        <v>48.1</v>
      </c>
      <c r="AB153" s="17">
        <f t="shared" si="22"/>
        <v>47.1</v>
      </c>
      <c r="AC153" s="17">
        <f t="shared" si="22"/>
        <v>46.2</v>
      </c>
      <c r="AD153" s="17">
        <f t="shared" si="22"/>
        <v>45.3</v>
      </c>
      <c r="AE153" s="18"/>
      <c r="AF153">
        <f t="shared" si="24"/>
        <v>1.6608654780038672</v>
      </c>
      <c r="AG153">
        <f t="shared" si="25"/>
        <v>1.7596678446896306</v>
      </c>
      <c r="AH153" s="18"/>
      <c r="AI153" s="18"/>
    </row>
    <row r="154" spans="1:35" x14ac:dyDescent="0.3">
      <c r="A154">
        <v>45.999999999999801</v>
      </c>
      <c r="Q154">
        <f t="shared" si="23"/>
        <v>45.999999999999801</v>
      </c>
      <c r="R154" s="17">
        <f t="shared" si="22"/>
        <v>58</v>
      </c>
      <c r="S154" s="17">
        <f t="shared" si="22"/>
        <v>56.9</v>
      </c>
      <c r="T154" s="17">
        <f t="shared" si="22"/>
        <v>55.7</v>
      </c>
      <c r="U154" s="17">
        <f t="shared" si="22"/>
        <v>54.6</v>
      </c>
      <c r="V154" s="17">
        <f t="shared" si="22"/>
        <v>53.6</v>
      </c>
      <c r="W154" s="17">
        <f t="shared" si="22"/>
        <v>52.5</v>
      </c>
      <c r="X154" s="17">
        <f t="shared" si="22"/>
        <v>51.5</v>
      </c>
      <c r="Y154" s="17">
        <f t="shared" si="22"/>
        <v>50.5</v>
      </c>
      <c r="Z154" s="17">
        <f t="shared" si="22"/>
        <v>49.5</v>
      </c>
      <c r="AA154" s="17">
        <f t="shared" si="22"/>
        <v>48.5</v>
      </c>
      <c r="AB154" s="17">
        <f t="shared" si="22"/>
        <v>47.5</v>
      </c>
      <c r="AC154" s="17">
        <f t="shared" si="22"/>
        <v>46.6</v>
      </c>
      <c r="AD154" s="17">
        <f t="shared" si="22"/>
        <v>45.7</v>
      </c>
      <c r="AE154" s="18"/>
      <c r="AF154">
        <f t="shared" si="24"/>
        <v>1.6627578316815721</v>
      </c>
      <c r="AG154">
        <f t="shared" si="25"/>
        <v>1.7634279935629373</v>
      </c>
      <c r="AH154" s="18"/>
      <c r="AI154" s="18"/>
    </row>
    <row r="155" spans="1:35" x14ac:dyDescent="0.3">
      <c r="A155">
        <v>46.199999999999797</v>
      </c>
      <c r="Q155">
        <f t="shared" si="23"/>
        <v>46.199999999999797</v>
      </c>
      <c r="R155" s="17">
        <f t="shared" si="22"/>
        <v>58.5</v>
      </c>
      <c r="S155" s="17">
        <f t="shared" si="22"/>
        <v>57.3</v>
      </c>
      <c r="T155" s="17">
        <f t="shared" si="22"/>
        <v>56.2</v>
      </c>
      <c r="U155" s="17">
        <f t="shared" si="22"/>
        <v>55.1</v>
      </c>
      <c r="V155" s="17">
        <f t="shared" si="22"/>
        <v>54</v>
      </c>
      <c r="W155" s="17">
        <f t="shared" si="22"/>
        <v>52.9</v>
      </c>
      <c r="X155" s="17">
        <f t="shared" si="22"/>
        <v>51.9</v>
      </c>
      <c r="Y155" s="17">
        <f t="shared" si="22"/>
        <v>50.9</v>
      </c>
      <c r="Z155" s="17">
        <f t="shared" si="22"/>
        <v>49.9</v>
      </c>
      <c r="AA155" s="17">
        <f t="shared" si="22"/>
        <v>48.9</v>
      </c>
      <c r="AB155" s="17">
        <f t="shared" si="22"/>
        <v>47.9</v>
      </c>
      <c r="AC155" s="17">
        <f t="shared" si="22"/>
        <v>47</v>
      </c>
      <c r="AD155" s="17">
        <f t="shared" si="22"/>
        <v>46.1</v>
      </c>
      <c r="AE155" s="18"/>
      <c r="AF155">
        <f t="shared" si="24"/>
        <v>1.6646419755561237</v>
      </c>
      <c r="AG155">
        <f t="shared" si="25"/>
        <v>1.7671558660821804</v>
      </c>
      <c r="AH155" s="18"/>
      <c r="AI155" s="18"/>
    </row>
    <row r="156" spans="1:35" x14ac:dyDescent="0.3">
      <c r="A156">
        <v>46.3999999999998</v>
      </c>
      <c r="Q156">
        <f t="shared" si="23"/>
        <v>46.3999999999998</v>
      </c>
      <c r="R156" s="17">
        <f t="shared" si="22"/>
        <v>59</v>
      </c>
      <c r="S156" s="17">
        <f t="shared" si="22"/>
        <v>57.8</v>
      </c>
      <c r="T156" s="17">
        <f t="shared" si="22"/>
        <v>56.7</v>
      </c>
      <c r="U156" s="17">
        <f t="shared" si="22"/>
        <v>55.6</v>
      </c>
      <c r="V156" s="17">
        <f t="shared" si="22"/>
        <v>54.5</v>
      </c>
      <c r="W156" s="17">
        <f t="shared" si="22"/>
        <v>53.4</v>
      </c>
      <c r="X156" s="17">
        <f t="shared" si="22"/>
        <v>52.3</v>
      </c>
      <c r="Y156" s="17">
        <f t="shared" si="22"/>
        <v>51.3</v>
      </c>
      <c r="Z156" s="17">
        <f t="shared" si="22"/>
        <v>50.3</v>
      </c>
      <c r="AA156" s="17">
        <f t="shared" si="22"/>
        <v>49.3</v>
      </c>
      <c r="AB156" s="17">
        <f t="shared" si="22"/>
        <v>48.3</v>
      </c>
      <c r="AC156" s="17">
        <f t="shared" si="22"/>
        <v>47.4</v>
      </c>
      <c r="AD156" s="17">
        <f t="shared" si="22"/>
        <v>46.4</v>
      </c>
      <c r="AE156" s="18"/>
      <c r="AF156">
        <f t="shared" si="24"/>
        <v>1.6665179805548791</v>
      </c>
      <c r="AG156">
        <f t="shared" si="25"/>
        <v>1.7708520116421442</v>
      </c>
      <c r="AH156" s="18"/>
      <c r="AI156" s="18"/>
    </row>
    <row r="157" spans="1:35" x14ac:dyDescent="0.3">
      <c r="A157">
        <v>46.599999999999802</v>
      </c>
      <c r="Q157">
        <f t="shared" si="23"/>
        <v>46.599999999999802</v>
      </c>
      <c r="R157" s="17">
        <f t="shared" si="22"/>
        <v>59.5</v>
      </c>
      <c r="S157" s="17">
        <f t="shared" si="22"/>
        <v>58.3</v>
      </c>
      <c r="T157" s="17">
        <f t="shared" si="22"/>
        <v>57.2</v>
      </c>
      <c r="U157" s="17">
        <f t="shared" si="22"/>
        <v>56</v>
      </c>
      <c r="V157" s="17">
        <f t="shared" si="22"/>
        <v>54.9</v>
      </c>
      <c r="W157" s="17">
        <f t="shared" si="22"/>
        <v>53.8</v>
      </c>
      <c r="X157" s="17">
        <f t="shared" si="22"/>
        <v>52.8</v>
      </c>
      <c r="Y157" s="17">
        <f t="shared" si="22"/>
        <v>51.7</v>
      </c>
      <c r="Z157" s="17">
        <f t="shared" si="22"/>
        <v>50.7</v>
      </c>
      <c r="AA157" s="17">
        <f t="shared" si="22"/>
        <v>49.7</v>
      </c>
      <c r="AB157" s="17">
        <f t="shared" si="22"/>
        <v>48.7</v>
      </c>
      <c r="AC157" s="17">
        <f t="shared" si="22"/>
        <v>47.8</v>
      </c>
      <c r="AD157" s="17">
        <f t="shared" si="22"/>
        <v>46.8</v>
      </c>
      <c r="AE157" s="18"/>
      <c r="AF157">
        <f t="shared" si="24"/>
        <v>1.6683859166899984</v>
      </c>
      <c r="AG157">
        <f t="shared" si="25"/>
        <v>1.7745169657285496</v>
      </c>
      <c r="AH157" s="18"/>
      <c r="AI157" s="18"/>
    </row>
    <row r="158" spans="1:35" x14ac:dyDescent="0.3">
      <c r="A158">
        <v>46.799999999999798</v>
      </c>
      <c r="Q158">
        <f t="shared" si="23"/>
        <v>46.799999999999798</v>
      </c>
      <c r="R158" s="17">
        <f t="shared" si="22"/>
        <v>60</v>
      </c>
      <c r="S158" s="17">
        <f t="shared" si="22"/>
        <v>58.8</v>
      </c>
      <c r="T158" s="17">
        <f t="shared" si="22"/>
        <v>57.6</v>
      </c>
      <c r="U158" s="17">
        <f t="shared" si="22"/>
        <v>56.5</v>
      </c>
      <c r="V158" s="17">
        <f t="shared" si="22"/>
        <v>55.4</v>
      </c>
      <c r="W158" s="17">
        <f t="shared" si="22"/>
        <v>54.3</v>
      </c>
      <c r="X158" s="17">
        <f t="shared" si="22"/>
        <v>53.2</v>
      </c>
      <c r="Y158" s="17">
        <f t="shared" si="22"/>
        <v>52.2</v>
      </c>
      <c r="Z158" s="17">
        <f t="shared" si="22"/>
        <v>51.1</v>
      </c>
      <c r="AA158" s="17">
        <f t="shared" si="22"/>
        <v>50.1</v>
      </c>
      <c r="AB158" s="17">
        <f t="shared" si="22"/>
        <v>49.1</v>
      </c>
      <c r="AC158" s="17">
        <f t="shared" si="22"/>
        <v>48.2</v>
      </c>
      <c r="AD158" s="17">
        <f t="shared" si="22"/>
        <v>47.2</v>
      </c>
      <c r="AE158" s="18"/>
      <c r="AF158" s="18"/>
      <c r="AG158" s="18"/>
      <c r="AH158" s="18"/>
      <c r="AI158" s="18"/>
    </row>
    <row r="159" spans="1:35" x14ac:dyDescent="0.3">
      <c r="A159">
        <v>46.999999999999801</v>
      </c>
      <c r="Q159">
        <f t="shared" si="23"/>
        <v>46.999999999999801</v>
      </c>
      <c r="R159" s="17"/>
      <c r="S159" s="17">
        <f t="shared" si="22"/>
        <v>59.3</v>
      </c>
      <c r="T159" s="17">
        <f t="shared" si="22"/>
        <v>58.1</v>
      </c>
      <c r="U159" s="17">
        <f t="shared" si="22"/>
        <v>57</v>
      </c>
      <c r="V159" s="17">
        <f t="shared" si="22"/>
        <v>55.8</v>
      </c>
      <c r="W159" s="17">
        <f t="shared" si="22"/>
        <v>54.7</v>
      </c>
      <c r="X159" s="17">
        <f t="shared" si="22"/>
        <v>53.7</v>
      </c>
      <c r="Y159" s="17">
        <f t="shared" si="22"/>
        <v>52.6</v>
      </c>
      <c r="Z159" s="17">
        <f t="shared" si="22"/>
        <v>51.6</v>
      </c>
      <c r="AA159" s="17">
        <f t="shared" si="22"/>
        <v>50.5</v>
      </c>
      <c r="AB159" s="17">
        <f t="shared" si="22"/>
        <v>49.5</v>
      </c>
      <c r="AC159" s="17">
        <f t="shared" si="22"/>
        <v>48.6</v>
      </c>
      <c r="AD159" s="17">
        <f t="shared" si="22"/>
        <v>47.6</v>
      </c>
      <c r="AE159" s="18"/>
      <c r="AF159" s="18"/>
      <c r="AG159" s="18"/>
      <c r="AH159" s="18"/>
      <c r="AI159" s="18"/>
    </row>
    <row r="160" spans="1:35" x14ac:dyDescent="0.3">
      <c r="A160">
        <v>47.199999999999797</v>
      </c>
      <c r="Q160">
        <f t="shared" si="23"/>
        <v>47.199999999999797</v>
      </c>
      <c r="R160" s="17"/>
      <c r="S160" s="17">
        <f t="shared" si="22"/>
        <v>59.8</v>
      </c>
      <c r="T160" s="17">
        <f t="shared" si="22"/>
        <v>58.6</v>
      </c>
      <c r="U160" s="17">
        <f t="shared" si="22"/>
        <v>57.4</v>
      </c>
      <c r="V160" s="17">
        <f t="shared" si="22"/>
        <v>56.3</v>
      </c>
      <c r="W160" s="17">
        <f t="shared" si="22"/>
        <v>55.2</v>
      </c>
      <c r="X160" s="17">
        <f t="shared" si="22"/>
        <v>54.1</v>
      </c>
      <c r="Y160" s="17">
        <f t="shared" si="22"/>
        <v>53</v>
      </c>
      <c r="Z160" s="17">
        <f t="shared" si="22"/>
        <v>52</v>
      </c>
      <c r="AA160" s="17">
        <f t="shared" si="22"/>
        <v>51</v>
      </c>
      <c r="AB160" s="17">
        <f t="shared" si="22"/>
        <v>50</v>
      </c>
      <c r="AC160" s="17">
        <f t="shared" si="22"/>
        <v>49</v>
      </c>
      <c r="AD160" s="17">
        <f t="shared" si="22"/>
        <v>48</v>
      </c>
      <c r="AE160" s="18"/>
      <c r="AF160" s="18"/>
      <c r="AG160" s="18"/>
      <c r="AH160" s="18"/>
      <c r="AI160" s="18"/>
    </row>
    <row r="161" spans="1:35" x14ac:dyDescent="0.3">
      <c r="A161">
        <v>47.3999999999998</v>
      </c>
      <c r="Q161">
        <f t="shared" si="23"/>
        <v>47.3999999999998</v>
      </c>
      <c r="R161" s="17"/>
      <c r="S161" s="17"/>
      <c r="T161" s="17">
        <f t="shared" si="22"/>
        <v>59.1</v>
      </c>
      <c r="U161" s="17">
        <f t="shared" si="22"/>
        <v>57.9</v>
      </c>
      <c r="V161" s="17">
        <f t="shared" si="22"/>
        <v>56.8</v>
      </c>
      <c r="W161" s="17">
        <f t="shared" si="22"/>
        <v>55.6</v>
      </c>
      <c r="X161" s="17">
        <f t="shared" si="22"/>
        <v>54.5</v>
      </c>
      <c r="Y161" s="17">
        <f t="shared" si="22"/>
        <v>53.5</v>
      </c>
      <c r="Z161" s="17">
        <f t="shared" si="22"/>
        <v>52.4</v>
      </c>
      <c r="AA161" s="17">
        <f t="shared" si="22"/>
        <v>51.4</v>
      </c>
      <c r="AB161" s="17">
        <f t="shared" si="22"/>
        <v>50.4</v>
      </c>
      <c r="AC161" s="17">
        <f t="shared" si="22"/>
        <v>49.4</v>
      </c>
      <c r="AD161" s="17">
        <f t="shared" si="22"/>
        <v>48.4</v>
      </c>
      <c r="AE161" s="18"/>
      <c r="AF161" s="18"/>
      <c r="AG161" s="18"/>
      <c r="AH161" s="18"/>
      <c r="AI161" s="18"/>
    </row>
    <row r="162" spans="1:35" x14ac:dyDescent="0.3">
      <c r="A162">
        <v>47.599999999999802</v>
      </c>
      <c r="Q162">
        <f t="shared" si="23"/>
        <v>47.599999999999802</v>
      </c>
      <c r="R162" s="17"/>
      <c r="S162" s="17"/>
      <c r="T162" s="17">
        <f t="shared" si="22"/>
        <v>59.6</v>
      </c>
      <c r="U162" s="17">
        <f t="shared" si="22"/>
        <v>58.4</v>
      </c>
      <c r="V162" s="17">
        <f t="shared" si="22"/>
        <v>57.2</v>
      </c>
      <c r="W162" s="17">
        <f t="shared" si="22"/>
        <v>56.1</v>
      </c>
      <c r="X162" s="17">
        <f t="shared" si="22"/>
        <v>55</v>
      </c>
      <c r="Y162" s="17">
        <f t="shared" si="22"/>
        <v>53.9</v>
      </c>
      <c r="Z162" s="17">
        <f t="shared" si="22"/>
        <v>52.8</v>
      </c>
      <c r="AA162" s="17">
        <f t="shared" si="22"/>
        <v>51.8</v>
      </c>
      <c r="AB162" s="17">
        <f t="shared" si="22"/>
        <v>50.8</v>
      </c>
      <c r="AC162" s="17">
        <f t="shared" si="22"/>
        <v>49.8</v>
      </c>
      <c r="AD162" s="17">
        <f t="shared" si="22"/>
        <v>48.8</v>
      </c>
      <c r="AE162" s="18"/>
      <c r="AF162" s="18"/>
      <c r="AG162" s="18"/>
      <c r="AH162" s="18"/>
      <c r="AI162" s="18"/>
    </row>
    <row r="163" spans="1:35" x14ac:dyDescent="0.3">
      <c r="A163">
        <v>47.799999999999798</v>
      </c>
      <c r="Q163">
        <f t="shared" si="23"/>
        <v>47.799999999999798</v>
      </c>
      <c r="R163" s="17"/>
      <c r="S163" s="17"/>
      <c r="T163" s="17">
        <f t="shared" si="22"/>
        <v>60</v>
      </c>
      <c r="U163" s="17">
        <f t="shared" ref="U163:AD188" si="26">ROUND(0.034488*($Q163^(1.94))*10^(-0.0173*U$16),1)</f>
        <v>58.9</v>
      </c>
      <c r="V163" s="17">
        <f t="shared" si="26"/>
        <v>57.7</v>
      </c>
      <c r="W163" s="17">
        <f t="shared" si="26"/>
        <v>56.6</v>
      </c>
      <c r="X163" s="17">
        <f t="shared" si="26"/>
        <v>55.4</v>
      </c>
      <c r="Y163" s="17">
        <f t="shared" si="26"/>
        <v>54.4</v>
      </c>
      <c r="Z163" s="17">
        <f t="shared" si="26"/>
        <v>53.3</v>
      </c>
      <c r="AA163" s="17">
        <f t="shared" si="26"/>
        <v>52.2</v>
      </c>
      <c r="AB163" s="17">
        <f t="shared" si="26"/>
        <v>51.2</v>
      </c>
      <c r="AC163" s="17">
        <f t="shared" si="26"/>
        <v>50.2</v>
      </c>
      <c r="AD163" s="17">
        <f t="shared" si="26"/>
        <v>49.2</v>
      </c>
      <c r="AE163" s="18"/>
      <c r="AF163" s="18"/>
      <c r="AG163" s="18"/>
      <c r="AH163" s="18"/>
      <c r="AI163" s="18"/>
    </row>
    <row r="164" spans="1:35" x14ac:dyDescent="0.3">
      <c r="A164">
        <v>47.999999999999801</v>
      </c>
      <c r="Q164">
        <f t="shared" si="23"/>
        <v>47.999999999999801</v>
      </c>
      <c r="R164" s="17"/>
      <c r="S164" s="17"/>
      <c r="T164" s="17"/>
      <c r="U164" s="17">
        <f t="shared" si="26"/>
        <v>59.3</v>
      </c>
      <c r="V164" s="17">
        <f t="shared" si="26"/>
        <v>58.2</v>
      </c>
      <c r="W164" s="17">
        <f t="shared" si="26"/>
        <v>57</v>
      </c>
      <c r="X164" s="17">
        <f t="shared" si="26"/>
        <v>55.9</v>
      </c>
      <c r="Y164" s="17">
        <f t="shared" si="26"/>
        <v>54.8</v>
      </c>
      <c r="Z164" s="17">
        <f t="shared" si="26"/>
        <v>53.7</v>
      </c>
      <c r="AA164" s="17">
        <f t="shared" si="26"/>
        <v>52.7</v>
      </c>
      <c r="AB164" s="17">
        <f t="shared" si="26"/>
        <v>51.6</v>
      </c>
      <c r="AC164" s="17">
        <f t="shared" si="26"/>
        <v>50.6</v>
      </c>
      <c r="AD164" s="17">
        <f t="shared" si="26"/>
        <v>49.6</v>
      </c>
      <c r="AE164" s="18"/>
      <c r="AF164" s="18"/>
      <c r="AG164" s="18"/>
      <c r="AH164" s="18"/>
      <c r="AI164" s="18"/>
    </row>
    <row r="165" spans="1:35" x14ac:dyDescent="0.3">
      <c r="A165">
        <v>48.199999999999797</v>
      </c>
      <c r="Q165">
        <f t="shared" si="23"/>
        <v>48.199999999999797</v>
      </c>
      <c r="R165" s="17"/>
      <c r="S165" s="17"/>
      <c r="T165" s="17"/>
      <c r="U165" s="17">
        <f t="shared" si="26"/>
        <v>59.8</v>
      </c>
      <c r="V165" s="17">
        <f t="shared" si="26"/>
        <v>58.6</v>
      </c>
      <c r="W165" s="17">
        <f t="shared" si="26"/>
        <v>57.5</v>
      </c>
      <c r="X165" s="17">
        <f t="shared" si="26"/>
        <v>56.3</v>
      </c>
      <c r="Y165" s="17">
        <f t="shared" si="26"/>
        <v>55.2</v>
      </c>
      <c r="Z165" s="17">
        <f t="shared" si="26"/>
        <v>54.1</v>
      </c>
      <c r="AA165" s="17">
        <f t="shared" si="26"/>
        <v>53.1</v>
      </c>
      <c r="AB165" s="17">
        <f t="shared" si="26"/>
        <v>52</v>
      </c>
      <c r="AC165" s="17">
        <f t="shared" si="26"/>
        <v>51</v>
      </c>
      <c r="AD165" s="17">
        <f t="shared" si="26"/>
        <v>50</v>
      </c>
      <c r="AE165" s="18"/>
      <c r="AF165" s="18"/>
      <c r="AG165" s="18"/>
      <c r="AH165" s="18"/>
      <c r="AI165" s="18"/>
    </row>
    <row r="166" spans="1:35" x14ac:dyDescent="0.3">
      <c r="A166">
        <v>48.3999999999997</v>
      </c>
      <c r="Q166">
        <f t="shared" si="23"/>
        <v>48.3999999999997</v>
      </c>
      <c r="R166" s="17"/>
      <c r="S166" s="17"/>
      <c r="T166" s="17"/>
      <c r="U166" s="17"/>
      <c r="V166" s="17">
        <f t="shared" si="26"/>
        <v>59.1</v>
      </c>
      <c r="W166" s="17">
        <f t="shared" si="26"/>
        <v>57.9</v>
      </c>
      <c r="X166" s="17">
        <f t="shared" si="26"/>
        <v>56.8</v>
      </c>
      <c r="Y166" s="17">
        <f t="shared" si="26"/>
        <v>55.7</v>
      </c>
      <c r="Z166" s="17">
        <f t="shared" si="26"/>
        <v>54.6</v>
      </c>
      <c r="AA166" s="17">
        <f t="shared" si="26"/>
        <v>53.5</v>
      </c>
      <c r="AB166" s="17">
        <f t="shared" si="26"/>
        <v>52.5</v>
      </c>
      <c r="AC166" s="17">
        <f t="shared" si="26"/>
        <v>51.4</v>
      </c>
      <c r="AD166" s="17">
        <f t="shared" si="26"/>
        <v>50.4</v>
      </c>
      <c r="AE166" s="18"/>
      <c r="AF166" s="18"/>
      <c r="AG166" s="18"/>
      <c r="AH166" s="18"/>
      <c r="AI166" s="18"/>
    </row>
    <row r="167" spans="1:35" x14ac:dyDescent="0.3">
      <c r="A167">
        <v>48.599999999999703</v>
      </c>
      <c r="Q167">
        <f t="shared" si="23"/>
        <v>48.599999999999703</v>
      </c>
      <c r="R167" s="17"/>
      <c r="S167" s="17"/>
      <c r="T167" s="17"/>
      <c r="U167" s="17"/>
      <c r="V167" s="17">
        <f t="shared" si="26"/>
        <v>59.6</v>
      </c>
      <c r="W167" s="17">
        <f t="shared" si="26"/>
        <v>58.4</v>
      </c>
      <c r="X167" s="17">
        <f t="shared" si="26"/>
        <v>57.3</v>
      </c>
      <c r="Y167" s="17">
        <f t="shared" si="26"/>
        <v>56.1</v>
      </c>
      <c r="Z167" s="17">
        <f t="shared" si="26"/>
        <v>55</v>
      </c>
      <c r="AA167" s="17">
        <f t="shared" si="26"/>
        <v>53.9</v>
      </c>
      <c r="AB167" s="17">
        <f t="shared" si="26"/>
        <v>52.9</v>
      </c>
      <c r="AC167" s="17">
        <f t="shared" si="26"/>
        <v>51.8</v>
      </c>
      <c r="AD167" s="17">
        <f t="shared" si="26"/>
        <v>50.8</v>
      </c>
      <c r="AE167" s="18"/>
      <c r="AF167" s="18"/>
      <c r="AG167" s="18"/>
      <c r="AH167" s="18"/>
      <c r="AI167" s="18"/>
    </row>
    <row r="168" spans="1:35" x14ac:dyDescent="0.3">
      <c r="A168">
        <v>48.799999999999699</v>
      </c>
      <c r="Q168">
        <f t="shared" si="23"/>
        <v>48.799999999999699</v>
      </c>
      <c r="R168" s="17"/>
      <c r="S168" s="17"/>
      <c r="T168" s="17"/>
      <c r="U168" s="17"/>
      <c r="V168" s="17"/>
      <c r="W168" s="17">
        <f t="shared" si="26"/>
        <v>58.9</v>
      </c>
      <c r="X168" s="17">
        <f t="shared" si="26"/>
        <v>57.7</v>
      </c>
      <c r="Y168" s="17">
        <f t="shared" si="26"/>
        <v>56.6</v>
      </c>
      <c r="Z168" s="17">
        <f t="shared" si="26"/>
        <v>55.5</v>
      </c>
      <c r="AA168" s="17">
        <f t="shared" si="26"/>
        <v>54.4</v>
      </c>
      <c r="AB168" s="17">
        <f t="shared" si="26"/>
        <v>53.3</v>
      </c>
      <c r="AC168" s="17">
        <f t="shared" si="26"/>
        <v>52.2</v>
      </c>
      <c r="AD168" s="17">
        <f t="shared" si="26"/>
        <v>51.2</v>
      </c>
      <c r="AE168" s="18"/>
      <c r="AF168" s="18"/>
      <c r="AG168" s="18"/>
      <c r="AH168" s="18"/>
      <c r="AI168" s="18"/>
    </row>
    <row r="169" spans="1:35" x14ac:dyDescent="0.3">
      <c r="A169">
        <v>48.999999999999702</v>
      </c>
      <c r="Q169">
        <f t="shared" si="23"/>
        <v>48.999999999999702</v>
      </c>
      <c r="R169" s="17"/>
      <c r="S169" s="17"/>
      <c r="T169" s="17"/>
      <c r="U169" s="17"/>
      <c r="V169" s="17"/>
      <c r="W169" s="17">
        <f t="shared" si="26"/>
        <v>59.3</v>
      </c>
      <c r="X169" s="17">
        <f t="shared" si="26"/>
        <v>58.2</v>
      </c>
      <c r="Y169" s="17">
        <f t="shared" si="26"/>
        <v>57</v>
      </c>
      <c r="Z169" s="17">
        <f t="shared" si="26"/>
        <v>55.9</v>
      </c>
      <c r="AA169" s="17">
        <f t="shared" si="26"/>
        <v>54.8</v>
      </c>
      <c r="AB169" s="17">
        <f t="shared" si="26"/>
        <v>53.7</v>
      </c>
      <c r="AC169" s="17">
        <f t="shared" si="26"/>
        <v>52.7</v>
      </c>
      <c r="AD169" s="17">
        <f t="shared" si="26"/>
        <v>51.6</v>
      </c>
      <c r="AE169" s="18"/>
      <c r="AF169" s="18"/>
      <c r="AG169" s="18"/>
      <c r="AH169" s="18"/>
      <c r="AI169" s="18"/>
    </row>
    <row r="170" spans="1:35" x14ac:dyDescent="0.3">
      <c r="A170">
        <v>49.199999999999697</v>
      </c>
      <c r="Q170">
        <f t="shared" si="23"/>
        <v>49.199999999999697</v>
      </c>
      <c r="R170" s="17"/>
      <c r="S170" s="17"/>
      <c r="T170" s="17"/>
      <c r="U170" s="17"/>
      <c r="V170" s="17"/>
      <c r="W170" s="17">
        <f t="shared" si="26"/>
        <v>59.8</v>
      </c>
      <c r="X170" s="17">
        <f t="shared" si="26"/>
        <v>58.6</v>
      </c>
      <c r="Y170" s="17">
        <f t="shared" si="26"/>
        <v>57.5</v>
      </c>
      <c r="Z170" s="17">
        <f t="shared" si="26"/>
        <v>56.3</v>
      </c>
      <c r="AA170" s="17">
        <f t="shared" si="26"/>
        <v>55.2</v>
      </c>
      <c r="AB170" s="17">
        <f t="shared" si="26"/>
        <v>54.1</v>
      </c>
      <c r="AC170" s="17">
        <f t="shared" si="26"/>
        <v>53.1</v>
      </c>
      <c r="AD170" s="17">
        <f t="shared" si="26"/>
        <v>52</v>
      </c>
      <c r="AE170" s="18"/>
      <c r="AF170" s="18"/>
      <c r="AG170" s="18"/>
      <c r="AH170" s="18"/>
      <c r="AI170" s="18"/>
    </row>
    <row r="171" spans="1:35" x14ac:dyDescent="0.3">
      <c r="A171">
        <v>49.3999999999997</v>
      </c>
      <c r="Q171">
        <f t="shared" si="23"/>
        <v>49.3999999999997</v>
      </c>
      <c r="R171" s="17"/>
      <c r="S171" s="17"/>
      <c r="T171" s="17"/>
      <c r="U171" s="17"/>
      <c r="V171" s="17"/>
      <c r="W171" s="17"/>
      <c r="X171" s="17">
        <f t="shared" si="26"/>
        <v>59.1</v>
      </c>
      <c r="Y171" s="17">
        <f t="shared" si="26"/>
        <v>57.9</v>
      </c>
      <c r="Z171" s="17">
        <f t="shared" si="26"/>
        <v>56.8</v>
      </c>
      <c r="AA171" s="17">
        <f t="shared" si="26"/>
        <v>55.7</v>
      </c>
      <c r="AB171" s="17">
        <f t="shared" si="26"/>
        <v>54.6</v>
      </c>
      <c r="AC171" s="17">
        <f t="shared" si="26"/>
        <v>53.5</v>
      </c>
      <c r="AD171" s="17">
        <f t="shared" si="26"/>
        <v>52.4</v>
      </c>
      <c r="AE171" s="18"/>
      <c r="AF171" s="18"/>
      <c r="AG171" s="18"/>
      <c r="AH171" s="18"/>
      <c r="AI171" s="18"/>
    </row>
    <row r="172" spans="1:35" x14ac:dyDescent="0.3">
      <c r="A172">
        <v>49.599999999999703</v>
      </c>
      <c r="Q172">
        <f t="shared" si="23"/>
        <v>49.599999999999703</v>
      </c>
      <c r="R172" s="17"/>
      <c r="S172" s="17"/>
      <c r="T172" s="17"/>
      <c r="U172" s="17"/>
      <c r="V172" s="17"/>
      <c r="W172" s="17"/>
      <c r="X172" s="17">
        <f t="shared" si="26"/>
        <v>59.6</v>
      </c>
      <c r="Y172" s="17">
        <f t="shared" si="26"/>
        <v>58.4</v>
      </c>
      <c r="Z172" s="17">
        <f t="shared" si="26"/>
        <v>57.2</v>
      </c>
      <c r="AA172" s="17">
        <f t="shared" si="26"/>
        <v>56.1</v>
      </c>
      <c r="AB172" s="17">
        <f t="shared" si="26"/>
        <v>55</v>
      </c>
      <c r="AC172" s="17">
        <f t="shared" si="26"/>
        <v>53.9</v>
      </c>
      <c r="AD172" s="17">
        <f t="shared" si="26"/>
        <v>52.9</v>
      </c>
      <c r="AE172" s="18"/>
      <c r="AF172" s="18"/>
      <c r="AG172" s="18"/>
      <c r="AH172" s="18"/>
      <c r="AI172" s="18"/>
    </row>
    <row r="173" spans="1:35" x14ac:dyDescent="0.3">
      <c r="A173">
        <v>49.799999999999699</v>
      </c>
      <c r="Q173">
        <f t="shared" si="23"/>
        <v>49.799999999999699</v>
      </c>
      <c r="R173" s="17"/>
      <c r="S173" s="17"/>
      <c r="T173" s="17"/>
      <c r="U173" s="17"/>
      <c r="V173" s="17"/>
      <c r="W173" s="17"/>
      <c r="X173" s="17">
        <f t="shared" si="26"/>
        <v>60</v>
      </c>
      <c r="Y173" s="17">
        <f t="shared" si="26"/>
        <v>58.8</v>
      </c>
      <c r="Z173" s="17">
        <f t="shared" si="26"/>
        <v>57.7</v>
      </c>
      <c r="AA173" s="17">
        <f t="shared" si="26"/>
        <v>56.6</v>
      </c>
      <c r="AB173" s="17">
        <f t="shared" si="26"/>
        <v>55.4</v>
      </c>
      <c r="AC173" s="17">
        <f t="shared" si="26"/>
        <v>54.3</v>
      </c>
      <c r="AD173" s="17">
        <f t="shared" si="26"/>
        <v>53.3</v>
      </c>
      <c r="AE173" s="18"/>
      <c r="AF173" s="18"/>
      <c r="AG173" s="18"/>
      <c r="AH173" s="18"/>
      <c r="AI173" s="18"/>
    </row>
    <row r="174" spans="1:35" x14ac:dyDescent="0.3">
      <c r="A174">
        <v>49.999999999999702</v>
      </c>
      <c r="Q174">
        <f t="shared" si="23"/>
        <v>49.999999999999702</v>
      </c>
      <c r="R174" s="17"/>
      <c r="S174" s="17"/>
      <c r="T174" s="17"/>
      <c r="U174" s="17"/>
      <c r="V174" s="17"/>
      <c r="W174" s="17"/>
      <c r="X174" s="17"/>
      <c r="Y174" s="17">
        <f t="shared" si="26"/>
        <v>59.3</v>
      </c>
      <c r="Z174" s="17">
        <f t="shared" si="26"/>
        <v>58.1</v>
      </c>
      <c r="AA174" s="17">
        <f t="shared" si="26"/>
        <v>57</v>
      </c>
      <c r="AB174" s="17">
        <f t="shared" si="26"/>
        <v>55.9</v>
      </c>
      <c r="AC174" s="17">
        <f t="shared" si="26"/>
        <v>54.8</v>
      </c>
      <c r="AD174" s="17">
        <f t="shared" si="26"/>
        <v>53.7</v>
      </c>
      <c r="AE174" s="18"/>
      <c r="AF174" s="18"/>
      <c r="AG174" s="18"/>
      <c r="AH174" s="18"/>
      <c r="AI174" s="18"/>
    </row>
    <row r="175" spans="1:35" x14ac:dyDescent="0.3">
      <c r="A175">
        <v>50.199999999999697</v>
      </c>
      <c r="Q175">
        <f t="shared" si="23"/>
        <v>50.199999999999697</v>
      </c>
      <c r="R175" s="17"/>
      <c r="S175" s="17"/>
      <c r="T175" s="17"/>
      <c r="U175" s="17"/>
      <c r="V175" s="17"/>
      <c r="W175" s="17"/>
      <c r="X175" s="17"/>
      <c r="Y175" s="17">
        <f t="shared" si="26"/>
        <v>59.8</v>
      </c>
      <c r="Z175" s="17">
        <f t="shared" si="26"/>
        <v>58.6</v>
      </c>
      <c r="AA175" s="17">
        <f t="shared" si="26"/>
        <v>57.4</v>
      </c>
      <c r="AB175" s="17">
        <f t="shared" si="26"/>
        <v>56.3</v>
      </c>
      <c r="AC175" s="17">
        <f t="shared" si="26"/>
        <v>55.2</v>
      </c>
      <c r="AD175" s="17">
        <f t="shared" si="26"/>
        <v>54.1</v>
      </c>
      <c r="AE175" s="18"/>
      <c r="AF175" s="18"/>
      <c r="AG175" s="18"/>
      <c r="AH175" s="18"/>
      <c r="AI175" s="18"/>
    </row>
    <row r="176" spans="1:35" x14ac:dyDescent="0.3">
      <c r="A176">
        <v>50.3999999999997</v>
      </c>
      <c r="Q176">
        <f t="shared" si="23"/>
        <v>50.3999999999997</v>
      </c>
      <c r="R176" s="17"/>
      <c r="S176" s="17"/>
      <c r="T176" s="17"/>
      <c r="U176" s="17"/>
      <c r="V176" s="17"/>
      <c r="W176" s="17"/>
      <c r="X176" s="17"/>
      <c r="Y176" s="17"/>
      <c r="Z176" s="17">
        <f t="shared" si="26"/>
        <v>59</v>
      </c>
      <c r="AA176" s="17">
        <f t="shared" si="26"/>
        <v>57.9</v>
      </c>
      <c r="AB176" s="17">
        <f t="shared" si="26"/>
        <v>56.7</v>
      </c>
      <c r="AC176" s="17">
        <f t="shared" si="26"/>
        <v>55.6</v>
      </c>
      <c r="AD176" s="17">
        <f t="shared" si="26"/>
        <v>54.5</v>
      </c>
      <c r="AE176" s="18"/>
      <c r="AF176" s="18"/>
      <c r="AG176" s="18"/>
      <c r="AH176" s="18"/>
      <c r="AI176" s="18"/>
    </row>
    <row r="177" spans="1:35" x14ac:dyDescent="0.3">
      <c r="A177">
        <v>50.599999999999703</v>
      </c>
      <c r="Q177">
        <f t="shared" si="23"/>
        <v>50.599999999999703</v>
      </c>
      <c r="R177" s="17"/>
      <c r="S177" s="17"/>
      <c r="T177" s="17"/>
      <c r="U177" s="17"/>
      <c r="V177" s="17"/>
      <c r="W177" s="17"/>
      <c r="X177" s="17"/>
      <c r="Y177" s="17"/>
      <c r="Z177" s="17">
        <f t="shared" si="26"/>
        <v>59.5</v>
      </c>
      <c r="AA177" s="17">
        <f t="shared" si="26"/>
        <v>58.3</v>
      </c>
      <c r="AB177" s="17">
        <f t="shared" si="26"/>
        <v>57.2</v>
      </c>
      <c r="AC177" s="17">
        <f t="shared" si="26"/>
        <v>56</v>
      </c>
      <c r="AD177" s="17">
        <f t="shared" si="26"/>
        <v>54.9</v>
      </c>
      <c r="AE177" s="18"/>
      <c r="AF177" s="18"/>
      <c r="AG177" s="18"/>
      <c r="AH177" s="18"/>
      <c r="AI177" s="18"/>
    </row>
    <row r="178" spans="1:35" x14ac:dyDescent="0.3">
      <c r="A178">
        <v>50.799999999999699</v>
      </c>
      <c r="Q178">
        <f t="shared" si="23"/>
        <v>50.799999999999699</v>
      </c>
      <c r="R178" s="17"/>
      <c r="S178" s="17"/>
      <c r="T178" s="17"/>
      <c r="U178" s="17"/>
      <c r="V178" s="17"/>
      <c r="W178" s="17"/>
      <c r="X178" s="17"/>
      <c r="Y178" s="17"/>
      <c r="Z178" s="17">
        <f t="shared" si="26"/>
        <v>60</v>
      </c>
      <c r="AA178" s="17">
        <f t="shared" si="26"/>
        <v>58.8</v>
      </c>
      <c r="AB178" s="17">
        <f t="shared" si="26"/>
        <v>57.6</v>
      </c>
      <c r="AC178" s="17">
        <f t="shared" si="26"/>
        <v>56.5</v>
      </c>
      <c r="AD178" s="17">
        <f t="shared" si="26"/>
        <v>55.4</v>
      </c>
      <c r="AE178" s="18"/>
      <c r="AF178" s="18"/>
      <c r="AG178" s="18"/>
      <c r="AH178" s="18"/>
      <c r="AI178" s="18"/>
    </row>
    <row r="179" spans="1:35" x14ac:dyDescent="0.3">
      <c r="A179">
        <v>50.999999999999702</v>
      </c>
      <c r="Q179">
        <f t="shared" si="23"/>
        <v>50.999999999999702</v>
      </c>
      <c r="R179" s="17"/>
      <c r="S179" s="17"/>
      <c r="T179" s="17"/>
      <c r="U179" s="17"/>
      <c r="V179" s="17"/>
      <c r="W179" s="17"/>
      <c r="X179" s="17"/>
      <c r="Y179" s="17"/>
      <c r="Z179" s="17"/>
      <c r="AA179" s="17">
        <f t="shared" si="26"/>
        <v>59.2</v>
      </c>
      <c r="AB179" s="17">
        <f t="shared" si="26"/>
        <v>58.1</v>
      </c>
      <c r="AC179" s="17">
        <f t="shared" si="26"/>
        <v>56.9</v>
      </c>
      <c r="AD179" s="17">
        <f t="shared" si="26"/>
        <v>55.8</v>
      </c>
      <c r="AE179" s="18"/>
      <c r="AF179" s="18"/>
      <c r="AG179" s="18"/>
      <c r="AH179" s="18"/>
      <c r="AI179" s="18"/>
    </row>
    <row r="180" spans="1:35" x14ac:dyDescent="0.3">
      <c r="A180">
        <v>51.199999999999697</v>
      </c>
      <c r="Q180">
        <f t="shared" si="23"/>
        <v>51.199999999999697</v>
      </c>
      <c r="R180" s="17"/>
      <c r="S180" s="17"/>
      <c r="T180" s="17"/>
      <c r="U180" s="17"/>
      <c r="V180" s="17"/>
      <c r="W180" s="17"/>
      <c r="X180" s="17"/>
      <c r="Y180" s="17"/>
      <c r="Z180" s="17"/>
      <c r="AA180" s="17">
        <f t="shared" si="26"/>
        <v>59.7</v>
      </c>
      <c r="AB180" s="17">
        <f t="shared" si="26"/>
        <v>58.5</v>
      </c>
      <c r="AC180" s="17">
        <f t="shared" si="26"/>
        <v>57.3</v>
      </c>
      <c r="AD180" s="17">
        <f t="shared" si="26"/>
        <v>56.2</v>
      </c>
      <c r="AE180" s="18"/>
      <c r="AF180" s="18"/>
      <c r="AG180" s="18"/>
      <c r="AH180" s="18"/>
      <c r="AI180" s="18"/>
    </row>
    <row r="181" spans="1:35" x14ac:dyDescent="0.3">
      <c r="A181">
        <v>51.3999999999997</v>
      </c>
      <c r="Q181">
        <f t="shared" si="23"/>
        <v>51.3999999999997</v>
      </c>
      <c r="R181" s="17"/>
      <c r="S181" s="17"/>
      <c r="T181" s="17"/>
      <c r="U181" s="17"/>
      <c r="V181" s="17"/>
      <c r="W181" s="17"/>
      <c r="X181" s="17"/>
      <c r="Y181" s="17"/>
      <c r="Z181" s="17"/>
      <c r="AA181" s="17">
        <f t="shared" si="26"/>
        <v>60.1</v>
      </c>
      <c r="AB181" s="17">
        <f t="shared" si="26"/>
        <v>58.9</v>
      </c>
      <c r="AC181" s="17">
        <f t="shared" si="26"/>
        <v>57.8</v>
      </c>
      <c r="AD181" s="17">
        <f t="shared" si="26"/>
        <v>56.6</v>
      </c>
      <c r="AE181" s="18"/>
      <c r="AF181" s="18"/>
      <c r="AG181" s="18"/>
      <c r="AH181" s="18"/>
      <c r="AI181" s="18"/>
    </row>
    <row r="182" spans="1:35" x14ac:dyDescent="0.3">
      <c r="A182">
        <v>51.599999999999703</v>
      </c>
      <c r="Q182">
        <f t="shared" si="23"/>
        <v>51.599999999999703</v>
      </c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>
        <f t="shared" si="26"/>
        <v>59.4</v>
      </c>
      <c r="AC182" s="17">
        <f t="shared" si="26"/>
        <v>58.2</v>
      </c>
      <c r="AD182" s="17">
        <f t="shared" si="26"/>
        <v>57.1</v>
      </c>
      <c r="AE182" s="18"/>
      <c r="AF182" s="18"/>
      <c r="AG182" s="18"/>
      <c r="AH182" s="18"/>
      <c r="AI182" s="18"/>
    </row>
    <row r="183" spans="1:35" x14ac:dyDescent="0.3">
      <c r="A183">
        <v>51.799999999999699</v>
      </c>
      <c r="Q183">
        <f t="shared" si="23"/>
        <v>51.799999999999699</v>
      </c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>
        <f t="shared" si="26"/>
        <v>59.8</v>
      </c>
      <c r="AC183" s="17">
        <f t="shared" si="26"/>
        <v>58.7</v>
      </c>
      <c r="AD183" s="17">
        <f t="shared" si="26"/>
        <v>57.5</v>
      </c>
      <c r="AE183" s="18"/>
      <c r="AF183" s="18"/>
      <c r="AG183" s="18"/>
      <c r="AH183" s="18"/>
      <c r="AI183" s="18"/>
    </row>
    <row r="184" spans="1:35" x14ac:dyDescent="0.3">
      <c r="A184">
        <v>51.999999999999702</v>
      </c>
      <c r="Q184">
        <f t="shared" si="23"/>
        <v>51.999999999999702</v>
      </c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>
        <f t="shared" si="26"/>
        <v>60.3</v>
      </c>
      <c r="AC184" s="17">
        <f t="shared" si="26"/>
        <v>59.1</v>
      </c>
      <c r="AD184" s="17">
        <f t="shared" si="26"/>
        <v>57.9</v>
      </c>
      <c r="AE184" s="18"/>
      <c r="AF184" s="18"/>
      <c r="AG184" s="18"/>
      <c r="AH184" s="18"/>
      <c r="AI184" s="18"/>
    </row>
    <row r="185" spans="1:35" x14ac:dyDescent="0.3">
      <c r="A185">
        <v>52.199999999999697</v>
      </c>
      <c r="Q185">
        <f t="shared" si="23"/>
        <v>52.199999999999697</v>
      </c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>
        <f t="shared" si="26"/>
        <v>59.5</v>
      </c>
      <c r="AD185" s="17">
        <f t="shared" si="26"/>
        <v>58.4</v>
      </c>
      <c r="AE185" s="18"/>
      <c r="AF185" s="18"/>
      <c r="AG185" s="18"/>
      <c r="AH185" s="18"/>
      <c r="AI185" s="18"/>
    </row>
    <row r="186" spans="1:35" x14ac:dyDescent="0.3">
      <c r="A186">
        <v>52.3999999999997</v>
      </c>
      <c r="Q186">
        <f t="shared" si="23"/>
        <v>52.3999999999997</v>
      </c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>
        <f t="shared" si="26"/>
        <v>60</v>
      </c>
      <c r="AD186" s="17">
        <f t="shared" si="26"/>
        <v>58.8</v>
      </c>
      <c r="AE186" s="18"/>
      <c r="AF186" s="18"/>
      <c r="AG186" s="18"/>
      <c r="AH186" s="18"/>
      <c r="AI186" s="18"/>
    </row>
    <row r="187" spans="1:35" x14ac:dyDescent="0.3">
      <c r="A187">
        <v>52.599999999999703</v>
      </c>
      <c r="Q187">
        <f t="shared" si="23"/>
        <v>52.599999999999703</v>
      </c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>
        <f t="shared" si="26"/>
        <v>59.2</v>
      </c>
      <c r="AE187" s="18"/>
      <c r="AF187" s="18"/>
      <c r="AG187" s="18"/>
      <c r="AH187" s="18"/>
      <c r="AI187" s="18"/>
    </row>
    <row r="188" spans="1:35" x14ac:dyDescent="0.3">
      <c r="A188">
        <v>52.799999999999699</v>
      </c>
      <c r="Q188">
        <f t="shared" si="23"/>
        <v>52.799999999999699</v>
      </c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>
        <f t="shared" si="26"/>
        <v>59.7</v>
      </c>
      <c r="AE188" s="18"/>
      <c r="AF188" s="18"/>
      <c r="AG188" s="18"/>
      <c r="AH188" s="18"/>
      <c r="AI188" s="18"/>
    </row>
    <row r="189" spans="1:35" x14ac:dyDescent="0.3">
      <c r="A189">
        <v>52.999999999999702</v>
      </c>
      <c r="Q189">
        <f t="shared" si="23"/>
        <v>52.999999999999702</v>
      </c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8"/>
      <c r="AF189" s="18"/>
      <c r="AG189" s="18"/>
      <c r="AH189" s="18"/>
      <c r="AI189" s="18"/>
    </row>
    <row r="190" spans="1:35" x14ac:dyDescent="0.3">
      <c r="A190">
        <v>53.199999999999598</v>
      </c>
      <c r="Q190">
        <f t="shared" si="23"/>
        <v>53.199999999999598</v>
      </c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8"/>
      <c r="AF190" s="18"/>
      <c r="AG190" s="18"/>
      <c r="AH190" s="18"/>
      <c r="AI190" s="18"/>
    </row>
    <row r="191" spans="1:35" x14ac:dyDescent="0.3">
      <c r="A191">
        <v>53.399999999999601</v>
      </c>
      <c r="Q191">
        <f t="shared" si="23"/>
        <v>53.399999999999601</v>
      </c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8"/>
      <c r="AF191" s="18"/>
      <c r="AG191" s="18"/>
      <c r="AH191" s="18"/>
      <c r="AI191" s="18"/>
    </row>
    <row r="192" spans="1:35" x14ac:dyDescent="0.3">
      <c r="A192">
        <v>53.599999999999604</v>
      </c>
      <c r="Q192">
        <f t="shared" si="23"/>
        <v>53.599999999999604</v>
      </c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8"/>
      <c r="AF192" s="18"/>
      <c r="AG192" s="18"/>
      <c r="AH192" s="18"/>
      <c r="AI192" s="18"/>
    </row>
    <row r="193" spans="1:35" x14ac:dyDescent="0.3">
      <c r="A193">
        <v>53.799999999999599</v>
      </c>
      <c r="Q193">
        <f t="shared" si="23"/>
        <v>53.799999999999599</v>
      </c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8"/>
      <c r="AF193" s="18"/>
      <c r="AG193" s="18"/>
      <c r="AH193" s="18"/>
      <c r="AI193" s="18"/>
    </row>
    <row r="194" spans="1:35" x14ac:dyDescent="0.3">
      <c r="A194">
        <v>53.999999999999602</v>
      </c>
      <c r="Q194">
        <f t="shared" si="23"/>
        <v>53.999999999999602</v>
      </c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8"/>
      <c r="AF194" s="18"/>
      <c r="AG194" s="18"/>
      <c r="AH194" s="18"/>
      <c r="AI194" s="18"/>
    </row>
    <row r="195" spans="1:35" x14ac:dyDescent="0.3">
      <c r="A195">
        <v>54.199999999999598</v>
      </c>
      <c r="Q195">
        <f t="shared" si="23"/>
        <v>54.199999999999598</v>
      </c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8"/>
      <c r="AF195" s="18"/>
      <c r="AG195" s="18"/>
      <c r="AH195" s="18"/>
      <c r="AI195" s="18"/>
    </row>
    <row r="196" spans="1:35" x14ac:dyDescent="0.3">
      <c r="A196">
        <v>54.399999999999601</v>
      </c>
      <c r="Q196">
        <f t="shared" si="23"/>
        <v>54.399999999999601</v>
      </c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8"/>
      <c r="AF196" s="18"/>
      <c r="AG196" s="18"/>
      <c r="AH196" s="18"/>
      <c r="AI196" s="18"/>
    </row>
    <row r="197" spans="1:35" x14ac:dyDescent="0.3">
      <c r="A197">
        <v>54.599999999999604</v>
      </c>
      <c r="Q197">
        <f t="shared" si="23"/>
        <v>54.599999999999604</v>
      </c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8"/>
      <c r="AF197" s="18"/>
      <c r="AG197" s="18"/>
      <c r="AH197" s="18"/>
      <c r="AI197" s="18"/>
    </row>
    <row r="198" spans="1:35" x14ac:dyDescent="0.3">
      <c r="A198">
        <v>54.799999999999599</v>
      </c>
      <c r="Q198">
        <f t="shared" si="23"/>
        <v>54.799999999999599</v>
      </c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8"/>
      <c r="AF198" s="18"/>
      <c r="AG198" s="18"/>
      <c r="AH198" s="18"/>
      <c r="AI198" s="18"/>
    </row>
    <row r="199" spans="1:35" x14ac:dyDescent="0.3">
      <c r="A199">
        <v>54.999999999999602</v>
      </c>
      <c r="Q199">
        <f t="shared" si="23"/>
        <v>54.999999999999602</v>
      </c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8"/>
      <c r="AF199" s="18"/>
      <c r="AG199" s="18"/>
      <c r="AH199" s="18"/>
      <c r="AI199" s="18"/>
    </row>
    <row r="200" spans="1:35" x14ac:dyDescent="0.3">
      <c r="A200">
        <v>55.199999999999598</v>
      </c>
      <c r="Q200">
        <f t="shared" si="23"/>
        <v>55.199999999999598</v>
      </c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8"/>
      <c r="AF200" s="18"/>
      <c r="AG200" s="18"/>
      <c r="AH200" s="18"/>
      <c r="AI200" s="18"/>
    </row>
    <row r="201" spans="1:35" x14ac:dyDescent="0.3">
      <c r="A201">
        <v>55.399999999999601</v>
      </c>
      <c r="Q201">
        <f t="shared" si="23"/>
        <v>55.399999999999601</v>
      </c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8"/>
      <c r="AF201" s="18"/>
      <c r="AG201" s="18"/>
      <c r="AH201" s="18"/>
      <c r="AI201" s="18"/>
    </row>
    <row r="202" spans="1:35" x14ac:dyDescent="0.3">
      <c r="A202">
        <v>55.599999999999604</v>
      </c>
      <c r="Q202">
        <f t="shared" si="23"/>
        <v>55.599999999999604</v>
      </c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8"/>
      <c r="AF202" s="18"/>
      <c r="AG202" s="18"/>
      <c r="AH202" s="18"/>
      <c r="AI202" s="18"/>
    </row>
    <row r="203" spans="1:35" x14ac:dyDescent="0.3">
      <c r="A203">
        <v>55.799999999999599</v>
      </c>
      <c r="Q203">
        <f t="shared" si="23"/>
        <v>55.799999999999599</v>
      </c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8"/>
      <c r="AF203" s="18"/>
      <c r="AG203" s="18"/>
      <c r="AH203" s="18"/>
      <c r="AI203" s="18"/>
    </row>
    <row r="204" spans="1:35" x14ac:dyDescent="0.3">
      <c r="A204">
        <v>55.999999999999602</v>
      </c>
      <c r="Q204">
        <f t="shared" si="23"/>
        <v>55.999999999999602</v>
      </c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8"/>
      <c r="AF204" s="18"/>
      <c r="AG204" s="18"/>
      <c r="AH204" s="18"/>
      <c r="AI204" s="18"/>
    </row>
    <row r="205" spans="1:35" x14ac:dyDescent="0.3">
      <c r="A205">
        <v>56.199999999999598</v>
      </c>
      <c r="Q205">
        <f t="shared" si="23"/>
        <v>56.199999999999598</v>
      </c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8"/>
      <c r="AF205" s="18"/>
      <c r="AG205" s="18"/>
      <c r="AH205" s="18"/>
      <c r="AI205" s="18"/>
    </row>
    <row r="206" spans="1:35" x14ac:dyDescent="0.3">
      <c r="A206">
        <v>56.399999999999601</v>
      </c>
      <c r="Q206">
        <f t="shared" si="23"/>
        <v>56.399999999999601</v>
      </c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8"/>
      <c r="AF206" s="18"/>
      <c r="AG206" s="18"/>
      <c r="AH206" s="18"/>
      <c r="AI206" s="18"/>
    </row>
    <row r="207" spans="1:35" x14ac:dyDescent="0.3">
      <c r="A207">
        <v>56.599999999999604</v>
      </c>
      <c r="Q207">
        <f t="shared" si="23"/>
        <v>56.599999999999604</v>
      </c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8"/>
      <c r="AF207" s="18"/>
      <c r="AG207" s="18"/>
      <c r="AH207" s="18"/>
      <c r="AI207" s="18"/>
    </row>
    <row r="208" spans="1:35" x14ac:dyDescent="0.3">
      <c r="A208">
        <v>56.799999999999599</v>
      </c>
      <c r="Q208">
        <f t="shared" si="23"/>
        <v>56.799999999999599</v>
      </c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8"/>
      <c r="AF208" s="18"/>
      <c r="AG208" s="18"/>
      <c r="AH208" s="18"/>
      <c r="AI208" s="18"/>
    </row>
    <row r="209" spans="1:35" x14ac:dyDescent="0.3">
      <c r="A209">
        <v>56.999999999999602</v>
      </c>
      <c r="Q209">
        <f t="shared" ref="Q209:Q224" si="27">A209</f>
        <v>56.999999999999602</v>
      </c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8"/>
      <c r="AF209" s="18"/>
      <c r="AG209" s="18"/>
      <c r="AH209" s="18"/>
      <c r="AI209" s="18"/>
    </row>
    <row r="210" spans="1:35" x14ac:dyDescent="0.3">
      <c r="A210">
        <v>57.199999999999598</v>
      </c>
      <c r="Q210">
        <f t="shared" si="27"/>
        <v>57.199999999999598</v>
      </c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8"/>
      <c r="AF210" s="18"/>
      <c r="AG210" s="18"/>
      <c r="AH210" s="18"/>
      <c r="AI210" s="18"/>
    </row>
    <row r="211" spans="1:35" x14ac:dyDescent="0.3">
      <c r="A211">
        <v>57.399999999999601</v>
      </c>
      <c r="Q211">
        <f t="shared" si="27"/>
        <v>57.399999999999601</v>
      </c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8"/>
      <c r="AF211" s="18"/>
      <c r="AG211" s="18"/>
      <c r="AH211" s="18"/>
      <c r="AI211" s="18"/>
    </row>
    <row r="212" spans="1:35" x14ac:dyDescent="0.3">
      <c r="A212">
        <v>57.599999999999604</v>
      </c>
      <c r="Q212">
        <f t="shared" si="27"/>
        <v>57.599999999999604</v>
      </c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8"/>
      <c r="AF212" s="18"/>
      <c r="AG212" s="18"/>
      <c r="AH212" s="18"/>
      <c r="AI212" s="18"/>
    </row>
    <row r="213" spans="1:35" x14ac:dyDescent="0.3">
      <c r="A213">
        <v>57.7999999999995</v>
      </c>
      <c r="Q213">
        <f t="shared" si="27"/>
        <v>57.7999999999995</v>
      </c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8"/>
      <c r="AF213" s="18"/>
      <c r="AG213" s="18"/>
      <c r="AH213" s="18"/>
      <c r="AI213" s="18"/>
    </row>
    <row r="214" spans="1:35" x14ac:dyDescent="0.3">
      <c r="A214">
        <v>57.999999999999503</v>
      </c>
      <c r="Q214">
        <f t="shared" si="27"/>
        <v>57.999999999999503</v>
      </c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8"/>
      <c r="AF214" s="18"/>
      <c r="AG214" s="18"/>
      <c r="AH214" s="18"/>
      <c r="AI214" s="18"/>
    </row>
    <row r="215" spans="1:35" x14ac:dyDescent="0.3">
      <c r="A215">
        <v>58.199999999999498</v>
      </c>
      <c r="Q215">
        <f t="shared" si="27"/>
        <v>58.199999999999498</v>
      </c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8"/>
      <c r="AF215" s="18"/>
      <c r="AG215" s="18"/>
      <c r="AH215" s="18"/>
      <c r="AI215" s="18"/>
    </row>
    <row r="216" spans="1:35" x14ac:dyDescent="0.3">
      <c r="A216">
        <v>58.399999999999501</v>
      </c>
      <c r="Q216">
        <f t="shared" si="27"/>
        <v>58.399999999999501</v>
      </c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8"/>
      <c r="AF216" s="18"/>
      <c r="AG216" s="18"/>
      <c r="AH216" s="18"/>
      <c r="AI216" s="18"/>
    </row>
    <row r="217" spans="1:35" x14ac:dyDescent="0.3">
      <c r="A217">
        <v>58.599999999999497</v>
      </c>
      <c r="Q217">
        <f t="shared" si="27"/>
        <v>58.599999999999497</v>
      </c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8"/>
      <c r="AF217" s="18"/>
      <c r="AG217" s="18"/>
      <c r="AH217" s="18"/>
      <c r="AI217" s="18"/>
    </row>
    <row r="218" spans="1:35" x14ac:dyDescent="0.3">
      <c r="A218">
        <v>58.7999999999995</v>
      </c>
      <c r="Q218">
        <f t="shared" si="27"/>
        <v>58.7999999999995</v>
      </c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8"/>
      <c r="AF218" s="18"/>
      <c r="AG218" s="18"/>
      <c r="AH218" s="18"/>
      <c r="AI218" s="18"/>
    </row>
    <row r="219" spans="1:35" x14ac:dyDescent="0.3">
      <c r="A219">
        <v>58.999999999999503</v>
      </c>
      <c r="Q219">
        <f t="shared" si="27"/>
        <v>58.999999999999503</v>
      </c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8"/>
      <c r="AF219" s="18"/>
      <c r="AG219" s="18"/>
      <c r="AH219" s="18"/>
      <c r="AI219" s="18"/>
    </row>
    <row r="220" spans="1:35" x14ac:dyDescent="0.3">
      <c r="A220">
        <v>59.199999999999498</v>
      </c>
      <c r="Q220">
        <f t="shared" si="27"/>
        <v>59.199999999999498</v>
      </c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8"/>
      <c r="AF220" s="18"/>
      <c r="AG220" s="18"/>
      <c r="AH220" s="18"/>
      <c r="AI220" s="18"/>
    </row>
    <row r="221" spans="1:35" x14ac:dyDescent="0.3">
      <c r="A221">
        <v>59.399999999999501</v>
      </c>
      <c r="Q221">
        <f t="shared" si="27"/>
        <v>59.399999999999501</v>
      </c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spans="1:35" x14ac:dyDescent="0.3">
      <c r="A222">
        <v>59.599999999999497</v>
      </c>
      <c r="Q222">
        <f t="shared" si="27"/>
        <v>59.599999999999497</v>
      </c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spans="1:35" x14ac:dyDescent="0.3">
      <c r="A223">
        <v>59.7999999999995</v>
      </c>
      <c r="Q223">
        <f t="shared" si="27"/>
        <v>59.7999999999995</v>
      </c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spans="1:35" x14ac:dyDescent="0.3">
      <c r="A224">
        <v>59.999999999999503</v>
      </c>
      <c r="Q224">
        <f t="shared" si="27"/>
        <v>59.999999999999503</v>
      </c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spans="1:1" x14ac:dyDescent="0.3">
      <c r="A225">
        <v>60.199999999999498</v>
      </c>
    </row>
    <row r="226" spans="1:1" x14ac:dyDescent="0.3">
      <c r="A226">
        <v>60.399999999999501</v>
      </c>
    </row>
    <row r="227" spans="1:1" x14ac:dyDescent="0.3">
      <c r="A227">
        <v>60.599999999999497</v>
      </c>
    </row>
    <row r="228" spans="1:1" x14ac:dyDescent="0.3">
      <c r="A228">
        <v>60.7999999999995</v>
      </c>
    </row>
    <row r="229" spans="1:1" x14ac:dyDescent="0.3">
      <c r="A229">
        <v>60.999999999999503</v>
      </c>
    </row>
    <row r="230" spans="1:1" x14ac:dyDescent="0.3">
      <c r="A230">
        <v>61.199999999999498</v>
      </c>
    </row>
    <row r="231" spans="1:1" x14ac:dyDescent="0.3">
      <c r="A231">
        <v>61.399999999999501</v>
      </c>
    </row>
    <row r="232" spans="1:1" x14ac:dyDescent="0.3">
      <c r="A232">
        <v>61.599999999999497</v>
      </c>
    </row>
    <row r="233" spans="1:1" x14ac:dyDescent="0.3">
      <c r="A233">
        <v>61.7999999999995</v>
      </c>
    </row>
    <row r="234" spans="1:1" x14ac:dyDescent="0.3">
      <c r="A234">
        <v>61.999999999999503</v>
      </c>
    </row>
    <row r="235" spans="1:1" x14ac:dyDescent="0.3">
      <c r="A235">
        <v>62.199999999999498</v>
      </c>
    </row>
    <row r="236" spans="1:1" x14ac:dyDescent="0.3">
      <c r="A236">
        <v>62.399999999999501</v>
      </c>
    </row>
    <row r="237" spans="1:1" x14ac:dyDescent="0.3">
      <c r="A237">
        <v>62.599999999999397</v>
      </c>
    </row>
    <row r="238" spans="1:1" x14ac:dyDescent="0.3">
      <c r="A238">
        <v>62.7999999999994</v>
      </c>
    </row>
    <row r="239" spans="1:1" x14ac:dyDescent="0.3">
      <c r="A239">
        <v>62.999999999999403</v>
      </c>
    </row>
    <row r="240" spans="1:1" x14ac:dyDescent="0.3">
      <c r="A240">
        <v>63.199999999999399</v>
      </c>
    </row>
    <row r="241" spans="1:1" x14ac:dyDescent="0.3">
      <c r="A241">
        <v>63.399999999999402</v>
      </c>
    </row>
    <row r="242" spans="1:1" x14ac:dyDescent="0.3">
      <c r="A242">
        <v>63.599999999999397</v>
      </c>
    </row>
    <row r="243" spans="1:1" x14ac:dyDescent="0.3">
      <c r="A243">
        <v>63.7999999999994</v>
      </c>
    </row>
    <row r="244" spans="1:1" x14ac:dyDescent="0.3">
      <c r="A244">
        <v>63.999999999999403</v>
      </c>
    </row>
    <row r="245" spans="1:1" x14ac:dyDescent="0.3">
      <c r="A245">
        <v>64.199999999999406</v>
      </c>
    </row>
    <row r="246" spans="1:1" x14ac:dyDescent="0.3">
      <c r="A246">
        <v>64.399999999999395</v>
      </c>
    </row>
    <row r="247" spans="1:1" x14ac:dyDescent="0.3">
      <c r="A247">
        <v>64.599999999999397</v>
      </c>
    </row>
    <row r="248" spans="1:1" x14ac:dyDescent="0.3">
      <c r="A248">
        <v>64.7999999999994</v>
      </c>
    </row>
    <row r="249" spans="1:1" x14ac:dyDescent="0.3">
      <c r="A249">
        <v>64.999999999999403</v>
      </c>
    </row>
    <row r="250" spans="1:1" x14ac:dyDescent="0.3">
      <c r="A250">
        <v>65.199999999999406</v>
      </c>
    </row>
    <row r="251" spans="1:1" x14ac:dyDescent="0.3">
      <c r="A251">
        <v>65.399999999999395</v>
      </c>
    </row>
    <row r="252" spans="1:1" x14ac:dyDescent="0.3">
      <c r="A252">
        <v>65.599999999999397</v>
      </c>
    </row>
    <row r="253" spans="1:1" x14ac:dyDescent="0.3">
      <c r="A253">
        <v>65.7999999999994</v>
      </c>
    </row>
    <row r="254" spans="1:1" x14ac:dyDescent="0.3">
      <c r="A254">
        <v>65.999999999999403</v>
      </c>
    </row>
    <row r="255" spans="1:1" x14ac:dyDescent="0.3">
      <c r="A255">
        <v>66.199999999999406</v>
      </c>
    </row>
    <row r="256" spans="1:1" x14ac:dyDescent="0.3">
      <c r="A256">
        <v>66.399999999999395</v>
      </c>
    </row>
    <row r="257" spans="1:1" x14ac:dyDescent="0.3">
      <c r="A257">
        <v>66.599999999999397</v>
      </c>
    </row>
    <row r="258" spans="1:1" x14ac:dyDescent="0.3">
      <c r="A258">
        <v>66.7999999999994</v>
      </c>
    </row>
    <row r="259" spans="1:1" x14ac:dyDescent="0.3">
      <c r="A259">
        <v>66.999999999999403</v>
      </c>
    </row>
    <row r="260" spans="1:1" x14ac:dyDescent="0.3">
      <c r="A260">
        <v>67.199999999999307</v>
      </c>
    </row>
    <row r="261" spans="1:1" x14ac:dyDescent="0.3">
      <c r="A261">
        <v>67.399999999999295</v>
      </c>
    </row>
    <row r="262" spans="1:1" x14ac:dyDescent="0.3">
      <c r="A262">
        <v>67.599999999999298</v>
      </c>
    </row>
    <row r="263" spans="1:1" x14ac:dyDescent="0.3">
      <c r="A263">
        <v>67.799999999999301</v>
      </c>
    </row>
    <row r="264" spans="1:1" x14ac:dyDescent="0.3">
      <c r="A264">
        <v>67.999999999999304</v>
      </c>
    </row>
    <row r="265" spans="1:1" x14ac:dyDescent="0.3">
      <c r="A265">
        <v>68.199999999999307</v>
      </c>
    </row>
    <row r="266" spans="1:1" x14ac:dyDescent="0.3">
      <c r="A266">
        <v>68.399999999999295</v>
      </c>
    </row>
    <row r="267" spans="1:1" x14ac:dyDescent="0.3">
      <c r="A267">
        <v>68.599999999999298</v>
      </c>
    </row>
    <row r="268" spans="1:1" x14ac:dyDescent="0.3">
      <c r="A268">
        <v>68.799999999999301</v>
      </c>
    </row>
    <row r="269" spans="1:1" x14ac:dyDescent="0.3">
      <c r="A269">
        <v>68.999999999999304</v>
      </c>
    </row>
    <row r="270" spans="1:1" x14ac:dyDescent="0.3">
      <c r="A270">
        <v>69.199999999999307</v>
      </c>
    </row>
    <row r="271" spans="1:1" x14ac:dyDescent="0.3">
      <c r="A271">
        <v>69.399999999999295</v>
      </c>
    </row>
    <row r="272" spans="1:1" x14ac:dyDescent="0.3">
      <c r="A272">
        <v>69.599999999999298</v>
      </c>
    </row>
    <row r="273" spans="1:1" x14ac:dyDescent="0.3">
      <c r="A273">
        <v>69.799999999999301</v>
      </c>
    </row>
    <row r="274" spans="1:1" x14ac:dyDescent="0.3">
      <c r="A274">
        <v>69.999999999999304</v>
      </c>
    </row>
    <row r="275" spans="1:1" x14ac:dyDescent="0.3">
      <c r="A275">
        <v>70.199999999999307</v>
      </c>
    </row>
    <row r="276" spans="1:1" x14ac:dyDescent="0.3">
      <c r="A276">
        <v>70.399999999999295</v>
      </c>
    </row>
    <row r="277" spans="1:1" x14ac:dyDescent="0.3">
      <c r="A277">
        <v>70.599999999999298</v>
      </c>
    </row>
    <row r="278" spans="1:1" x14ac:dyDescent="0.3">
      <c r="A278">
        <v>70.799999999999301</v>
      </c>
    </row>
    <row r="279" spans="1:1" x14ac:dyDescent="0.3">
      <c r="A279">
        <v>70.999999999999304</v>
      </c>
    </row>
    <row r="280" spans="1:1" x14ac:dyDescent="0.3">
      <c r="A280">
        <v>71.199999999999307</v>
      </c>
    </row>
    <row r="281" spans="1:1" x14ac:dyDescent="0.3">
      <c r="A281">
        <v>71.399999999999295</v>
      </c>
    </row>
    <row r="282" spans="1:1" x14ac:dyDescent="0.3">
      <c r="A282">
        <v>71.599999999999298</v>
      </c>
    </row>
    <row r="283" spans="1:1" x14ac:dyDescent="0.3">
      <c r="A283">
        <v>71.799999999999201</v>
      </c>
    </row>
    <row r="284" spans="1:1" x14ac:dyDescent="0.3">
      <c r="A284">
        <v>71.999999999999204</v>
      </c>
    </row>
    <row r="285" spans="1:1" x14ac:dyDescent="0.3">
      <c r="A285">
        <v>72.199999999999207</v>
      </c>
    </row>
    <row r="286" spans="1:1" x14ac:dyDescent="0.3">
      <c r="A286">
        <v>72.399999999999196</v>
      </c>
    </row>
    <row r="287" spans="1:1" x14ac:dyDescent="0.3">
      <c r="A287">
        <v>72.599999999999199</v>
      </c>
    </row>
    <row r="288" spans="1:1" x14ac:dyDescent="0.3">
      <c r="A288">
        <v>72.799999999999201</v>
      </c>
    </row>
    <row r="289" spans="1:1" x14ac:dyDescent="0.3">
      <c r="A289">
        <v>72.999999999999204</v>
      </c>
    </row>
    <row r="290" spans="1:1" x14ac:dyDescent="0.3">
      <c r="A290">
        <v>73.199999999999207</v>
      </c>
    </row>
    <row r="291" spans="1:1" x14ac:dyDescent="0.3">
      <c r="A291">
        <v>73.399999999999196</v>
      </c>
    </row>
    <row r="292" spans="1:1" x14ac:dyDescent="0.3">
      <c r="A292">
        <v>73.599999999999199</v>
      </c>
    </row>
    <row r="293" spans="1:1" x14ac:dyDescent="0.3">
      <c r="A293">
        <v>73.799999999999201</v>
      </c>
    </row>
    <row r="294" spans="1:1" x14ac:dyDescent="0.3">
      <c r="A294">
        <v>73.999999999999204</v>
      </c>
    </row>
    <row r="295" spans="1:1" x14ac:dyDescent="0.3">
      <c r="A295">
        <v>74.199999999999207</v>
      </c>
    </row>
    <row r="296" spans="1:1" x14ac:dyDescent="0.3">
      <c r="A296">
        <v>74.399999999999196</v>
      </c>
    </row>
    <row r="297" spans="1:1" x14ac:dyDescent="0.3">
      <c r="A297">
        <v>74.599999999999199</v>
      </c>
    </row>
    <row r="298" spans="1:1" x14ac:dyDescent="0.3">
      <c r="A298">
        <v>74.799999999999201</v>
      </c>
    </row>
    <row r="299" spans="1:1" x14ac:dyDescent="0.3">
      <c r="A299">
        <v>74.999999999999204</v>
      </c>
    </row>
    <row r="300" spans="1:1" x14ac:dyDescent="0.3">
      <c r="A300">
        <v>75.199999999999207</v>
      </c>
    </row>
    <row r="301" spans="1:1" x14ac:dyDescent="0.3">
      <c r="A301">
        <v>75.399999999999196</v>
      </c>
    </row>
    <row r="302" spans="1:1" x14ac:dyDescent="0.3">
      <c r="A302">
        <v>75.599999999999199</v>
      </c>
    </row>
    <row r="303" spans="1:1" x14ac:dyDescent="0.3">
      <c r="A303">
        <v>75.799999999999201</v>
      </c>
    </row>
    <row r="304" spans="1:1" x14ac:dyDescent="0.3">
      <c r="A304">
        <v>75.999999999999204</v>
      </c>
    </row>
    <row r="305" spans="1:1" x14ac:dyDescent="0.3">
      <c r="A305">
        <v>76.199999999999207</v>
      </c>
    </row>
    <row r="306" spans="1:1" x14ac:dyDescent="0.3">
      <c r="A306">
        <v>76.399999999999196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2085C-1CA0-4B93-94BC-BBD8F2632CF1}">
  <dimension ref="A16:AN306"/>
  <sheetViews>
    <sheetView zoomScaleNormal="100" workbookViewId="0">
      <selection activeCell="AG17" sqref="AG17"/>
    </sheetView>
  </sheetViews>
  <sheetFormatPr defaultRowHeight="14.4" x14ac:dyDescent="0.3"/>
  <cols>
    <col min="1" max="14" width="5.88671875" customWidth="1"/>
    <col min="36" max="36" width="19.5546875" customWidth="1"/>
  </cols>
  <sheetData>
    <row r="16" spans="1:32" x14ac:dyDescent="0.3">
      <c r="A16" t="s">
        <v>0</v>
      </c>
      <c r="B16">
        <v>0</v>
      </c>
      <c r="C16">
        <v>0.5</v>
      </c>
      <c r="D16">
        <v>1</v>
      </c>
      <c r="E16">
        <v>1.5</v>
      </c>
      <c r="F16">
        <v>2</v>
      </c>
      <c r="G16">
        <v>2.5</v>
      </c>
      <c r="H16">
        <v>3</v>
      </c>
      <c r="I16">
        <v>3.5</v>
      </c>
      <c r="J16">
        <v>4</v>
      </c>
      <c r="K16">
        <v>4.5</v>
      </c>
      <c r="L16">
        <v>5</v>
      </c>
      <c r="M16">
        <v>5.5</v>
      </c>
      <c r="N16">
        <v>6</v>
      </c>
      <c r="Q16" t="str">
        <f t="shared" ref="Q16:AA16" si="0">A16</f>
        <v>Rm</v>
      </c>
      <c r="R16">
        <f t="shared" si="0"/>
        <v>0</v>
      </c>
      <c r="S16">
        <f t="shared" si="0"/>
        <v>0.5</v>
      </c>
      <c r="T16">
        <f t="shared" si="0"/>
        <v>1</v>
      </c>
      <c r="U16">
        <f t="shared" si="0"/>
        <v>1.5</v>
      </c>
      <c r="V16">
        <f t="shared" si="0"/>
        <v>2</v>
      </c>
      <c r="W16">
        <f t="shared" si="0"/>
        <v>2.5</v>
      </c>
      <c r="X16">
        <f t="shared" si="0"/>
        <v>3</v>
      </c>
      <c r="Y16">
        <f t="shared" si="0"/>
        <v>3.5</v>
      </c>
      <c r="Z16">
        <f t="shared" si="0"/>
        <v>4</v>
      </c>
      <c r="AA16">
        <f t="shared" si="0"/>
        <v>4.5</v>
      </c>
      <c r="AB16">
        <f t="shared" ref="AB16:AD16" si="1">L16</f>
        <v>5</v>
      </c>
      <c r="AC16">
        <f t="shared" si="1"/>
        <v>5.5</v>
      </c>
      <c r="AD16">
        <f t="shared" si="1"/>
        <v>6</v>
      </c>
      <c r="AF16" t="s">
        <v>10</v>
      </c>
    </row>
    <row r="17" spans="1:40" x14ac:dyDescent="0.3">
      <c r="A17">
        <v>18.600000000000001</v>
      </c>
      <c r="B17">
        <v>10</v>
      </c>
      <c r="Q17">
        <f t="shared" ref="Q17:Q80" si="2">A17</f>
        <v>18.600000000000001</v>
      </c>
      <c r="R17" s="2">
        <f>0.034488*($Q17^(1.94))*10^(-0.0173*R$16)</f>
        <v>10.012052578039224</v>
      </c>
      <c r="S17" s="2">
        <f t="shared" ref="S17:AD32" si="3">0.034488*($Q17^(1.94))*10^(-0.0173*S$16)</f>
        <v>9.8146116897210263</v>
      </c>
      <c r="T17" s="2">
        <f t="shared" si="3"/>
        <v>9.6210643990518658</v>
      </c>
      <c r="U17" s="2">
        <f t="shared" si="3"/>
        <v>9.4313339230371849</v>
      </c>
      <c r="V17" s="2">
        <f t="shared" si="3"/>
        <v>9.2453449928677127</v>
      </c>
      <c r="W17" s="2">
        <f t="shared" si="3"/>
        <v>9.0630238240592398</v>
      </c>
      <c r="X17" s="2">
        <f t="shared" si="3"/>
        <v>8.88429808718125</v>
      </c>
      <c r="Y17" s="2">
        <f t="shared" si="3"/>
        <v>8.7090968791627947</v>
      </c>
      <c r="Z17" s="2">
        <f t="shared" si="3"/>
        <v>8.5373506951642408</v>
      </c>
      <c r="AA17" s="2">
        <f t="shared" si="3"/>
        <v>8.3689914010036688</v>
      </c>
      <c r="AB17" s="2">
        <f t="shared" si="3"/>
        <v>8.2039522061270951</v>
      </c>
      <c r="AC17" s="2">
        <f t="shared" si="3"/>
        <v>8.0421676371116764</v>
      </c>
      <c r="AD17" s="2">
        <f t="shared" si="3"/>
        <v>7.8835735116914769</v>
      </c>
      <c r="AF17">
        <f>LOG10(Q17)</f>
        <v>1.2695129442179163</v>
      </c>
      <c r="AG17">
        <f>LOG(R17)</f>
        <v>1.0005231216285895</v>
      </c>
    </row>
    <row r="18" spans="1:40" x14ac:dyDescent="0.3">
      <c r="A18">
        <v>18.8</v>
      </c>
      <c r="B18">
        <v>10.199999999999999</v>
      </c>
      <c r="C18">
        <v>10</v>
      </c>
      <c r="Q18">
        <f t="shared" si="2"/>
        <v>18.8</v>
      </c>
      <c r="R18" s="2">
        <f t="shared" ref="R18:AD33" si="4">0.034488*($Q18^(1.94))*10^(-0.0173*R$16)</f>
        <v>10.221961418138246</v>
      </c>
      <c r="S18" s="2">
        <f t="shared" si="3"/>
        <v>10.020381060162658</v>
      </c>
      <c r="T18" s="2">
        <f t="shared" si="3"/>
        <v>9.8227759315055305</v>
      </c>
      <c r="U18" s="2">
        <f t="shared" si="3"/>
        <v>9.6290676393696071</v>
      </c>
      <c r="V18" s="2">
        <f t="shared" si="3"/>
        <v>9.4391793368887296</v>
      </c>
      <c r="W18" s="2">
        <f t="shared" si="3"/>
        <v>9.2530356926416015</v>
      </c>
      <c r="X18" s="2">
        <f t="shared" si="3"/>
        <v>9.0705628607667066</v>
      </c>
      <c r="Y18" s="2">
        <f t="shared" si="3"/>
        <v>8.8916884516666119</v>
      </c>
      <c r="Z18" s="2">
        <f t="shared" si="3"/>
        <v>8.7163415032899678</v>
      </c>
      <c r="AA18" s="2">
        <f t="shared" si="3"/>
        <v>8.5444524529798276</v>
      </c>
      <c r="AB18" s="2">
        <f t="shared" si="3"/>
        <v>8.3759531098771642</v>
      </c>
      <c r="AC18" s="2">
        <f t="shared" si="3"/>
        <v>8.2107766278685563</v>
      </c>
      <c r="AD18" s="2">
        <f t="shared" si="3"/>
        <v>8.0488574790673866</v>
      </c>
      <c r="AF18">
        <f t="shared" ref="AF18:AF81" si="5">LOG10(Q18)</f>
        <v>1.2741578492636798</v>
      </c>
      <c r="AG18">
        <f t="shared" ref="AG18:AG81" si="6">LOG(R18)</f>
        <v>1.0095342374173708</v>
      </c>
      <c r="AM18" t="s">
        <v>3</v>
      </c>
      <c r="AN18" t="s">
        <v>4</v>
      </c>
    </row>
    <row r="19" spans="1:40" x14ac:dyDescent="0.3">
      <c r="A19">
        <v>19</v>
      </c>
      <c r="B19">
        <v>10.4</v>
      </c>
      <c r="C19">
        <v>10.199999999999999</v>
      </c>
      <c r="D19">
        <v>10</v>
      </c>
      <c r="Q19">
        <f t="shared" si="2"/>
        <v>19</v>
      </c>
      <c r="R19" s="2">
        <f t="shared" si="4"/>
        <v>10.433979898348561</v>
      </c>
      <c r="S19" s="2">
        <f t="shared" si="3"/>
        <v>10.228218467935896</v>
      </c>
      <c r="T19" s="2">
        <f t="shared" si="3"/>
        <v>10.026514718931278</v>
      </c>
      <c r="U19" s="2">
        <f t="shared" si="3"/>
        <v>9.8287886325557938</v>
      </c>
      <c r="V19" s="2">
        <f t="shared" si="3"/>
        <v>9.6349617680265158</v>
      </c>
      <c r="W19" s="2">
        <f t="shared" si="3"/>
        <v>9.4449572314379164</v>
      </c>
      <c r="X19" s="2">
        <f t="shared" si="3"/>
        <v>9.2586996452569537</v>
      </c>
      <c r="Y19" s="2">
        <f t="shared" si="3"/>
        <v>9.0761151184197058</v>
      </c>
      <c r="Z19" s="2">
        <f t="shared" si="3"/>
        <v>8.8971312170177477</v>
      </c>
      <c r="AA19" s="2">
        <f t="shared" si="3"/>
        <v>8.721676935562547</v>
      </c>
      <c r="AB19" s="2">
        <f t="shared" si="3"/>
        <v>8.5496826688165921</v>
      </c>
      <c r="AC19" s="2">
        <f t="shared" si="3"/>
        <v>8.3810801841799751</v>
      </c>
      <c r="AD19" s="2">
        <f t="shared" si="3"/>
        <v>8.2158025946215503</v>
      </c>
      <c r="AF19">
        <f>LOG10(Q19)</f>
        <v>1.2787536009528289</v>
      </c>
      <c r="AG19">
        <f t="shared" si="6"/>
        <v>1.0184499956943198</v>
      </c>
      <c r="AM19">
        <v>22.002861923039301</v>
      </c>
      <c r="AN19">
        <v>10.501000096666999</v>
      </c>
    </row>
    <row r="20" spans="1:40" x14ac:dyDescent="0.3">
      <c r="A20">
        <v>19.2</v>
      </c>
      <c r="B20">
        <v>10.6</v>
      </c>
      <c r="C20">
        <v>10.4</v>
      </c>
      <c r="D20">
        <v>10.199999999999999</v>
      </c>
      <c r="E20">
        <v>10</v>
      </c>
      <c r="Q20">
        <f t="shared" si="2"/>
        <v>19.2</v>
      </c>
      <c r="R20" s="2">
        <f t="shared" si="4"/>
        <v>10.648106679602307</v>
      </c>
      <c r="S20" s="2">
        <f t="shared" si="3"/>
        <v>10.438122600379728</v>
      </c>
      <c r="T20" s="2">
        <f t="shared" si="3"/>
        <v>10.23227947455419</v>
      </c>
      <c r="U20" s="2">
        <f t="shared" si="3"/>
        <v>10.030495641196447</v>
      </c>
      <c r="V20" s="2">
        <f t="shared" si="3"/>
        <v>9.8326910497569653</v>
      </c>
      <c r="W20" s="2">
        <f t="shared" si="3"/>
        <v>9.6387872283087361</v>
      </c>
      <c r="X20" s="2">
        <f t="shared" si="3"/>
        <v>9.4487072524163125</v>
      </c>
      <c r="Y20" s="2">
        <f t="shared" si="3"/>
        <v>9.2623757146187913</v>
      </c>
      <c r="Z20" s="2">
        <f t="shared" si="3"/>
        <v>9.0797186945145913</v>
      </c>
      <c r="AA20" s="2">
        <f t="shared" si="3"/>
        <v>8.9006637294361521</v>
      </c>
      <c r="AB20" s="2">
        <f t="shared" si="3"/>
        <v>8.725139785702968</v>
      </c>
      <c r="AC20" s="2">
        <f t="shared" si="3"/>
        <v>8.5530772304414935</v>
      </c>
      <c r="AD20" s="2">
        <f t="shared" si="3"/>
        <v>8.3844078039607908</v>
      </c>
      <c r="AF20">
        <f t="shared" si="5"/>
        <v>1.2833012287035497</v>
      </c>
      <c r="AG20">
        <f t="shared" si="6"/>
        <v>1.027272393530718</v>
      </c>
      <c r="AM20">
        <v>23.004297182232399</v>
      </c>
      <c r="AN20">
        <v>11.8036026414064</v>
      </c>
    </row>
    <row r="21" spans="1:40" x14ac:dyDescent="0.3">
      <c r="A21">
        <v>19.399999999999999</v>
      </c>
      <c r="B21">
        <v>10.9</v>
      </c>
      <c r="C21">
        <v>10.7</v>
      </c>
      <c r="D21">
        <v>10.4</v>
      </c>
      <c r="E21">
        <v>10.199999999999999</v>
      </c>
      <c r="F21">
        <v>10</v>
      </c>
      <c r="Q21">
        <f t="shared" si="2"/>
        <v>19.399999999999999</v>
      </c>
      <c r="R21" s="2">
        <f t="shared" si="4"/>
        <v>10.864340437690695</v>
      </c>
      <c r="S21" s="2">
        <f t="shared" si="3"/>
        <v>10.650092159399186</v>
      </c>
      <c r="T21" s="2">
        <f t="shared" si="3"/>
        <v>10.440068925878148</v>
      </c>
      <c r="U21" s="2">
        <f t="shared" si="3"/>
        <v>10.234187417889475</v>
      </c>
      <c r="V21" s="2">
        <f t="shared" si="3"/>
        <v>10.032365959277163</v>
      </c>
      <c r="W21" s="2">
        <f t="shared" si="3"/>
        <v>9.8345244845652076</v>
      </c>
      <c r="X21" s="2">
        <f t="shared" si="3"/>
        <v>9.6405845071944647</v>
      </c>
      <c r="Y21" s="2">
        <f t="shared" si="3"/>
        <v>9.4504690883859137</v>
      </c>
      <c r="Z21" s="2">
        <f t="shared" si="3"/>
        <v>9.2641028066179469</v>
      </c>
      <c r="AA21" s="2">
        <f t="shared" si="3"/>
        <v>9.081411727705536</v>
      </c>
      <c r="AB21" s="2">
        <f t="shared" si="3"/>
        <v>8.9023233754695124</v>
      </c>
      <c r="AC21" s="2">
        <f t="shared" si="3"/>
        <v>8.7267667029841984</v>
      </c>
      <c r="AD21" s="2">
        <f t="shared" si="3"/>
        <v>8.5546720643920899</v>
      </c>
      <c r="AF21">
        <f t="shared" si="5"/>
        <v>1.287801729930226</v>
      </c>
      <c r="AG21">
        <f t="shared" si="6"/>
        <v>1.0360033659104699</v>
      </c>
      <c r="AM21">
        <v>24.005726711194299</v>
      </c>
      <c r="AN21">
        <v>13.106210919658899</v>
      </c>
    </row>
    <row r="22" spans="1:40" x14ac:dyDescent="0.3">
      <c r="A22">
        <v>19.600000000000001</v>
      </c>
      <c r="B22">
        <v>11.1</v>
      </c>
      <c r="C22">
        <v>10.9</v>
      </c>
      <c r="D22">
        <v>10.6</v>
      </c>
      <c r="E22">
        <v>10.4</v>
      </c>
      <c r="F22">
        <v>10.199999999999999</v>
      </c>
      <c r="G22">
        <v>10</v>
      </c>
      <c r="Q22">
        <f t="shared" si="2"/>
        <v>19.600000000000001</v>
      </c>
      <c r="R22" s="2">
        <f t="shared" si="4"/>
        <v>11.082679862946966</v>
      </c>
      <c r="S22" s="2">
        <f t="shared" si="3"/>
        <v>10.864125861154559</v>
      </c>
      <c r="T22" s="2">
        <f t="shared" si="3"/>
        <v>10.649881814381171</v>
      </c>
      <c r="U22" s="2">
        <f t="shared" si="3"/>
        <v>10.439862728931359</v>
      </c>
      <c r="V22" s="2">
        <f t="shared" si="3"/>
        <v>10.233985287212617</v>
      </c>
      <c r="W22" s="2">
        <f t="shared" si="3"/>
        <v>10.03216781468209</v>
      </c>
      <c r="X22" s="2">
        <f t="shared" si="3"/>
        <v>9.8343302474451058</v>
      </c>
      <c r="Y22" s="2">
        <f t="shared" si="3"/>
        <v>9.6403941004926708</v>
      </c>
      <c r="Z22" s="2">
        <f t="shared" si="3"/>
        <v>9.4502824365653613</v>
      </c>
      <c r="AA22" s="2">
        <f t="shared" si="3"/>
        <v>9.2639198356311621</v>
      </c>
      <c r="AB22" s="2">
        <f t="shared" si="3"/>
        <v>9.0812323649653024</v>
      </c>
      <c r="AC22" s="2">
        <f t="shared" si="3"/>
        <v>8.9021475498200466</v>
      </c>
      <c r="AD22" s="2">
        <f t="shared" si="3"/>
        <v>8.7265943446729413</v>
      </c>
      <c r="AF22">
        <f t="shared" si="5"/>
        <v>1.2922560713564761</v>
      </c>
      <c r="AG22">
        <f t="shared" si="6"/>
        <v>1.0446447882773955</v>
      </c>
      <c r="AM22">
        <v>25.007156240156199</v>
      </c>
      <c r="AN22">
        <v>14.308608858254599</v>
      </c>
    </row>
    <row r="23" spans="1:40" x14ac:dyDescent="0.3">
      <c r="A23">
        <v>19.8</v>
      </c>
      <c r="B23">
        <v>11.3</v>
      </c>
      <c r="C23">
        <v>11.1</v>
      </c>
      <c r="D23">
        <v>10.9</v>
      </c>
      <c r="E23">
        <v>10.6</v>
      </c>
      <c r="F23">
        <v>10.4</v>
      </c>
      <c r="G23">
        <v>10.199999999999999</v>
      </c>
      <c r="H23">
        <v>10</v>
      </c>
      <c r="Q23">
        <f t="shared" si="2"/>
        <v>19.8</v>
      </c>
      <c r="R23" s="2">
        <f t="shared" si="4"/>
        <v>11.303123659939116</v>
      </c>
      <c r="S23" s="2">
        <f t="shared" si="3"/>
        <v>11.080222435760179</v>
      </c>
      <c r="T23" s="2">
        <f t="shared" si="3"/>
        <v>10.861716895220145</v>
      </c>
      <c r="U23" s="2">
        <f t="shared" si="3"/>
        <v>10.647520354027687</v>
      </c>
      <c r="V23" s="2">
        <f t="shared" si="3"/>
        <v>10.437547837333508</v>
      </c>
      <c r="W23" s="2">
        <f t="shared" si="3"/>
        <v>10.231716046019605</v>
      </c>
      <c r="X23" s="2">
        <f t="shared" si="3"/>
        <v>10.029943323653288</v>
      </c>
      <c r="Y23" s="2">
        <f t="shared" si="3"/>
        <v>9.8321496240929207</v>
      </c>
      <c r="Z23" s="2">
        <f t="shared" si="3"/>
        <v>9.6382564797324566</v>
      </c>
      <c r="AA23" s="2">
        <f t="shared" si="3"/>
        <v>9.4481869703721983</v>
      </c>
      <c r="AB23" s="2">
        <f t="shared" si="3"/>
        <v>9.2618656927034753</v>
      </c>
      <c r="AC23" s="2">
        <f t="shared" si="3"/>
        <v>9.0792187303950378</v>
      </c>
      <c r="AD23" s="2">
        <f t="shared" si="3"/>
        <v>8.9001736247694065</v>
      </c>
      <c r="AF23">
        <f t="shared" si="5"/>
        <v>1.2966651902615312</v>
      </c>
      <c r="AG23">
        <f t="shared" si="6"/>
        <v>1.0531984789532023</v>
      </c>
      <c r="AM23">
        <v>26.0085886342337</v>
      </c>
      <c r="AN23">
        <v>15.611222870020001</v>
      </c>
    </row>
    <row r="24" spans="1:40" x14ac:dyDescent="0.3">
      <c r="A24">
        <v>20</v>
      </c>
      <c r="B24">
        <v>11.5</v>
      </c>
      <c r="C24">
        <v>11.3</v>
      </c>
      <c r="D24">
        <v>11.1</v>
      </c>
      <c r="E24">
        <v>10.9</v>
      </c>
      <c r="F24">
        <v>10.6</v>
      </c>
      <c r="G24">
        <v>10.4</v>
      </c>
      <c r="H24">
        <v>10.199999999999999</v>
      </c>
      <c r="I24">
        <v>10</v>
      </c>
      <c r="Q24">
        <f t="shared" si="2"/>
        <v>20</v>
      </c>
      <c r="R24" s="2">
        <f t="shared" si="4"/>
        <v>11.525670547172341</v>
      </c>
      <c r="S24" s="2">
        <f t="shared" si="3"/>
        <v>11.298380626992731</v>
      </c>
      <c r="T24" s="2">
        <f t="shared" si="3"/>
        <v>11.075572936944878</v>
      </c>
      <c r="U24" s="2">
        <f t="shared" si="3"/>
        <v>10.857159086012862</v>
      </c>
      <c r="V24" s="2">
        <f t="shared" si="3"/>
        <v>10.643052426279938</v>
      </c>
      <c r="W24" s="2">
        <f t="shared" si="3"/>
        <v>10.433168018554086</v>
      </c>
      <c r="X24" s="2">
        <f t="shared" si="3"/>
        <v>10.227422598671389</v>
      </c>
      <c r="Y24" s="2">
        <f t="shared" si="3"/>
        <v>10.025734544463949</v>
      </c>
      <c r="Z24" s="2">
        <f t="shared" si="3"/>
        <v>9.8280238433792118</v>
      </c>
      <c r="AA24" s="2">
        <f t="shared" si="3"/>
        <v>9.6342120607378092</v>
      </c>
      <c r="AB24" s="2">
        <f t="shared" si="3"/>
        <v>9.4442223086174213</v>
      </c>
      <c r="AC24" s="2">
        <f t="shared" si="3"/>
        <v>9.2579792153502112</v>
      </c>
      <c r="AD24" s="2">
        <f t="shared" si="3"/>
        <v>9.0754088956218126</v>
      </c>
      <c r="AF24">
        <f t="shared" si="5"/>
        <v>1.3010299956639813</v>
      </c>
      <c r="AG24">
        <f t="shared" si="6"/>
        <v>1.0616662014339551</v>
      </c>
      <c r="AM24">
        <v>27.0100181631956</v>
      </c>
      <c r="AN24">
        <v>16.913831148272401</v>
      </c>
    </row>
    <row r="25" spans="1:40" x14ac:dyDescent="0.3">
      <c r="A25">
        <v>20.2</v>
      </c>
      <c r="B25">
        <v>11.8</v>
      </c>
      <c r="C25">
        <v>11.5</v>
      </c>
      <c r="D25">
        <v>11.3</v>
      </c>
      <c r="E25">
        <v>11.1</v>
      </c>
      <c r="F25">
        <v>10.9</v>
      </c>
      <c r="G25">
        <v>10.6</v>
      </c>
      <c r="H25">
        <v>10.4</v>
      </c>
      <c r="I25">
        <v>10.199999999999999</v>
      </c>
      <c r="J25">
        <v>10</v>
      </c>
      <c r="Q25">
        <f t="shared" si="2"/>
        <v>20.2</v>
      </c>
      <c r="R25" s="2">
        <f t="shared" si="4"/>
        <v>11.750319256800552</v>
      </c>
      <c r="S25" s="2">
        <f t="shared" si="3"/>
        <v>11.518599192008455</v>
      </c>
      <c r="T25" s="2">
        <f t="shared" si="3"/>
        <v>11.291448721220894</v>
      </c>
      <c r="U25" s="2">
        <f t="shared" si="3"/>
        <v>11.068777730578351</v>
      </c>
      <c r="V25" s="2">
        <f t="shared" si="3"/>
        <v>10.850497883295519</v>
      </c>
      <c r="W25" s="2">
        <f t="shared" si="3"/>
        <v>10.63652258461684</v>
      </c>
      <c r="X25" s="2">
        <f t="shared" si="3"/>
        <v>10.426766947463104</v>
      </c>
      <c r="Y25" s="2">
        <f t="shared" si="3"/>
        <v>10.221147758755533</v>
      </c>
      <c r="Z25" s="2">
        <f t="shared" si="3"/>
        <v>10.019583446403965</v>
      </c>
      <c r="AA25" s="2">
        <f t="shared" si="3"/>
        <v>9.8219940469460028</v>
      </c>
      <c r="AB25" s="2">
        <f t="shared" si="3"/>
        <v>9.62830117382439</v>
      </c>
      <c r="AC25" s="2">
        <f t="shared" si="3"/>
        <v>9.4384279862899163</v>
      </c>
      <c r="AD25" s="2">
        <f t="shared" si="3"/>
        <v>9.2522991589176016</v>
      </c>
      <c r="AF25">
        <f t="shared" si="5"/>
        <v>1.3053513694466237</v>
      </c>
      <c r="AG25">
        <f t="shared" si="6"/>
        <v>1.0700496665722818</v>
      </c>
      <c r="AM25">
        <v>27.9613740668727</v>
      </c>
      <c r="AN25">
        <v>18.216433693011801</v>
      </c>
    </row>
    <row r="26" spans="1:40" x14ac:dyDescent="0.3">
      <c r="A26">
        <v>20.399999999999999</v>
      </c>
      <c r="B26">
        <v>12</v>
      </c>
      <c r="C26">
        <v>11.7</v>
      </c>
      <c r="D26">
        <v>11.5</v>
      </c>
      <c r="E26">
        <v>11.3</v>
      </c>
      <c r="F26">
        <v>11.1</v>
      </c>
      <c r="G26">
        <v>10.8</v>
      </c>
      <c r="H26">
        <v>10.6</v>
      </c>
      <c r="I26">
        <v>10.4</v>
      </c>
      <c r="J26">
        <v>10.199999999999999</v>
      </c>
      <c r="K26">
        <v>10</v>
      </c>
      <c r="Q26">
        <f t="shared" si="2"/>
        <v>20.399999999999999</v>
      </c>
      <c r="R26" s="2">
        <f t="shared" si="4"/>
        <v>11.977068534346603</v>
      </c>
      <c r="S26" s="2">
        <f t="shared" si="3"/>
        <v>11.7408769010689</v>
      </c>
      <c r="T26" s="2">
        <f t="shared" si="3"/>
        <v>11.509343042560575</v>
      </c>
      <c r="U26" s="2">
        <f t="shared" si="3"/>
        <v>11.282375106009141</v>
      </c>
      <c r="V26" s="2">
        <f t="shared" si="3"/>
        <v>11.059883049969036</v>
      </c>
      <c r="W26" s="2">
        <f t="shared" si="3"/>
        <v>10.841778608640892</v>
      </c>
      <c r="X26" s="2">
        <f t="shared" si="3"/>
        <v>10.627975256855207</v>
      </c>
      <c r="Y26" s="2">
        <f t="shared" si="3"/>
        <v>10.41838817574658</v>
      </c>
      <c r="Z26" s="2">
        <f t="shared" si="3"/>
        <v>10.21293421910485</v>
      </c>
      <c r="AA26" s="2">
        <f t="shared" si="3"/>
        <v>10.011531880389777</v>
      </c>
      <c r="AB26" s="2">
        <f t="shared" si="3"/>
        <v>9.8141012603962459</v>
      </c>
      <c r="AC26" s="2">
        <f t="shared" si="3"/>
        <v>9.6205640355570932</v>
      </c>
      <c r="AD26" s="2">
        <f t="shared" si="3"/>
        <v>9.4308434268710268</v>
      </c>
      <c r="AF26">
        <f t="shared" si="5"/>
        <v>1.3096301674258988</v>
      </c>
      <c r="AG26">
        <f t="shared" si="6"/>
        <v>1.0783505346520752</v>
      </c>
      <c r="AM26">
        <v>29.012880086235</v>
      </c>
      <c r="AN26">
        <v>19.619240843895099</v>
      </c>
    </row>
    <row r="27" spans="1:40" x14ac:dyDescent="0.3">
      <c r="A27">
        <v>20.6</v>
      </c>
      <c r="B27">
        <v>12.2</v>
      </c>
      <c r="C27">
        <v>12</v>
      </c>
      <c r="D27">
        <v>11.7</v>
      </c>
      <c r="E27">
        <v>11.5</v>
      </c>
      <c r="F27">
        <v>11.3</v>
      </c>
      <c r="G27">
        <v>11</v>
      </c>
      <c r="H27">
        <v>10.8</v>
      </c>
      <c r="I27">
        <v>10.6</v>
      </c>
      <c r="J27">
        <v>10.4</v>
      </c>
      <c r="K27">
        <v>10.199999999999999</v>
      </c>
      <c r="L27">
        <v>10</v>
      </c>
      <c r="Q27">
        <f t="shared" si="2"/>
        <v>20.6</v>
      </c>
      <c r="R27" s="2">
        <f t="shared" si="4"/>
        <v>12.205917138431086</v>
      </c>
      <c r="S27" s="2">
        <f t="shared" si="3"/>
        <v>11.965212537275054</v>
      </c>
      <c r="T27" s="2">
        <f t="shared" si="3"/>
        <v>11.729254708062548</v>
      </c>
      <c r="U27" s="2">
        <f t="shared" si="3"/>
        <v>11.497950042928258</v>
      </c>
      <c r="V27" s="2">
        <f t="shared" si="3"/>
        <v>11.271206779984006</v>
      </c>
      <c r="W27" s="2">
        <f t="shared" si="3"/>
        <v>11.048934966915485</v>
      </c>
      <c r="X27" s="2">
        <f t="shared" si="3"/>
        <v>10.831046425296877</v>
      </c>
      <c r="Y27" s="2">
        <f t="shared" si="3"/>
        <v>10.617454715609204</v>
      </c>
      <c r="Z27" s="2">
        <f t="shared" si="3"/>
        <v>10.408075102948537</v>
      </c>
      <c r="AA27" s="2">
        <f t="shared" si="3"/>
        <v>10.202824523410417</v>
      </c>
      <c r="AB27" s="2">
        <f t="shared" si="3"/>
        <v>10.001621551137235</v>
      </c>
      <c r="AC27" s="2">
        <f t="shared" si="3"/>
        <v>9.8043863660154145</v>
      </c>
      <c r="AD27" s="2">
        <f t="shared" si="3"/>
        <v>9.6110407220096157</v>
      </c>
      <c r="AF27">
        <f t="shared" si="5"/>
        <v>1.3138672203691535</v>
      </c>
      <c r="AG27">
        <f t="shared" si="6"/>
        <v>1.0865704173619892</v>
      </c>
      <c r="AM27">
        <v>30.0143096151969</v>
      </c>
      <c r="AN27">
        <v>20.9218433886345</v>
      </c>
    </row>
    <row r="28" spans="1:40" x14ac:dyDescent="0.3">
      <c r="A28">
        <v>20.8</v>
      </c>
      <c r="B28">
        <v>12.4</v>
      </c>
      <c r="C28">
        <v>12.2</v>
      </c>
      <c r="D28">
        <v>12</v>
      </c>
      <c r="E28">
        <v>11.7</v>
      </c>
      <c r="F28">
        <v>11.5</v>
      </c>
      <c r="G28">
        <v>11.3</v>
      </c>
      <c r="H28">
        <v>11</v>
      </c>
      <c r="I28">
        <v>10.8</v>
      </c>
      <c r="J28">
        <v>10.6</v>
      </c>
      <c r="K28">
        <v>10.4</v>
      </c>
      <c r="L28">
        <v>10.199999999999999</v>
      </c>
      <c r="M28">
        <v>10</v>
      </c>
      <c r="Q28">
        <f t="shared" si="2"/>
        <v>20.8</v>
      </c>
      <c r="R28" s="2">
        <f t="shared" si="4"/>
        <v>12.436863840509144</v>
      </c>
      <c r="S28" s="2">
        <f t="shared" si="3"/>
        <v>12.191604896309363</v>
      </c>
      <c r="T28" s="2">
        <f t="shared" si="3"/>
        <v>11.951182537158786</v>
      </c>
      <c r="U28" s="2">
        <f t="shared" si="3"/>
        <v>11.715501384048853</v>
      </c>
      <c r="V28" s="2">
        <f t="shared" si="3"/>
        <v>11.484467938875646</v>
      </c>
      <c r="W28" s="2">
        <f t="shared" si="3"/>
        <v>11.25799054734785</v>
      </c>
      <c r="X28" s="2">
        <f t="shared" si="3"/>
        <v>11.035979362626172</v>
      </c>
      <c r="Y28" s="2">
        <f t="shared" si="3"/>
        <v>10.818346309679804</v>
      </c>
      <c r="Z28" s="2">
        <f t="shared" si="3"/>
        <v>10.60500505034581</v>
      </c>
      <c r="AA28" s="2">
        <f t="shared" si="3"/>
        <v>10.395870949077503</v>
      </c>
      <c r="AB28" s="2">
        <f t="shared" si="3"/>
        <v>10.190861039368341</v>
      </c>
      <c r="AC28" s="2">
        <f t="shared" si="3"/>
        <v>9.9898939908378921</v>
      </c>
      <c r="AD28" s="2">
        <f t="shared" si="3"/>
        <v>9.7928900769669234</v>
      </c>
      <c r="AF28">
        <f t="shared" si="5"/>
        <v>1.3180633349627615</v>
      </c>
      <c r="AG28">
        <f t="shared" si="6"/>
        <v>1.0947108796735889</v>
      </c>
      <c r="AM28">
        <v>31.0157391441588</v>
      </c>
      <c r="AN28">
        <v>22.324644806004802</v>
      </c>
    </row>
    <row r="29" spans="1:40" x14ac:dyDescent="0.3">
      <c r="A29">
        <v>21</v>
      </c>
      <c r="B29">
        <v>12.7</v>
      </c>
      <c r="C29">
        <v>12.4</v>
      </c>
      <c r="D29">
        <v>12.2</v>
      </c>
      <c r="E29">
        <v>11.9</v>
      </c>
      <c r="F29">
        <v>11.7</v>
      </c>
      <c r="G29">
        <v>11.5</v>
      </c>
      <c r="H29">
        <v>11.2</v>
      </c>
      <c r="I29">
        <v>11</v>
      </c>
      <c r="J29">
        <v>10.8</v>
      </c>
      <c r="K29">
        <v>10.6</v>
      </c>
      <c r="L29">
        <v>10.4</v>
      </c>
      <c r="M29">
        <v>10.199999999999999</v>
      </c>
      <c r="N29">
        <v>10</v>
      </c>
      <c r="O29" s="2">
        <v>0.78740157480314965</v>
      </c>
      <c r="Q29">
        <f t="shared" si="2"/>
        <v>21</v>
      </c>
      <c r="R29" s="2">
        <f t="shared" si="4"/>
        <v>12.669907424615049</v>
      </c>
      <c r="S29" s="2">
        <f t="shared" si="3"/>
        <v>12.42005278618533</v>
      </c>
      <c r="T29" s="2">
        <f t="shared" si="3"/>
        <v>12.175125361369151</v>
      </c>
      <c r="U29" s="2">
        <f t="shared" si="3"/>
        <v>11.935027983933592</v>
      </c>
      <c r="V29" s="2">
        <f t="shared" si="3"/>
        <v>11.699665403795015</v>
      </c>
      <c r="W29" s="2">
        <f t="shared" si="3"/>
        <v>11.468944249231987</v>
      </c>
      <c r="X29" s="2">
        <f t="shared" si="3"/>
        <v>11.242772989843363</v>
      </c>
      <c r="Y29" s="2">
        <f t="shared" si="3"/>
        <v>11.021061900236873</v>
      </c>
      <c r="Z29" s="2">
        <f t="shared" si="3"/>
        <v>10.803723024433772</v>
      </c>
      <c r="AA29" s="2">
        <f t="shared" si="3"/>
        <v>10.59067014097541</v>
      </c>
      <c r="AB29" s="2">
        <f t="shared" si="3"/>
        <v>10.381818728717974</v>
      </c>
      <c r="AC29" s="2">
        <f t="shared" si="3"/>
        <v>10.17708593330171</v>
      </c>
      <c r="AD29" s="2">
        <f t="shared" si="3"/>
        <v>9.9763905342814176</v>
      </c>
      <c r="AF29">
        <f t="shared" si="5"/>
        <v>1.3222192947339193</v>
      </c>
      <c r="AG29">
        <f t="shared" si="6"/>
        <v>1.1027734416296349</v>
      </c>
      <c r="AM29">
        <v>31.967095047835901</v>
      </c>
      <c r="AN29">
        <v>23.627253084257202</v>
      </c>
    </row>
    <row r="30" spans="1:40" x14ac:dyDescent="0.3">
      <c r="A30">
        <v>21.2</v>
      </c>
      <c r="B30">
        <v>12.9</v>
      </c>
      <c r="C30">
        <v>12.7</v>
      </c>
      <c r="D30">
        <v>12.4</v>
      </c>
      <c r="E30">
        <v>12.2</v>
      </c>
      <c r="F30">
        <v>11.9</v>
      </c>
      <c r="G30">
        <v>11.7</v>
      </c>
      <c r="H30">
        <v>11.5</v>
      </c>
      <c r="I30">
        <v>11.2</v>
      </c>
      <c r="J30">
        <v>11</v>
      </c>
      <c r="K30">
        <v>10.8</v>
      </c>
      <c r="L30">
        <v>10.6</v>
      </c>
      <c r="M30">
        <v>10.4</v>
      </c>
      <c r="N30">
        <v>10.199999999999999</v>
      </c>
      <c r="O30" s="2">
        <v>0.79069767441860461</v>
      </c>
      <c r="Q30">
        <f t="shared" si="2"/>
        <v>21.2</v>
      </c>
      <c r="R30" s="2">
        <f t="shared" si="4"/>
        <v>12.905046687114325</v>
      </c>
      <c r="S30" s="2">
        <f t="shared" si="3"/>
        <v>12.650555027004538</v>
      </c>
      <c r="T30" s="2">
        <f t="shared" si="3"/>
        <v>12.4010820240632</v>
      </c>
      <c r="U30" s="2">
        <f t="shared" si="3"/>
        <v>12.156528708761156</v>
      </c>
      <c r="V30" s="2">
        <f t="shared" si="3"/>
        <v>11.916798063280114</v>
      </c>
      <c r="W30" s="2">
        <f t="shared" si="3"/>
        <v>11.681794983024277</v>
      </c>
      <c r="X30" s="2">
        <f t="shared" si="3"/>
        <v>11.451426238890987</v>
      </c>
      <c r="Y30" s="2">
        <f t="shared" si="3"/>
        <v>11.225600440285385</v>
      </c>
      <c r="Z30" s="2">
        <f t="shared" si="3"/>
        <v>11.004227998864474</v>
      </c>
      <c r="AA30" s="2">
        <f t="shared" si="3"/>
        <v>10.787221092996097</v>
      </c>
      <c r="AB30" s="2">
        <f t="shared" si="3"/>
        <v>10.57449363291887</v>
      </c>
      <c r="AC30" s="2">
        <f t="shared" si="3"/>
        <v>10.365961226589105</v>
      </c>
      <c r="AD30" s="2">
        <f t="shared" si="3"/>
        <v>10.161541146201296</v>
      </c>
      <c r="AF30">
        <f t="shared" si="5"/>
        <v>1.3263358609287514</v>
      </c>
      <c r="AG30">
        <f t="shared" si="6"/>
        <v>1.1107595800476096</v>
      </c>
      <c r="AM30">
        <v>33.018601067198198</v>
      </c>
      <c r="AN30">
        <v>25.0300602351405</v>
      </c>
    </row>
    <row r="31" spans="1:40" x14ac:dyDescent="0.3">
      <c r="A31">
        <v>21.4</v>
      </c>
      <c r="B31">
        <v>13.1</v>
      </c>
      <c r="C31">
        <v>12.9</v>
      </c>
      <c r="D31">
        <v>12.6</v>
      </c>
      <c r="E31">
        <v>12.4</v>
      </c>
      <c r="F31">
        <v>12.1</v>
      </c>
      <c r="G31">
        <v>11.9</v>
      </c>
      <c r="H31">
        <v>11.7</v>
      </c>
      <c r="I31">
        <v>11.4</v>
      </c>
      <c r="J31">
        <v>11.2</v>
      </c>
      <c r="K31">
        <v>11</v>
      </c>
      <c r="L31">
        <v>10.8</v>
      </c>
      <c r="M31">
        <v>10.6</v>
      </c>
      <c r="N31">
        <v>10.3</v>
      </c>
      <c r="O31" s="2">
        <v>0.78625954198473291</v>
      </c>
      <c r="Q31">
        <f t="shared" si="2"/>
        <v>21.4</v>
      </c>
      <c r="R31" s="2">
        <f t="shared" si="4"/>
        <v>13.142280436462965</v>
      </c>
      <c r="S31" s="2">
        <f t="shared" si="3"/>
        <v>12.883110450720611</v>
      </c>
      <c r="T31" s="2">
        <f t="shared" si="3"/>
        <v>12.629051380228805</v>
      </c>
      <c r="U31" s="2">
        <f t="shared" si="3"/>
        <v>12.380002436099423</v>
      </c>
      <c r="V31" s="2">
        <f t="shared" si="3"/>
        <v>12.135864817033539</v>
      </c>
      <c r="W31" s="2">
        <f t="shared" si="3"/>
        <v>11.896541670125545</v>
      </c>
      <c r="X31" s="2">
        <f t="shared" si="3"/>
        <v>11.661938052440185</v>
      </c>
      <c r="Y31" s="2">
        <f t="shared" si="3"/>
        <v>11.431960893347345</v>
      </c>
      <c r="Z31" s="2">
        <f t="shared" si="3"/>
        <v>11.206518957599599</v>
      </c>
      <c r="AA31" s="2">
        <f t="shared" si="3"/>
        <v>10.98552280913785</v>
      </c>
      <c r="AB31" s="2">
        <f t="shared" si="3"/>
        <v>10.768884775610784</v>
      </c>
      <c r="AC31" s="2">
        <f t="shared" si="3"/>
        <v>10.556518913593974</v>
      </c>
      <c r="AD31" s="2">
        <f t="shared" si="3"/>
        <v>10.348340974494894</v>
      </c>
      <c r="AF31">
        <f t="shared" si="5"/>
        <v>1.3304137733491908</v>
      </c>
      <c r="AG31">
        <f t="shared" si="6"/>
        <v>1.1186707301432617</v>
      </c>
      <c r="AM31">
        <v>34.020030596160098</v>
      </c>
      <c r="AN31">
        <v>26.432867386023698</v>
      </c>
    </row>
    <row r="32" spans="1:40" x14ac:dyDescent="0.3">
      <c r="A32">
        <v>21.6</v>
      </c>
      <c r="B32">
        <v>13.4</v>
      </c>
      <c r="C32">
        <v>13.1</v>
      </c>
      <c r="D32">
        <v>12.9</v>
      </c>
      <c r="E32">
        <v>12.6</v>
      </c>
      <c r="F32">
        <v>12.4</v>
      </c>
      <c r="G32">
        <v>12.1</v>
      </c>
      <c r="H32">
        <v>11.9</v>
      </c>
      <c r="I32">
        <v>11.6</v>
      </c>
      <c r="J32">
        <v>11.4</v>
      </c>
      <c r="K32">
        <v>11.2</v>
      </c>
      <c r="L32">
        <v>11</v>
      </c>
      <c r="M32">
        <v>10.7</v>
      </c>
      <c r="N32">
        <v>10.5</v>
      </c>
      <c r="O32" s="2">
        <v>0.78358208955223874</v>
      </c>
      <c r="Q32">
        <f t="shared" si="2"/>
        <v>21.6</v>
      </c>
      <c r="R32" s="2">
        <f t="shared" si="4"/>
        <v>13.381607492973695</v>
      </c>
      <c r="S32" s="2">
        <f t="shared" si="3"/>
        <v>13.117717900910085</v>
      </c>
      <c r="T32" s="2">
        <f t="shared" si="3"/>
        <v>12.859032296247547</v>
      </c>
      <c r="U32" s="2">
        <f t="shared" si="3"/>
        <v>12.60544805468529</v>
      </c>
      <c r="V32" s="2">
        <f t="shared" si="3"/>
        <v>12.356864575706659</v>
      </c>
      <c r="W32" s="2">
        <f t="shared" si="3"/>
        <v>12.113183242669454</v>
      </c>
      <c r="X32" s="2">
        <f t="shared" si="3"/>
        <v>11.87430738368329</v>
      </c>
      <c r="Y32" s="2">
        <f t="shared" si="3"/>
        <v>11.640142233258466</v>
      </c>
      <c r="Z32" s="2">
        <f t="shared" si="3"/>
        <v>11.410594894711151</v>
      </c>
      <c r="AA32" s="2">
        <f t="shared" si="3"/>
        <v>11.185574303309894</v>
      </c>
      <c r="AB32" s="2">
        <f t="shared" si="3"/>
        <v>10.964991190148973</v>
      </c>
      <c r="AC32" s="2">
        <f t="shared" si="3"/>
        <v>10.748758046734116</v>
      </c>
      <c r="AD32" s="2">
        <f t="shared" si="3"/>
        <v>10.536789090266632</v>
      </c>
      <c r="AF32">
        <f t="shared" si="5"/>
        <v>1.3344537511509309</v>
      </c>
      <c r="AG32">
        <f t="shared" si="6"/>
        <v>1.1265082870786376</v>
      </c>
      <c r="AM32">
        <v>35.021462990237602</v>
      </c>
      <c r="AN32">
        <v>27.835668803394</v>
      </c>
    </row>
    <row r="33" spans="1:40" x14ac:dyDescent="0.3">
      <c r="A33">
        <v>21.8</v>
      </c>
      <c r="B33">
        <v>13.6</v>
      </c>
      <c r="C33">
        <v>13.4</v>
      </c>
      <c r="D33">
        <v>13.1</v>
      </c>
      <c r="E33">
        <v>12.8</v>
      </c>
      <c r="F33">
        <v>12.6</v>
      </c>
      <c r="G33">
        <v>12.3</v>
      </c>
      <c r="H33">
        <v>12.1</v>
      </c>
      <c r="I33">
        <v>11.9</v>
      </c>
      <c r="J33">
        <v>11.6</v>
      </c>
      <c r="K33">
        <v>11.4</v>
      </c>
      <c r="L33">
        <v>11.2</v>
      </c>
      <c r="M33">
        <v>10.9</v>
      </c>
      <c r="N33">
        <v>10.7</v>
      </c>
      <c r="O33" s="2">
        <v>0.78676470588235292</v>
      </c>
      <c r="Q33">
        <f t="shared" si="2"/>
        <v>21.8</v>
      </c>
      <c r="R33" s="2">
        <f t="shared" si="4"/>
        <v>13.623026688588737</v>
      </c>
      <c r="S33" s="2">
        <f t="shared" si="4"/>
        <v>13.354376232549658</v>
      </c>
      <c r="T33" s="2">
        <f t="shared" si="4"/>
        <v>13.091023649676346</v>
      </c>
      <c r="U33" s="2">
        <f t="shared" si="4"/>
        <v>12.832864464210621</v>
      </c>
      <c r="V33" s="2">
        <f t="shared" si="4"/>
        <v>12.57979626068976</v>
      </c>
      <c r="W33" s="2">
        <f t="shared" si="4"/>
        <v>12.331718643316824</v>
      </c>
      <c r="X33" s="2">
        <f t="shared" si="4"/>
        <v>12.08853319613219</v>
      </c>
      <c r="Y33" s="2">
        <f t="shared" si="4"/>
        <v>11.850143443970518</v>
      </c>
      <c r="Z33" s="2">
        <f t="shared" si="4"/>
        <v>11.616454814187694</v>
      </c>
      <c r="AA33" s="2">
        <f t="shared" si="4"/>
        <v>11.38737459914246</v>
      </c>
      <c r="AB33" s="2">
        <f t="shared" si="4"/>
        <v>11.16281191941799</v>
      </c>
      <c r="AC33" s="2">
        <f t="shared" si="4"/>
        <v>10.942677687768709</v>
      </c>
      <c r="AD33" s="2">
        <f t="shared" si="4"/>
        <v>10.726884573778101</v>
      </c>
      <c r="AF33">
        <f t="shared" si="5"/>
        <v>1.3384564936046048</v>
      </c>
      <c r="AG33">
        <f t="shared" si="6"/>
        <v>1.1342736074387649</v>
      </c>
      <c r="AM33">
        <v>36.022892519199502</v>
      </c>
      <c r="AN33">
        <v>29.238475954277298</v>
      </c>
    </row>
    <row r="34" spans="1:40" x14ac:dyDescent="0.3">
      <c r="A34">
        <v>22</v>
      </c>
      <c r="B34">
        <v>13.9</v>
      </c>
      <c r="C34">
        <v>13.6</v>
      </c>
      <c r="D34">
        <v>13.3</v>
      </c>
      <c r="E34">
        <v>13.1</v>
      </c>
      <c r="F34">
        <v>12.8</v>
      </c>
      <c r="G34">
        <v>12.6</v>
      </c>
      <c r="H34">
        <v>12.3</v>
      </c>
      <c r="I34">
        <v>12.1</v>
      </c>
      <c r="J34">
        <v>11.8</v>
      </c>
      <c r="K34">
        <v>11.6</v>
      </c>
      <c r="L34">
        <v>11.4</v>
      </c>
      <c r="M34">
        <v>11.1</v>
      </c>
      <c r="N34">
        <v>10.9</v>
      </c>
      <c r="O34" s="2">
        <v>0.78417266187050361</v>
      </c>
      <c r="Q34">
        <f t="shared" si="2"/>
        <v>22</v>
      </c>
      <c r="R34" s="2">
        <f t="shared" ref="R34:AD53" si="7">0.034488*($Q34^(1.94))*10^(-0.0173*R$16)</f>
        <v>13.866536866659105</v>
      </c>
      <c r="S34" s="2">
        <f t="shared" si="7"/>
        <v>13.593084311799831</v>
      </c>
      <c r="T34" s="2">
        <f t="shared" si="7"/>
        <v>13.325024329035386</v>
      </c>
      <c r="U34" s="2">
        <f t="shared" si="7"/>
        <v>13.062250575114332</v>
      </c>
      <c r="V34" s="2">
        <f t="shared" si="7"/>
        <v>12.804658803908255</v>
      </c>
      <c r="W34" s="2">
        <f t="shared" si="7"/>
        <v>12.552146825055845</v>
      </c>
      <c r="X34" s="2">
        <f t="shared" si="7"/>
        <v>12.30461446342248</v>
      </c>
      <c r="Y34" s="2">
        <f t="shared" si="7"/>
        <v>12.061963519359331</v>
      </c>
      <c r="Z34" s="2">
        <f t="shared" si="7"/>
        <v>11.824097729746152</v>
      </c>
      <c r="AA34" s="2">
        <f t="shared" si="7"/>
        <v>11.590922729802285</v>
      </c>
      <c r="AB34" s="2">
        <f t="shared" si="7"/>
        <v>11.362346015650836</v>
      </c>
      <c r="AC34" s="2">
        <f t="shared" si="7"/>
        <v>11.138276907621021</v>
      </c>
      <c r="AD34" s="2">
        <f t="shared" si="7"/>
        <v>10.918626514274262</v>
      </c>
      <c r="AF34">
        <f t="shared" si="5"/>
        <v>1.3424226808222062</v>
      </c>
      <c r="AG34">
        <f t="shared" si="6"/>
        <v>1.1419680106409118</v>
      </c>
      <c r="AM34">
        <v>37.024322048161402</v>
      </c>
      <c r="AN34">
        <v>30.6412831051605</v>
      </c>
    </row>
    <row r="35" spans="1:40" x14ac:dyDescent="0.3">
      <c r="A35">
        <v>22.2</v>
      </c>
      <c r="B35">
        <v>14.1</v>
      </c>
      <c r="C35">
        <v>13.8</v>
      </c>
      <c r="D35">
        <v>13.6</v>
      </c>
      <c r="E35">
        <v>13.3</v>
      </c>
      <c r="F35">
        <v>13</v>
      </c>
      <c r="G35">
        <v>12.8</v>
      </c>
      <c r="H35">
        <v>12.5</v>
      </c>
      <c r="I35">
        <v>12.3</v>
      </c>
      <c r="J35">
        <v>12</v>
      </c>
      <c r="K35">
        <v>11.8</v>
      </c>
      <c r="L35">
        <v>11.6</v>
      </c>
      <c r="M35">
        <v>11.3</v>
      </c>
      <c r="N35">
        <v>11.1</v>
      </c>
      <c r="O35" s="2">
        <v>0.78723404255319152</v>
      </c>
      <c r="Q35">
        <f t="shared" si="2"/>
        <v>22.2</v>
      </c>
      <c r="R35" s="2">
        <f t="shared" si="7"/>
        <v>14.112136881729993</v>
      </c>
      <c r="S35" s="2">
        <f t="shared" si="7"/>
        <v>13.833841015794535</v>
      </c>
      <c r="T35" s="2">
        <f t="shared" si="7"/>
        <v>13.561033233601874</v>
      </c>
      <c r="U35" s="2">
        <f t="shared" si="7"/>
        <v>13.29360530838024</v>
      </c>
      <c r="V35" s="2">
        <f t="shared" si="7"/>
        <v>13.031451147624509</v>
      </c>
      <c r="W35" s="2">
        <f t="shared" si="7"/>
        <v>12.7744667510078</v>
      </c>
      <c r="X35" s="2">
        <f t="shared" si="7"/>
        <v>12.522550169123029</v>
      </c>
      <c r="Y35" s="2">
        <f t="shared" si="7"/>
        <v>12.275601463038118</v>
      </c>
      <c r="Z35" s="2">
        <f t="shared" si="7"/>
        <v>12.033522664648803</v>
      </c>
      <c r="AA35" s="2">
        <f t="shared" si="7"/>
        <v>11.796217737813237</v>
      </c>
      <c r="AB35" s="2">
        <f t="shared" si="7"/>
        <v>11.563592540253113</v>
      </c>
      <c r="AC35" s="2">
        <f t="shared" si="7"/>
        <v>11.335554786206039</v>
      </c>
      <c r="AD35" s="2">
        <f t="shared" si="7"/>
        <v>11.11201400981447</v>
      </c>
      <c r="AF35">
        <f t="shared" si="5"/>
        <v>1.3463529744506386</v>
      </c>
      <c r="AG35">
        <f t="shared" si="6"/>
        <v>1.1495927802800705</v>
      </c>
      <c r="AM35">
        <v>38.025754442238899</v>
      </c>
      <c r="AN35">
        <v>32.1442891286746</v>
      </c>
    </row>
    <row r="36" spans="1:40" x14ac:dyDescent="0.3">
      <c r="A36">
        <v>22.4</v>
      </c>
      <c r="B36">
        <v>14.4</v>
      </c>
      <c r="C36">
        <v>14.1</v>
      </c>
      <c r="D36">
        <v>13.8</v>
      </c>
      <c r="E36">
        <v>13.5</v>
      </c>
      <c r="F36">
        <v>13.3</v>
      </c>
      <c r="G36">
        <v>13</v>
      </c>
      <c r="H36">
        <v>12.7</v>
      </c>
      <c r="I36">
        <v>12.5</v>
      </c>
      <c r="J36">
        <v>12.2</v>
      </c>
      <c r="K36">
        <v>12</v>
      </c>
      <c r="L36">
        <v>11.8</v>
      </c>
      <c r="M36">
        <v>11.5</v>
      </c>
      <c r="N36">
        <v>11.3</v>
      </c>
      <c r="O36" s="2">
        <v>0.78472222222222221</v>
      </c>
      <c r="Q36">
        <f t="shared" si="2"/>
        <v>22.4</v>
      </c>
      <c r="R36" s="2">
        <f t="shared" si="7"/>
        <v>14.359825599332163</v>
      </c>
      <c r="S36" s="2">
        <f t="shared" si="7"/>
        <v>14.076645232436627</v>
      </c>
      <c r="T36" s="2">
        <f t="shared" si="7"/>
        <v>13.799049273209583</v>
      </c>
      <c r="U36" s="2">
        <f t="shared" si="7"/>
        <v>13.526927595340544</v>
      </c>
      <c r="V36" s="2">
        <f t="shared" si="7"/>
        <v>13.26017224424519</v>
      </c>
      <c r="W36" s="2">
        <f t="shared" si="7"/>
        <v>12.998677394238239</v>
      </c>
      <c r="X36" s="2">
        <f t="shared" si="7"/>
        <v>12.742339306550861</v>
      </c>
      <c r="Y36" s="2">
        <f t="shared" si="7"/>
        <v>12.491056288176019</v>
      </c>
      <c r="Z36" s="2">
        <f t="shared" si="7"/>
        <v>12.244728651525408</v>
      </c>
      <c r="AA36" s="2">
        <f t="shared" si="7"/>
        <v>12.003258674881922</v>
      </c>
      <c r="AB36" s="2">
        <f t="shared" si="7"/>
        <v>11.766550563632078</v>
      </c>
      <c r="AC36" s="2">
        <f t="shared" si="7"/>
        <v>11.534510412262886</v>
      </c>
      <c r="AD36" s="2">
        <f t="shared" si="7"/>
        <v>11.307046167108204</v>
      </c>
      <c r="AF36">
        <f t="shared" si="5"/>
        <v>1.3502480183341627</v>
      </c>
      <c r="AG36">
        <f t="shared" si="6"/>
        <v>1.1571491654141075</v>
      </c>
      <c r="AM36">
        <v>39.027186836316403</v>
      </c>
      <c r="AN36">
        <v>33.547096279557799</v>
      </c>
    </row>
    <row r="37" spans="1:40" x14ac:dyDescent="0.3">
      <c r="A37" s="1">
        <v>22.6</v>
      </c>
      <c r="B37" s="1">
        <v>14.6</v>
      </c>
      <c r="C37" s="1">
        <v>14.3</v>
      </c>
      <c r="D37" s="1">
        <v>14</v>
      </c>
      <c r="E37" s="1">
        <v>13.8</v>
      </c>
      <c r="F37" s="1">
        <v>13.5</v>
      </c>
      <c r="G37" s="1">
        <v>13.2</v>
      </c>
      <c r="H37" s="1">
        <v>13</v>
      </c>
      <c r="I37" s="1">
        <v>12.7</v>
      </c>
      <c r="J37" s="1">
        <v>12.5</v>
      </c>
      <c r="K37" s="1">
        <v>12.2</v>
      </c>
      <c r="L37" s="1">
        <v>12</v>
      </c>
      <c r="M37" s="1">
        <v>11.7</v>
      </c>
      <c r="N37" s="1">
        <v>11.5</v>
      </c>
      <c r="O37" s="2">
        <v>0.78767123287671237</v>
      </c>
      <c r="Q37">
        <f t="shared" si="2"/>
        <v>22.6</v>
      </c>
      <c r="R37" s="2">
        <f t="shared" si="7"/>
        <v>14.609601895778978</v>
      </c>
      <c r="S37" s="2">
        <f t="shared" si="7"/>
        <v>14.321495860198935</v>
      </c>
      <c r="T37" s="2">
        <f t="shared" si="7"/>
        <v>14.039071368053806</v>
      </c>
      <c r="U37" s="2">
        <f t="shared" si="7"/>
        <v>13.762216377484632</v>
      </c>
      <c r="V37" s="2">
        <f t="shared" si="7"/>
        <v>13.490821056133855</v>
      </c>
      <c r="W37" s="2">
        <f t="shared" si="7"/>
        <v>13.224777737573241</v>
      </c>
      <c r="X37" s="2">
        <f t="shared" si="7"/>
        <v>12.96398087859105</v>
      </c>
      <c r="Y37" s="2">
        <f t="shared" si="7"/>
        <v>12.70832701732153</v>
      </c>
      <c r="Z37" s="2">
        <f t="shared" si="7"/>
        <v>12.457714732200124</v>
      </c>
      <c r="AA37" s="2">
        <f t="shared" si="7"/>
        <v>12.212044601728035</v>
      </c>
      <c r="AB37" s="2">
        <f t="shared" si="7"/>
        <v>11.971219165030334</v>
      </c>
      <c r="AC37" s="2">
        <f t="shared" si="7"/>
        <v>11.735142883191799</v>
      </c>
      <c r="AD37" s="2">
        <f t="shared" si="7"/>
        <v>11.50372210135526</v>
      </c>
      <c r="AF37">
        <f t="shared" si="5"/>
        <v>1.354108439147401</v>
      </c>
      <c r="AG37">
        <f t="shared" si="6"/>
        <v>1.1646383817917894</v>
      </c>
      <c r="AM37">
        <v>40.028613500162699</v>
      </c>
      <c r="AN37">
        <v>34.949897696928097</v>
      </c>
    </row>
    <row r="38" spans="1:40" x14ac:dyDescent="0.3">
      <c r="A38" s="1">
        <v>22.8</v>
      </c>
      <c r="B38" s="1">
        <v>14.9</v>
      </c>
      <c r="C38" s="1">
        <v>14.6</v>
      </c>
      <c r="D38" s="1">
        <v>14.3</v>
      </c>
      <c r="E38" s="1">
        <v>14</v>
      </c>
      <c r="F38" s="1">
        <v>13.7</v>
      </c>
      <c r="G38" s="1">
        <v>13.5</v>
      </c>
      <c r="H38" s="1">
        <v>13.2</v>
      </c>
      <c r="I38" s="1">
        <v>12.9</v>
      </c>
      <c r="J38" s="1">
        <v>12.7</v>
      </c>
      <c r="K38" s="1">
        <v>12.4</v>
      </c>
      <c r="L38" s="1">
        <v>12.2</v>
      </c>
      <c r="M38" s="1">
        <v>11.9</v>
      </c>
      <c r="N38" s="1">
        <v>11.7</v>
      </c>
      <c r="O38" s="2">
        <f t="shared" ref="O38:O81" si="8">N38/B38</f>
        <v>0.78523489932885904</v>
      </c>
      <c r="Q38">
        <f t="shared" si="2"/>
        <v>22.8</v>
      </c>
      <c r="R38" s="2">
        <f t="shared" si="7"/>
        <v>14.861464657969055</v>
      </c>
      <c r="S38" s="2">
        <f t="shared" si="7"/>
        <v>14.568391807930791</v>
      </c>
      <c r="T38" s="2">
        <f t="shared" si="7"/>
        <v>14.281098448501716</v>
      </c>
      <c r="U38" s="2">
        <f t="shared" si="7"/>
        <v>13.999470606273183</v>
      </c>
      <c r="V38" s="2">
        <f t="shared" si="7"/>
        <v>13.723396555428716</v>
      </c>
      <c r="W38" s="2">
        <f t="shared" si="7"/>
        <v>13.452766773420782</v>
      </c>
      <c r="X38" s="2">
        <f t="shared" si="7"/>
        <v>13.187473897521611</v>
      </c>
      <c r="Y38" s="2">
        <f t="shared" si="7"/>
        <v>12.927412682230862</v>
      </c>
      <c r="Z38" s="2">
        <f t="shared" si="7"/>
        <v>12.672479957523237</v>
      </c>
      <c r="AA38" s="2">
        <f t="shared" si="7"/>
        <v>12.422574587919398</v>
      </c>
      <c r="AB38" s="2">
        <f t="shared" si="7"/>
        <v>12.177597432364125</v>
      </c>
      <c r="AC38" s="2">
        <f t="shared" si="7"/>
        <v>11.9374513048956</v>
      </c>
      <c r="AD38" s="2">
        <f t="shared" si="7"/>
        <v>11.702040936090345</v>
      </c>
      <c r="AF38">
        <f t="shared" si="5"/>
        <v>1.3579348470004537</v>
      </c>
      <c r="AG38">
        <f t="shared" si="6"/>
        <v>1.1720616130267121</v>
      </c>
      <c r="AM38">
        <v>41.030045894240203</v>
      </c>
      <c r="AN38">
        <v>36.452903720442102</v>
      </c>
    </row>
    <row r="39" spans="1:40" x14ac:dyDescent="0.3">
      <c r="A39" s="1">
        <v>23</v>
      </c>
      <c r="B39" s="1">
        <v>15.1</v>
      </c>
      <c r="C39" s="1">
        <v>14.8</v>
      </c>
      <c r="D39" s="1">
        <v>14.5</v>
      </c>
      <c r="E39" s="1">
        <v>14.2</v>
      </c>
      <c r="F39" s="1">
        <v>14</v>
      </c>
      <c r="G39" s="1">
        <v>13.7</v>
      </c>
      <c r="H39" s="1">
        <v>13.4</v>
      </c>
      <c r="I39" s="1">
        <v>13.1</v>
      </c>
      <c r="J39" s="1">
        <v>12.9</v>
      </c>
      <c r="K39" s="1">
        <v>12.6</v>
      </c>
      <c r="L39" s="1">
        <v>12.4</v>
      </c>
      <c r="M39" s="1">
        <v>12.1</v>
      </c>
      <c r="N39" s="1">
        <v>11.9</v>
      </c>
      <c r="O39" s="2">
        <f t="shared" si="8"/>
        <v>0.78807947019867552</v>
      </c>
      <c r="Q39">
        <f t="shared" si="2"/>
        <v>23</v>
      </c>
      <c r="R39" s="2">
        <f t="shared" si="7"/>
        <v>15.11541278319412</v>
      </c>
      <c r="S39" s="2">
        <f t="shared" si="7"/>
        <v>14.817331994669679</v>
      </c>
      <c r="T39" s="2">
        <f t="shared" si="7"/>
        <v>14.525129454907731</v>
      </c>
      <c r="U39" s="2">
        <f t="shared" si="7"/>
        <v>14.238689242957161</v>
      </c>
      <c r="V39" s="2">
        <f t="shared" si="7"/>
        <v>13.957897723865198</v>
      </c>
      <c r="W39" s="2">
        <f t="shared" si="7"/>
        <v>13.682643503596791</v>
      </c>
      <c r="X39" s="2">
        <f t="shared" si="7"/>
        <v>13.412817384842985</v>
      </c>
      <c r="Y39" s="2">
        <f t="shared" si="7"/>
        <v>13.148312323700784</v>
      </c>
      <c r="Z39" s="2">
        <f t="shared" si="7"/>
        <v>12.889023387207308</v>
      </c>
      <c r="AA39" s="2">
        <f t="shared" si="7"/>
        <v>12.634847711711341</v>
      </c>
      <c r="AB39" s="2">
        <f t="shared" si="7"/>
        <v>12.385684462065884</v>
      </c>
      <c r="AC39" s="2">
        <f t="shared" si="7"/>
        <v>12.141434791625368</v>
      </c>
      <c r="AD39" s="2">
        <f t="shared" si="7"/>
        <v>11.902001803031789</v>
      </c>
      <c r="AF39">
        <f t="shared" si="5"/>
        <v>1.3617278360175928</v>
      </c>
      <c r="AG39">
        <f t="shared" si="6"/>
        <v>1.1794200117199618</v>
      </c>
      <c r="AM39">
        <v>41.9814017979173</v>
      </c>
      <c r="AN39">
        <v>37.855713738081803</v>
      </c>
    </row>
    <row r="40" spans="1:40" x14ac:dyDescent="0.3">
      <c r="A40" s="1">
        <v>23.2</v>
      </c>
      <c r="B40" s="1">
        <v>15.4</v>
      </c>
      <c r="C40" s="1">
        <v>15.1</v>
      </c>
      <c r="D40" s="1">
        <v>14.8</v>
      </c>
      <c r="E40" s="1">
        <v>14.5</v>
      </c>
      <c r="F40" s="1">
        <v>14.2</v>
      </c>
      <c r="G40" s="1">
        <v>13.9</v>
      </c>
      <c r="H40" s="1">
        <v>13.6</v>
      </c>
      <c r="I40" s="1">
        <v>13.4</v>
      </c>
      <c r="J40" s="1">
        <v>13.1</v>
      </c>
      <c r="K40" s="1">
        <v>12.8</v>
      </c>
      <c r="L40" s="1">
        <v>12.6</v>
      </c>
      <c r="M40" s="1">
        <v>12.3</v>
      </c>
      <c r="N40" s="1">
        <v>12.1</v>
      </c>
      <c r="O40" s="2">
        <f t="shared" si="8"/>
        <v>0.7857142857142857</v>
      </c>
      <c r="Q40">
        <f t="shared" si="2"/>
        <v>23.2</v>
      </c>
      <c r="R40" s="2">
        <f t="shared" si="7"/>
        <v>15.37144517895214</v>
      </c>
      <c r="S40" s="2">
        <f t="shared" si="7"/>
        <v>15.068315349458061</v>
      </c>
      <c r="T40" s="2">
        <f t="shared" si="7"/>
        <v>14.771163337433931</v>
      </c>
      <c r="U40" s="2">
        <f t="shared" si="7"/>
        <v>14.47987125840179</v>
      </c>
      <c r="V40" s="2">
        <f t="shared" si="7"/>
        <v>14.194323552603397</v>
      </c>
      <c r="W40" s="2">
        <f t="shared" si="7"/>
        <v>13.914406939156009</v>
      </c>
      <c r="X40" s="2">
        <f t="shared" si="7"/>
        <v>13.640010371112227</v>
      </c>
      <c r="Y40" s="2">
        <f t="shared" si="7"/>
        <v>13.371024991406074</v>
      </c>
      <c r="Z40" s="2">
        <f t="shared" si="7"/>
        <v>13.107344089667839</v>
      </c>
      <c r="AA40" s="2">
        <f t="shared" si="7"/>
        <v>12.848863059890514</v>
      </c>
      <c r="AB40" s="2">
        <f t="shared" si="7"/>
        <v>12.595479358931115</v>
      </c>
      <c r="AC40" s="2">
        <f t="shared" si="7"/>
        <v>12.347092465830327</v>
      </c>
      <c r="AD40" s="2">
        <f t="shared" si="7"/>
        <v>12.103603841934397</v>
      </c>
      <c r="AF40">
        <f t="shared" si="5"/>
        <v>1.3654879848908996</v>
      </c>
      <c r="AG40">
        <f t="shared" si="6"/>
        <v>1.1867147005341769</v>
      </c>
      <c r="AM40">
        <v>43.032904952164003</v>
      </c>
      <c r="AN40">
        <v>39.458915767470202</v>
      </c>
    </row>
    <row r="41" spans="1:40" x14ac:dyDescent="0.3">
      <c r="A41" s="1">
        <v>23.4</v>
      </c>
      <c r="B41" s="1">
        <v>15.6</v>
      </c>
      <c r="C41" s="1">
        <v>15.3</v>
      </c>
      <c r="D41" s="1">
        <v>15</v>
      </c>
      <c r="E41" s="1">
        <v>14.7</v>
      </c>
      <c r="F41" s="1">
        <v>14.4</v>
      </c>
      <c r="G41" s="1">
        <v>14.1</v>
      </c>
      <c r="H41" s="1">
        <v>13.9</v>
      </c>
      <c r="I41" s="1">
        <v>13.6</v>
      </c>
      <c r="J41" s="1">
        <v>13.3</v>
      </c>
      <c r="K41" s="1">
        <v>13.1</v>
      </c>
      <c r="L41" s="1">
        <v>12.8</v>
      </c>
      <c r="M41" s="1">
        <v>12.6</v>
      </c>
      <c r="N41" s="1">
        <v>12.3</v>
      </c>
      <c r="O41" s="2">
        <f t="shared" si="8"/>
        <v>0.78846153846153855</v>
      </c>
      <c r="Q41">
        <f t="shared" si="2"/>
        <v>23.4</v>
      </c>
      <c r="R41" s="2">
        <f t="shared" si="7"/>
        <v>15.62956076276525</v>
      </c>
      <c r="S41" s="2">
        <f t="shared" si="7"/>
        <v>15.321340811164879</v>
      </c>
      <c r="T41" s="2">
        <f t="shared" si="7"/>
        <v>15.019199055875108</v>
      </c>
      <c r="U41" s="2">
        <f t="shared" si="7"/>
        <v>14.723015632915041</v>
      </c>
      <c r="V41" s="2">
        <f t="shared" si="7"/>
        <v>14.432673042059934</v>
      </c>
      <c r="W41" s="2">
        <f t="shared" si="7"/>
        <v>14.148056100227166</v>
      </c>
      <c r="X41" s="2">
        <f t="shared" si="7"/>
        <v>13.869051895781446</v>
      </c>
      <c r="Y41" s="2">
        <f t="shared" si="7"/>
        <v>13.595549743741152</v>
      </c>
      <c r="Z41" s="2">
        <f t="shared" si="7"/>
        <v>13.327441141868013</v>
      </c>
      <c r="AA41" s="2">
        <f t="shared" si="7"/>
        <v>13.064619727622677</v>
      </c>
      <c r="AB41" s="2">
        <f t="shared" si="7"/>
        <v>12.806981235969205</v>
      </c>
      <c r="AC41" s="2">
        <f t="shared" si="7"/>
        <v>12.554423458011604</v>
      </c>
      <c r="AD41" s="2">
        <f t="shared" si="7"/>
        <v>12.306846200446095</v>
      </c>
      <c r="AF41">
        <f t="shared" si="5"/>
        <v>1.3692158574101427</v>
      </c>
      <c r="AG41">
        <f t="shared" si="6"/>
        <v>1.1939467732215086</v>
      </c>
      <c r="AM41">
        <v>43.9842608558411</v>
      </c>
      <c r="AN41">
        <v>40.961921790984299</v>
      </c>
    </row>
    <row r="42" spans="1:40" x14ac:dyDescent="0.3">
      <c r="A42" s="1">
        <v>23.6</v>
      </c>
      <c r="B42" s="1">
        <v>15.9</v>
      </c>
      <c r="C42" s="1">
        <v>15.6</v>
      </c>
      <c r="D42" s="1">
        <v>15.3</v>
      </c>
      <c r="E42" s="1">
        <v>15</v>
      </c>
      <c r="F42" s="1">
        <v>14.7</v>
      </c>
      <c r="G42" s="1">
        <v>14.4</v>
      </c>
      <c r="H42" s="1">
        <v>14.1</v>
      </c>
      <c r="I42" s="1">
        <v>13.8</v>
      </c>
      <c r="J42" s="1">
        <v>13.5</v>
      </c>
      <c r="K42" s="1">
        <v>13.3</v>
      </c>
      <c r="L42" s="1">
        <v>13</v>
      </c>
      <c r="M42" s="1">
        <v>12.8</v>
      </c>
      <c r="N42" s="1">
        <v>12.5</v>
      </c>
      <c r="O42" s="2">
        <f t="shared" si="8"/>
        <v>0.78616352201257855</v>
      </c>
      <c r="Q42">
        <f t="shared" si="2"/>
        <v>23.6</v>
      </c>
      <c r="R42" s="2">
        <f t="shared" si="7"/>
        <v>15.889758462002604</v>
      </c>
      <c r="S42" s="2">
        <f t="shared" si="7"/>
        <v>15.576407328311912</v>
      </c>
      <c r="T42" s="2">
        <f t="shared" si="7"/>
        <v>15.269235579488528</v>
      </c>
      <c r="U42" s="2">
        <f t="shared" si="7"/>
        <v>14.968121356080758</v>
      </c>
      <c r="V42" s="2">
        <f t="shared" si="7"/>
        <v>14.672945201744385</v>
      </c>
      <c r="W42" s="2">
        <f t="shared" si="7"/>
        <v>14.383590015852624</v>
      </c>
      <c r="X42" s="2">
        <f t="shared" si="7"/>
        <v>14.099941007040599</v>
      </c>
      <c r="Y42" s="2">
        <f t="shared" si="7"/>
        <v>13.821885647665976</v>
      </c>
      <c r="Z42" s="2">
        <f t="shared" si="7"/>
        <v>13.549313629167635</v>
      </c>
      <c r="AA42" s="2">
        <f t="shared" si="7"/>
        <v>13.282116818304637</v>
      </c>
      <c r="AB42" s="2">
        <f t="shared" si="7"/>
        <v>13.020189214258263</v>
      </c>
      <c r="AC42" s="2">
        <f t="shared" si="7"/>
        <v>12.763426906579927</v>
      </c>
      <c r="AD42" s="2">
        <f t="shared" si="7"/>
        <v>12.511728033968428</v>
      </c>
      <c r="AF42">
        <f t="shared" si="5"/>
        <v>1.3729120029701065</v>
      </c>
      <c r="AG42">
        <f t="shared" si="6"/>
        <v>1.2011172956078384</v>
      </c>
      <c r="AM42">
        <v>45.035764010087803</v>
      </c>
      <c r="AN42">
        <v>42.565132420642101</v>
      </c>
    </row>
    <row r="43" spans="1:40" x14ac:dyDescent="0.3">
      <c r="A43" s="1">
        <v>23.8</v>
      </c>
      <c r="B43" s="1">
        <v>16.2</v>
      </c>
      <c r="C43" s="1">
        <v>15.8</v>
      </c>
      <c r="D43" s="1">
        <v>15.5</v>
      </c>
      <c r="E43" s="1">
        <v>15.2</v>
      </c>
      <c r="F43" s="1">
        <v>14.9</v>
      </c>
      <c r="G43" s="1">
        <v>14.6</v>
      </c>
      <c r="H43" s="1">
        <v>14.3</v>
      </c>
      <c r="I43" s="1">
        <v>14.1</v>
      </c>
      <c r="J43" s="1">
        <v>13.8</v>
      </c>
      <c r="K43" s="1">
        <v>13.5</v>
      </c>
      <c r="L43" s="1">
        <v>13.2</v>
      </c>
      <c r="M43" s="1">
        <v>13</v>
      </c>
      <c r="N43" s="1">
        <v>12.7</v>
      </c>
      <c r="O43" s="2">
        <f t="shared" si="8"/>
        <v>0.78395061728395066</v>
      </c>
      <c r="Q43">
        <f t="shared" si="2"/>
        <v>23.8</v>
      </c>
      <c r="R43" s="2">
        <f t="shared" si="7"/>
        <v>16.152037213707711</v>
      </c>
      <c r="S43" s="2">
        <f t="shared" si="7"/>
        <v>15.833513858904515</v>
      </c>
      <c r="T43" s="2">
        <f t="shared" si="7"/>
        <v>15.521271886828012</v>
      </c>
      <c r="U43" s="2">
        <f t="shared" si="7"/>
        <v>15.215187426596009</v>
      </c>
      <c r="V43" s="2">
        <f t="shared" si="7"/>
        <v>14.915139050099834</v>
      </c>
      <c r="W43" s="2">
        <f t="shared" si="7"/>
        <v>14.621007723832083</v>
      </c>
      <c r="X43" s="2">
        <f t="shared" si="7"/>
        <v>14.332676761664285</v>
      </c>
      <c r="Y43" s="2">
        <f t="shared" si="7"/>
        <v>14.050031778555853</v>
      </c>
      <c r="Z43" s="2">
        <f t="shared" si="7"/>
        <v>13.772960645175907</v>
      </c>
      <c r="AA43" s="2">
        <f t="shared" si="7"/>
        <v>13.501353443419912</v>
      </c>
      <c r="AB43" s="2">
        <f t="shared" si="7"/>
        <v>13.235102422803635</v>
      </c>
      <c r="AC43" s="2">
        <f t="shared" si="7"/>
        <v>12.974101957716938</v>
      </c>
      <c r="AD43" s="2">
        <f t="shared" si="7"/>
        <v>12.718248505520608</v>
      </c>
      <c r="AF43">
        <f t="shared" si="5"/>
        <v>1.3765769570565121</v>
      </c>
      <c r="AG43">
        <f t="shared" si="6"/>
        <v>1.2082273065354647</v>
      </c>
      <c r="AM43">
        <v>46.0371964041653</v>
      </c>
      <c r="AN43">
        <v>44.068138444156197</v>
      </c>
    </row>
    <row r="44" spans="1:40" x14ac:dyDescent="0.3">
      <c r="A44" s="1">
        <v>24</v>
      </c>
      <c r="B44" s="1">
        <v>16.399999999999999</v>
      </c>
      <c r="C44" s="1">
        <v>16.100000000000001</v>
      </c>
      <c r="D44" s="1">
        <v>15.8</v>
      </c>
      <c r="E44" s="1">
        <v>15.5</v>
      </c>
      <c r="F44" s="1">
        <v>15.2</v>
      </c>
      <c r="G44" s="1">
        <v>14.9</v>
      </c>
      <c r="H44" s="1">
        <v>14.6</v>
      </c>
      <c r="I44" s="1">
        <v>14.3</v>
      </c>
      <c r="J44" s="1">
        <v>14</v>
      </c>
      <c r="K44" s="1">
        <v>13.7</v>
      </c>
      <c r="L44" s="1">
        <v>13.5</v>
      </c>
      <c r="M44" s="1">
        <v>13.2</v>
      </c>
      <c r="N44" s="1">
        <v>12.9</v>
      </c>
      <c r="O44" s="2">
        <f t="shared" si="8"/>
        <v>0.78658536585365868</v>
      </c>
      <c r="Q44">
        <f t="shared" si="2"/>
        <v>24</v>
      </c>
      <c r="R44" s="2">
        <f t="shared" si="7"/>
        <v>16.416395964430343</v>
      </c>
      <c r="S44" s="2">
        <f t="shared" si="7"/>
        <v>16.092659370266833</v>
      </c>
      <c r="T44" s="2">
        <f t="shared" si="7"/>
        <v>15.775306965582407</v>
      </c>
      <c r="U44" s="2">
        <f t="shared" si="7"/>
        <v>15.464212852112738</v>
      </c>
      <c r="V44" s="2">
        <f t="shared" si="7"/>
        <v>15.159253614347648</v>
      </c>
      <c r="W44" s="2">
        <f t="shared" si="7"/>
        <v>14.860308270570417</v>
      </c>
      <c r="X44" s="2">
        <f t="shared" si="7"/>
        <v>14.567258224862579</v>
      </c>
      <c r="Y44" s="2">
        <f t="shared" si="7"/>
        <v>14.279987220055217</v>
      </c>
      <c r="Z44" s="2">
        <f t="shared" si="7"/>
        <v>13.998381291608091</v>
      </c>
      <c r="AA44" s="2">
        <f t="shared" si="7"/>
        <v>13.722328722398229</v>
      </c>
      <c r="AB44" s="2">
        <f t="shared" si="7"/>
        <v>13.451719998400174</v>
      </c>
      <c r="AC44" s="2">
        <f t="shared" si="7"/>
        <v>13.186447765240173</v>
      </c>
      <c r="AD44" s="2">
        <f t="shared" si="7"/>
        <v>12.926406785607162</v>
      </c>
      <c r="AF44">
        <f t="shared" si="5"/>
        <v>1.3802112417116059</v>
      </c>
      <c r="AG44">
        <f t="shared" si="6"/>
        <v>1.2152778187663473</v>
      </c>
      <c r="AM44">
        <v>46.988552307842397</v>
      </c>
      <c r="AN44">
        <v>45.571144467670202</v>
      </c>
    </row>
    <row r="45" spans="1:40" x14ac:dyDescent="0.3">
      <c r="A45" s="1">
        <v>24.2</v>
      </c>
      <c r="B45" s="1">
        <v>16.7</v>
      </c>
      <c r="C45" s="1">
        <v>16.399999999999999</v>
      </c>
      <c r="D45" s="1">
        <v>16</v>
      </c>
      <c r="E45" s="1">
        <v>15.7</v>
      </c>
      <c r="F45" s="1">
        <v>15.4</v>
      </c>
      <c r="G45" s="1">
        <v>15.1</v>
      </c>
      <c r="H45" s="1">
        <v>14.8</v>
      </c>
      <c r="I45" s="1">
        <v>14.5</v>
      </c>
      <c r="J45" s="1">
        <v>14.2</v>
      </c>
      <c r="K45" s="1">
        <v>13.9</v>
      </c>
      <c r="L45" s="1">
        <v>13.7</v>
      </c>
      <c r="M45" s="1">
        <v>13.4</v>
      </c>
      <c r="N45" s="1">
        <v>13.1</v>
      </c>
      <c r="O45" s="2">
        <f t="shared" si="8"/>
        <v>0.78443113772455086</v>
      </c>
      <c r="Q45">
        <f t="shared" si="2"/>
        <v>24.2</v>
      </c>
      <c r="R45" s="2">
        <f t="shared" si="7"/>
        <v>16.682833670062649</v>
      </c>
      <c r="S45" s="2">
        <f t="shared" si="7"/>
        <v>16.35384283888116</v>
      </c>
      <c r="T45" s="2">
        <f t="shared" si="7"/>
        <v>16.031339812418103</v>
      </c>
      <c r="U45" s="2">
        <f t="shared" si="7"/>
        <v>15.715196649083397</v>
      </c>
      <c r="V45" s="2">
        <f t="shared" si="7"/>
        <v>15.405287930336151</v>
      </c>
      <c r="W45" s="2">
        <f t="shared" si="7"/>
        <v>15.101490710929333</v>
      </c>
      <c r="X45" s="2">
        <f t="shared" si="7"/>
        <v>14.803684470135618</v>
      </c>
      <c r="Y45" s="2">
        <f t="shared" si="7"/>
        <v>14.511751063935074</v>
      </c>
      <c r="Z45" s="2">
        <f t="shared" si="7"/>
        <v>14.22557467814576</v>
      </c>
      <c r="AA45" s="2">
        <f t="shared" si="7"/>
        <v>13.945041782478523</v>
      </c>
      <c r="AB45" s="2">
        <f t="shared" si="7"/>
        <v>13.670041085497948</v>
      </c>
      <c r="AC45" s="2">
        <f t="shared" si="7"/>
        <v>13.400463490471418</v>
      </c>
      <c r="AD45" s="2">
        <f t="shared" si="7"/>
        <v>13.13620205208888</v>
      </c>
      <c r="AF45">
        <f t="shared" si="5"/>
        <v>1.3838153659804313</v>
      </c>
      <c r="AG45">
        <f t="shared" si="6"/>
        <v>1.2222698198478685</v>
      </c>
      <c r="AM45">
        <v>48.0400554620891</v>
      </c>
      <c r="AN45">
        <v>47.274551103202398</v>
      </c>
    </row>
    <row r="46" spans="1:40" x14ac:dyDescent="0.3">
      <c r="A46" s="1">
        <v>24.4</v>
      </c>
      <c r="B46" s="1">
        <v>17</v>
      </c>
      <c r="C46" s="1">
        <v>16.600000000000001</v>
      </c>
      <c r="D46" s="1">
        <v>16.3</v>
      </c>
      <c r="E46" s="1">
        <v>16</v>
      </c>
      <c r="F46" s="1">
        <v>15.7</v>
      </c>
      <c r="G46" s="1">
        <v>15.3</v>
      </c>
      <c r="H46" s="1">
        <v>15</v>
      </c>
      <c r="I46" s="1">
        <v>14.7</v>
      </c>
      <c r="J46" s="1">
        <v>14.5</v>
      </c>
      <c r="K46" s="1">
        <v>14.2</v>
      </c>
      <c r="L46" s="1">
        <v>13.9</v>
      </c>
      <c r="M46" s="1">
        <v>13.6</v>
      </c>
      <c r="N46" s="1">
        <v>13.3</v>
      </c>
      <c r="O46" s="2">
        <f t="shared" si="8"/>
        <v>0.78235294117647058</v>
      </c>
      <c r="Q46">
        <f t="shared" si="2"/>
        <v>24.4</v>
      </c>
      <c r="R46" s="2">
        <f t="shared" si="7"/>
        <v>16.951349295679506</v>
      </c>
      <c r="S46" s="2">
        <f t="shared" si="7"/>
        <v>16.617063250231421</v>
      </c>
      <c r="T46" s="2">
        <f t="shared" si="7"/>
        <v>16.289369432825612</v>
      </c>
      <c r="U46" s="2">
        <f t="shared" si="7"/>
        <v>15.968137842610547</v>
      </c>
      <c r="V46" s="2">
        <f t="shared" si="7"/>
        <v>15.653241042393192</v>
      </c>
      <c r="W46" s="2">
        <f t="shared" si="7"/>
        <v>15.344554108082841</v>
      </c>
      <c r="X46" s="2">
        <f t="shared" si="7"/>
        <v>15.04195457913192</v>
      </c>
      <c r="Y46" s="2">
        <f t="shared" si="7"/>
        <v>14.745322409954134</v>
      </c>
      <c r="Z46" s="2">
        <f t="shared" si="7"/>
        <v>14.454539922300668</v>
      </c>
      <c r="AA46" s="2">
        <f t="shared" si="7"/>
        <v>14.169491758575502</v>
      </c>
      <c r="AB46" s="2">
        <f t="shared" si="7"/>
        <v>13.890064836071423</v>
      </c>
      <c r="AC46" s="2">
        <f t="shared" si="7"/>
        <v>13.616148302108472</v>
      </c>
      <c r="AD46" s="2">
        <f t="shared" si="7"/>
        <v>13.347633490057106</v>
      </c>
      <c r="AF46">
        <f t="shared" si="5"/>
        <v>1.3873898263387294</v>
      </c>
      <c r="AG46">
        <f t="shared" si="6"/>
        <v>1.2292042729429669</v>
      </c>
      <c r="AM46">
        <v>49.041487856166597</v>
      </c>
      <c r="AN46">
        <v>48.877758866103697</v>
      </c>
    </row>
    <row r="47" spans="1:40" x14ac:dyDescent="0.3">
      <c r="A47" s="1">
        <v>24.6</v>
      </c>
      <c r="B47" s="1">
        <v>17.2</v>
      </c>
      <c r="C47" s="1">
        <v>16.899999999999999</v>
      </c>
      <c r="D47" s="1">
        <v>16.5</v>
      </c>
      <c r="E47" s="1">
        <v>16.2</v>
      </c>
      <c r="F47" s="1">
        <v>15.9</v>
      </c>
      <c r="G47" s="1">
        <v>15.6</v>
      </c>
      <c r="H47" s="1">
        <v>15.3</v>
      </c>
      <c r="I47" s="1">
        <v>15</v>
      </c>
      <c r="J47" s="1">
        <v>14.7</v>
      </c>
      <c r="K47" s="1">
        <v>14.4</v>
      </c>
      <c r="L47" s="1">
        <v>14.1</v>
      </c>
      <c r="M47" s="1">
        <v>13.8</v>
      </c>
      <c r="N47" s="1">
        <v>13.6</v>
      </c>
      <c r="O47" s="2">
        <f t="shared" si="8"/>
        <v>0.79069767441860461</v>
      </c>
      <c r="Q47">
        <f t="shared" si="2"/>
        <v>24.6</v>
      </c>
      <c r="R47" s="2">
        <f t="shared" si="7"/>
        <v>17.221941815382841</v>
      </c>
      <c r="S47" s="2">
        <f t="shared" si="7"/>
        <v>16.882319598650593</v>
      </c>
      <c r="T47" s="2">
        <f t="shared" si="7"/>
        <v>16.549394840969978</v>
      </c>
      <c r="U47" s="2">
        <f t="shared" si="7"/>
        <v>16.22303546630021</v>
      </c>
      <c r="V47" s="2">
        <f t="shared" si="7"/>
        <v>15.903112003182397</v>
      </c>
      <c r="W47" s="2">
        <f t="shared" si="7"/>
        <v>15.589497533376342</v>
      </c>
      <c r="X47" s="2">
        <f t="shared" si="7"/>
        <v>15.282067641510254</v>
      </c>
      <c r="Y47" s="2">
        <f t="shared" si="7"/>
        <v>14.980700365723383</v>
      </c>
      <c r="Z47" s="2">
        <f t="shared" si="7"/>
        <v>14.685276149282004</v>
      </c>
      <c r="AA47" s="2">
        <f t="shared" si="7"/>
        <v>14.395677793149506</v>
      </c>
      <c r="AB47" s="2">
        <f t="shared" si="7"/>
        <v>14.111790409491896</v>
      </c>
      <c r="AC47" s="2">
        <f t="shared" si="7"/>
        <v>13.833501376100104</v>
      </c>
      <c r="AD47" s="2">
        <f t="shared" si="7"/>
        <v>13.560700291711163</v>
      </c>
      <c r="AF47">
        <f t="shared" si="5"/>
        <v>1.3909351071033791</v>
      </c>
      <c r="AG47">
        <f t="shared" si="6"/>
        <v>1.236082117626387</v>
      </c>
      <c r="AM47">
        <v>50.0429145200129</v>
      </c>
      <c r="AN47">
        <v>50.480960895492103</v>
      </c>
    </row>
    <row r="48" spans="1:40" x14ac:dyDescent="0.3">
      <c r="A48" s="1">
        <v>24.8</v>
      </c>
      <c r="B48" s="1">
        <v>17.5</v>
      </c>
      <c r="C48" s="1">
        <v>17.100000000000001</v>
      </c>
      <c r="D48" s="1">
        <v>16.8</v>
      </c>
      <c r="E48" s="1">
        <v>16.5</v>
      </c>
      <c r="F48" s="1">
        <v>16.2</v>
      </c>
      <c r="G48" s="1">
        <v>15.8</v>
      </c>
      <c r="H48" s="1">
        <v>15.5</v>
      </c>
      <c r="I48" s="1">
        <v>15.2</v>
      </c>
      <c r="J48" s="1">
        <v>14.9</v>
      </c>
      <c r="K48" s="1">
        <v>14.6</v>
      </c>
      <c r="L48" s="1">
        <v>14.3</v>
      </c>
      <c r="M48" s="1">
        <v>14.1</v>
      </c>
      <c r="N48" s="1">
        <v>13.8</v>
      </c>
      <c r="O48" s="2">
        <f t="shared" si="8"/>
        <v>0.78857142857142859</v>
      </c>
      <c r="Q48">
        <f t="shared" si="2"/>
        <v>24.8</v>
      </c>
      <c r="R48" s="2">
        <f t="shared" si="7"/>
        <v>17.494610212149908</v>
      </c>
      <c r="S48" s="2">
        <f t="shared" si="7"/>
        <v>17.149610887171935</v>
      </c>
      <c r="T48" s="2">
        <f t="shared" si="7"/>
        <v>16.811415059544974</v>
      </c>
      <c r="U48" s="2">
        <f t="shared" si="7"/>
        <v>16.479888562118955</v>
      </c>
      <c r="V48" s="2">
        <f t="shared" si="7"/>
        <v>16.154899873563053</v>
      </c>
      <c r="W48" s="2">
        <f t="shared" si="7"/>
        <v>15.83632006618928</v>
      </c>
      <c r="X48" s="2">
        <f t="shared" si="7"/>
        <v>15.524022754805001</v>
      </c>
      <c r="Y48" s="2">
        <f t="shared" si="7"/>
        <v>15.217884046574113</v>
      </c>
      <c r="Z48" s="2">
        <f t="shared" si="7"/>
        <v>14.917782491867005</v>
      </c>
      <c r="AA48" s="2">
        <f t="shared" si="7"/>
        <v>14.623599036079689</v>
      </c>
      <c r="AB48" s="2">
        <f t="shared" si="7"/>
        <v>14.335216972403174</v>
      </c>
      <c r="AC48" s="2">
        <f t="shared" si="7"/>
        <v>14.052521895524173</v>
      </c>
      <c r="AD48" s="2">
        <f t="shared" si="7"/>
        <v>13.775401656238875</v>
      </c>
      <c r="AF48">
        <f t="shared" si="5"/>
        <v>1.3944516808262162</v>
      </c>
      <c r="AG48">
        <f t="shared" si="6"/>
        <v>1.2429042706486915</v>
      </c>
      <c r="AM48">
        <v>51.044346914090397</v>
      </c>
      <c r="AN48">
        <v>52.284572137168098</v>
      </c>
    </row>
    <row r="49" spans="1:40" x14ac:dyDescent="0.3">
      <c r="A49" s="1">
        <v>25</v>
      </c>
      <c r="B49" s="1">
        <v>17.8</v>
      </c>
      <c r="C49" s="1">
        <v>17.399999999999999</v>
      </c>
      <c r="D49" s="1">
        <v>17.100000000000001</v>
      </c>
      <c r="E49" s="1">
        <v>16.7</v>
      </c>
      <c r="F49" s="1">
        <v>16.399999999999999</v>
      </c>
      <c r="G49" s="1">
        <v>16.100000000000001</v>
      </c>
      <c r="H49" s="1">
        <v>15.8</v>
      </c>
      <c r="I49" s="1">
        <v>15.5</v>
      </c>
      <c r="J49" s="1">
        <v>15.2</v>
      </c>
      <c r="K49" s="1">
        <v>14.9</v>
      </c>
      <c r="L49" s="1">
        <v>14.6</v>
      </c>
      <c r="M49" s="1">
        <v>14.3</v>
      </c>
      <c r="N49" s="1">
        <v>14</v>
      </c>
      <c r="O49" s="2">
        <f t="shared" si="8"/>
        <v>0.78651685393258419</v>
      </c>
      <c r="Q49">
        <f t="shared" si="2"/>
        <v>25</v>
      </c>
      <c r="R49" s="2">
        <f t="shared" si="7"/>
        <v>17.769353477685147</v>
      </c>
      <c r="S49" s="2">
        <f t="shared" si="7"/>
        <v>17.418936127383805</v>
      </c>
      <c r="T49" s="2">
        <f t="shared" si="7"/>
        <v>17.075429119630744</v>
      </c>
      <c r="U49" s="2">
        <f t="shared" si="7"/>
        <v>16.738696180254333</v>
      </c>
      <c r="V49" s="2">
        <f t="shared" si="7"/>
        <v>16.408603722453329</v>
      </c>
      <c r="W49" s="2">
        <f t="shared" si="7"/>
        <v>16.085020793801057</v>
      </c>
      <c r="X49" s="2">
        <f t="shared" si="7"/>
        <v>15.767819024294697</v>
      </c>
      <c r="Y49" s="2">
        <f t="shared" si="7"/>
        <v>15.456872575429058</v>
      </c>
      <c r="Z49" s="2">
        <f t="shared" si="7"/>
        <v>15.152058090274652</v>
      </c>
      <c r="AA49" s="2">
        <f t="shared" si="7"/>
        <v>14.853254644540185</v>
      </c>
      <c r="AB49" s="2">
        <f t="shared" si="7"/>
        <v>14.560343698600192</v>
      </c>
      <c r="AC49" s="2">
        <f t="shared" si="7"/>
        <v>14.273209050468639</v>
      </c>
      <c r="AD49" s="2">
        <f t="shared" si="7"/>
        <v>13.991736789699932</v>
      </c>
      <c r="AF49">
        <f t="shared" si="5"/>
        <v>1.3979400086720377</v>
      </c>
      <c r="AG49">
        <f t="shared" si="6"/>
        <v>1.2496716266695844</v>
      </c>
      <c r="AM49">
        <v>52.045779308167901</v>
      </c>
      <c r="AN49">
        <v>53.987975905943699</v>
      </c>
    </row>
    <row r="50" spans="1:40" x14ac:dyDescent="0.3">
      <c r="A50" s="1">
        <v>25.2</v>
      </c>
      <c r="B50" s="1">
        <v>18</v>
      </c>
      <c r="C50" s="1">
        <v>17.7</v>
      </c>
      <c r="D50" s="1">
        <v>17.3</v>
      </c>
      <c r="E50" s="1">
        <v>17</v>
      </c>
      <c r="F50" s="1">
        <v>16.7</v>
      </c>
      <c r="G50" s="1">
        <v>16.3</v>
      </c>
      <c r="H50" s="1">
        <v>16</v>
      </c>
      <c r="I50" s="1">
        <v>15.7</v>
      </c>
      <c r="J50" s="1">
        <v>15.4</v>
      </c>
      <c r="K50" s="1">
        <v>15.1</v>
      </c>
      <c r="L50" s="1">
        <v>14.8</v>
      </c>
      <c r="M50" s="1">
        <v>14.5</v>
      </c>
      <c r="N50" s="1">
        <v>14.2</v>
      </c>
      <c r="O50" s="2">
        <f t="shared" si="8"/>
        <v>0.78888888888888886</v>
      </c>
      <c r="Q50">
        <f t="shared" si="2"/>
        <v>25.2</v>
      </c>
      <c r="R50" s="2">
        <f t="shared" si="7"/>
        <v>18.046170612275983</v>
      </c>
      <c r="S50" s="2">
        <f t="shared" si="7"/>
        <v>17.690294339288279</v>
      </c>
      <c r="T50" s="2">
        <f t="shared" si="7"/>
        <v>17.341436060555239</v>
      </c>
      <c r="U50" s="2">
        <f t="shared" si="7"/>
        <v>16.999457378979059</v>
      </c>
      <c r="V50" s="2">
        <f t="shared" si="7"/>
        <v>16.664222626697097</v>
      </c>
      <c r="W50" s="2">
        <f t="shared" si="7"/>
        <v>16.335598811260478</v>
      </c>
      <c r="X50" s="2">
        <f t="shared" si="7"/>
        <v>16.013455562874082</v>
      </c>
      <c r="Y50" s="2">
        <f t="shared" si="7"/>
        <v>15.697665082676954</v>
      </c>
      <c r="Z50" s="2">
        <f t="shared" si="7"/>
        <v>15.388102092042697</v>
      </c>
      <c r="AA50" s="2">
        <f t="shared" si="7"/>
        <v>15.084643782879576</v>
      </c>
      <c r="AB50" s="2">
        <f t="shared" si="7"/>
        <v>14.787169768910845</v>
      </c>
      <c r="AC50" s="2">
        <f t="shared" si="7"/>
        <v>14.495562037915732</v>
      </c>
      <c r="AD50" s="2">
        <f t="shared" si="7"/>
        <v>14.20970490491233</v>
      </c>
      <c r="AF50">
        <f t="shared" si="5"/>
        <v>1.4014005407815442</v>
      </c>
      <c r="AG50">
        <f t="shared" si="6"/>
        <v>1.2563850589620269</v>
      </c>
      <c r="AM50">
        <v>53.047211702245399</v>
      </c>
      <c r="AN50">
        <v>55.691383974854098</v>
      </c>
    </row>
    <row r="51" spans="1:40" x14ac:dyDescent="0.3">
      <c r="A51" s="1">
        <v>25.4</v>
      </c>
      <c r="B51" s="1">
        <v>18.3</v>
      </c>
      <c r="C51" s="1">
        <v>18</v>
      </c>
      <c r="D51" s="1">
        <v>17.600000000000001</v>
      </c>
      <c r="E51" s="1">
        <v>17.3</v>
      </c>
      <c r="F51" s="1">
        <v>16.899999999999999</v>
      </c>
      <c r="G51" s="1">
        <v>16.600000000000001</v>
      </c>
      <c r="H51" s="1">
        <v>16.3</v>
      </c>
      <c r="I51" s="1">
        <v>15.9</v>
      </c>
      <c r="J51" s="1">
        <v>15.6</v>
      </c>
      <c r="K51" s="1">
        <v>15.3</v>
      </c>
      <c r="L51" s="1">
        <v>15</v>
      </c>
      <c r="M51" s="1">
        <v>14.7</v>
      </c>
      <c r="N51" s="1">
        <v>14.4</v>
      </c>
      <c r="O51" s="2">
        <f t="shared" si="8"/>
        <v>0.78688524590163933</v>
      </c>
      <c r="Q51">
        <f t="shared" si="2"/>
        <v>25.4</v>
      </c>
      <c r="R51" s="2">
        <f t="shared" si="7"/>
        <v>18.32506062465184</v>
      </c>
      <c r="S51" s="2">
        <f t="shared" si="7"/>
        <v>17.963684551162956</v>
      </c>
      <c r="T51" s="2">
        <f t="shared" si="7"/>
        <v>17.609434929758738</v>
      </c>
      <c r="U51" s="2">
        <f t="shared" si="7"/>
        <v>17.262171224518195</v>
      </c>
      <c r="V51" s="2">
        <f t="shared" si="7"/>
        <v>16.921755670933756</v>
      </c>
      <c r="W51" s="2">
        <f t="shared" si="7"/>
        <v>16.58805322125815</v>
      </c>
      <c r="X51" s="2">
        <f t="shared" si="7"/>
        <v>16.260931490928989</v>
      </c>
      <c r="Y51" s="2">
        <f t="shared" si="7"/>
        <v>15.940260706049912</v>
      </c>
      <c r="Z51" s="2">
        <f t="shared" si="7"/>
        <v>15.625913651907446</v>
      </c>
      <c r="AA51" s="2">
        <f t="shared" si="7"/>
        <v>15.317765622503041</v>
      </c>
      <c r="AB51" s="2">
        <f t="shared" si="7"/>
        <v>15.015694371080464</v>
      </c>
      <c r="AC51" s="2">
        <f t="shared" si="7"/>
        <v>14.719580061628713</v>
      </c>
      <c r="AD51" s="2">
        <f t="shared" si="7"/>
        <v>14.429305221341371</v>
      </c>
      <c r="AF51">
        <f t="shared" si="5"/>
        <v>1.4048337166199381</v>
      </c>
      <c r="AG51">
        <f t="shared" si="6"/>
        <v>1.2630454200885113</v>
      </c>
      <c r="AM51">
        <v>53.998567605922503</v>
      </c>
      <c r="AN51">
        <v>57.4949894830171</v>
      </c>
    </row>
    <row r="52" spans="1:40" x14ac:dyDescent="0.3">
      <c r="A52" s="1">
        <v>25.6</v>
      </c>
      <c r="B52" s="1">
        <v>18.600000000000001</v>
      </c>
      <c r="C52" s="1">
        <v>18.2</v>
      </c>
      <c r="D52" s="1">
        <v>17.899999999999999</v>
      </c>
      <c r="E52" s="1">
        <v>17.5</v>
      </c>
      <c r="F52" s="1">
        <v>17.2</v>
      </c>
      <c r="G52" s="1">
        <v>16.8</v>
      </c>
      <c r="H52" s="1">
        <v>16.5</v>
      </c>
      <c r="I52" s="1">
        <v>16.2</v>
      </c>
      <c r="J52" s="1">
        <v>15.9</v>
      </c>
      <c r="K52" s="1">
        <v>15.6</v>
      </c>
      <c r="L52" s="1">
        <v>15.2</v>
      </c>
      <c r="M52" s="1">
        <v>14.9</v>
      </c>
      <c r="N52" s="1">
        <v>14.7</v>
      </c>
      <c r="O52" s="2">
        <f t="shared" si="8"/>
        <v>0.79032258064516114</v>
      </c>
      <c r="Q52">
        <f t="shared" si="2"/>
        <v>25.6</v>
      </c>
      <c r="R52" s="2">
        <f t="shared" si="7"/>
        <v>18.606022531846751</v>
      </c>
      <c r="S52" s="2">
        <f t="shared" si="7"/>
        <v>18.239105799426266</v>
      </c>
      <c r="T52" s="2">
        <f t="shared" si="7"/>
        <v>17.879424782661815</v>
      </c>
      <c r="U52" s="2">
        <f t="shared" si="7"/>
        <v>17.526836790919717</v>
      </c>
      <c r="V52" s="2">
        <f t="shared" si="7"/>
        <v>17.181201947471365</v>
      </c>
      <c r="W52" s="2">
        <f t="shared" si="7"/>
        <v>16.842383134002105</v>
      </c>
      <c r="X52" s="2">
        <f t="shared" si="7"/>
        <v>16.510245936214432</v>
      </c>
      <c r="Y52" s="2">
        <f t="shared" si="7"/>
        <v>16.184658590503894</v>
      </c>
      <c r="Z52" s="2">
        <f t="shared" si="7"/>
        <v>15.865491931686606</v>
      </c>
      <c r="AA52" s="2">
        <f t="shared" si="7"/>
        <v>15.552619341757509</v>
      </c>
      <c r="AB52" s="2">
        <f t="shared" si="7"/>
        <v>15.245916699659244</v>
      </c>
      <c r="AC52" s="2">
        <f t="shared" si="7"/>
        <v>14.9452623320415</v>
      </c>
      <c r="AD52" s="2">
        <f t="shared" si="7"/>
        <v>14.650536964991474</v>
      </c>
      <c r="AF52">
        <f t="shared" si="5"/>
        <v>1.4082399653118496</v>
      </c>
      <c r="AG52">
        <f t="shared" si="6"/>
        <v>1.2696535425508197</v>
      </c>
    </row>
    <row r="53" spans="1:40" x14ac:dyDescent="0.3">
      <c r="A53" s="1">
        <v>25.8</v>
      </c>
      <c r="B53" s="1">
        <v>18.899999999999999</v>
      </c>
      <c r="C53" s="1">
        <v>18.5</v>
      </c>
      <c r="D53" s="1">
        <v>18.2</v>
      </c>
      <c r="E53" s="1">
        <v>17.8</v>
      </c>
      <c r="F53" s="1">
        <v>17.399999999999999</v>
      </c>
      <c r="G53" s="1">
        <v>17.100000000000001</v>
      </c>
      <c r="H53" s="1">
        <v>16.8</v>
      </c>
      <c r="I53" s="1">
        <v>16.399999999999999</v>
      </c>
      <c r="J53" s="1">
        <v>16.100000000000001</v>
      </c>
      <c r="K53" s="1">
        <v>15.8</v>
      </c>
      <c r="L53" s="1">
        <v>15.5</v>
      </c>
      <c r="M53" s="1">
        <v>15.2</v>
      </c>
      <c r="N53" s="1">
        <v>14.9</v>
      </c>
      <c r="O53" s="2">
        <f t="shared" si="8"/>
        <v>0.78835978835978848</v>
      </c>
      <c r="Q53">
        <f t="shared" si="2"/>
        <v>25.8</v>
      </c>
      <c r="R53" s="2">
        <f t="shared" si="7"/>
        <v>18.88905535906515</v>
      </c>
      <c r="S53" s="2">
        <f t="shared" si="7"/>
        <v>18.516557128505934</v>
      </c>
      <c r="T53" s="2">
        <f t="shared" si="7"/>
        <v>18.151404682536374</v>
      </c>
      <c r="U53" s="2">
        <f t="shared" si="7"/>
        <v>17.793453159928116</v>
      </c>
      <c r="V53" s="2">
        <f t="shared" si="7"/>
        <v>17.442560556162697</v>
      </c>
      <c r="W53" s="2">
        <f t="shared" si="7"/>
        <v>17.098587667096311</v>
      </c>
      <c r="X53" s="2">
        <f t="shared" si="7"/>
        <v>16.761398033735514</v>
      </c>
      <c r="Y53" s="2">
        <f t="shared" si="7"/>
        <v>16.430857888101983</v>
      </c>
      <c r="Z53" s="2">
        <f t="shared" ref="S53:AD74" si="9">0.034488*($Q53^(1.94))*10^(-0.0173*Z$16)</f>
        <v>16.106836100164845</v>
      </c>
      <c r="AA53" s="2">
        <f t="shared" si="9"/>
        <v>15.789204125819483</v>
      </c>
      <c r="AB53" s="2">
        <f t="shared" si="9"/>
        <v>15.477835955892266</v>
      </c>
      <c r="AC53" s="2">
        <f t="shared" si="9"/>
        <v>15.172608066150879</v>
      </c>
      <c r="AD53" s="2">
        <f t="shared" si="9"/>
        <v>14.873399368300497</v>
      </c>
      <c r="AF53">
        <f t="shared" si="5"/>
        <v>1.4116197059632303</v>
      </c>
      <c r="AG53">
        <f t="shared" si="6"/>
        <v>1.2762102394144981</v>
      </c>
    </row>
    <row r="54" spans="1:40" x14ac:dyDescent="0.3">
      <c r="A54" s="1">
        <v>26</v>
      </c>
      <c r="B54" s="1">
        <v>19.2</v>
      </c>
      <c r="C54" s="1">
        <v>18.8</v>
      </c>
      <c r="D54" s="1">
        <v>18.399999999999999</v>
      </c>
      <c r="E54" s="1">
        <v>18.100000000000001</v>
      </c>
      <c r="F54" s="1">
        <v>17.7</v>
      </c>
      <c r="G54" s="1">
        <v>17.399999999999999</v>
      </c>
      <c r="H54" s="1">
        <v>17</v>
      </c>
      <c r="I54" s="1">
        <v>16.7</v>
      </c>
      <c r="J54" s="1">
        <v>16.3</v>
      </c>
      <c r="K54" s="1">
        <v>16</v>
      </c>
      <c r="L54" s="1">
        <v>15.7</v>
      </c>
      <c r="M54" s="1">
        <v>15.4</v>
      </c>
      <c r="N54" s="1">
        <v>15.1</v>
      </c>
      <c r="O54" s="2">
        <f t="shared" si="8"/>
        <v>0.78645833333333337</v>
      </c>
      <c r="Q54">
        <f t="shared" si="2"/>
        <v>26</v>
      </c>
      <c r="R54" s="2">
        <f t="shared" ref="R54:R117" si="10">0.034488*($Q54^(1.94))*10^(-0.0173*R$16)</f>
        <v>19.174158139551004</v>
      </c>
      <c r="S54" s="2">
        <f t="shared" si="9"/>
        <v>18.796037590710661</v>
      </c>
      <c r="T54" s="2">
        <f t="shared" si="9"/>
        <v>18.4253737003799</v>
      </c>
      <c r="U54" s="2">
        <f t="shared" si="9"/>
        <v>18.062019420861102</v>
      </c>
      <c r="V54" s="2">
        <f t="shared" si="9"/>
        <v>17.705830604284415</v>
      </c>
      <c r="W54" s="2">
        <f t="shared" si="9"/>
        <v>17.356665945422218</v>
      </c>
      <c r="X54" s="2">
        <f t="shared" si="9"/>
        <v>17.014386925631303</v>
      </c>
      <c r="Y54" s="2">
        <f t="shared" si="9"/>
        <v>16.678857757900534</v>
      </c>
      <c r="Z54" s="2">
        <f t="shared" si="9"/>
        <v>16.349945332982205</v>
      </c>
      <c r="AA54" s="2">
        <f t="shared" si="9"/>
        <v>16.027519166585641</v>
      </c>
      <c r="AB54" s="2">
        <f t="shared" si="9"/>
        <v>15.711451347612268</v>
      </c>
      <c r="AC54" s="2">
        <f t="shared" si="9"/>
        <v>15.401616487411379</v>
      </c>
      <c r="AD54" s="2">
        <f t="shared" si="9"/>
        <v>15.097891670036695</v>
      </c>
      <c r="AF54">
        <f t="shared" si="5"/>
        <v>1.414973347970818</v>
      </c>
      <c r="AG54">
        <f t="shared" si="6"/>
        <v>1.2827163049092185</v>
      </c>
    </row>
    <row r="55" spans="1:40" x14ac:dyDescent="0.3">
      <c r="A55" s="1">
        <v>26.2</v>
      </c>
      <c r="B55" s="1">
        <v>19.5</v>
      </c>
      <c r="C55" s="1">
        <v>19.100000000000001</v>
      </c>
      <c r="D55" s="1">
        <v>18.7</v>
      </c>
      <c r="E55" s="1">
        <v>18.3</v>
      </c>
      <c r="F55" s="1">
        <v>18</v>
      </c>
      <c r="G55" s="1">
        <v>17.600000000000001</v>
      </c>
      <c r="H55" s="1">
        <v>17.3</v>
      </c>
      <c r="I55" s="1">
        <v>16.899999999999999</v>
      </c>
      <c r="J55" s="1">
        <v>16.600000000000001</v>
      </c>
      <c r="K55" s="1">
        <v>16.3</v>
      </c>
      <c r="L55" s="1">
        <v>15.9</v>
      </c>
      <c r="M55" s="1">
        <v>15.6</v>
      </c>
      <c r="N55" s="1">
        <v>15.3</v>
      </c>
      <c r="O55" s="2">
        <f t="shared" si="8"/>
        <v>0.7846153846153846</v>
      </c>
      <c r="Q55">
        <f t="shared" si="2"/>
        <v>26.2</v>
      </c>
      <c r="R55" s="2">
        <f t="shared" si="10"/>
        <v>19.461329914459874</v>
      </c>
      <c r="S55" s="2">
        <f t="shared" si="9"/>
        <v>19.077546246104731</v>
      </c>
      <c r="T55" s="2">
        <f t="shared" si="9"/>
        <v>18.701330914792507</v>
      </c>
      <c r="U55" s="2">
        <f t="shared" si="9"/>
        <v>18.332534670489093</v>
      </c>
      <c r="V55" s="2">
        <f t="shared" si="9"/>
        <v>17.971011206418911</v>
      </c>
      <c r="W55" s="2">
        <f t="shared" si="9"/>
        <v>17.616617101022939</v>
      </c>
      <c r="X55" s="2">
        <f t="shared" si="9"/>
        <v>17.2692117610613</v>
      </c>
      <c r="Y55" s="2">
        <f t="shared" si="9"/>
        <v>16.9286573658379</v>
      </c>
      <c r="Z55" s="2">
        <f t="shared" si="9"/>
        <v>16.594818812524991</v>
      </c>
      <c r="AA55" s="2">
        <f t="shared" si="9"/>
        <v>16.267563662565905</v>
      </c>
      <c r="AB55" s="2">
        <f t="shared" si="9"/>
        <v>15.946762089134808</v>
      </c>
      <c r="AC55" s="2">
        <f t="shared" si="9"/>
        <v>15.632286825632509</v>
      </c>
      <c r="AD55" s="2">
        <f t="shared" si="9"/>
        <v>15.32401311519798</v>
      </c>
      <c r="AF55">
        <f t="shared" si="5"/>
        <v>1.4183012913197455</v>
      </c>
      <c r="AG55">
        <f t="shared" si="6"/>
        <v>1.2891725150061377</v>
      </c>
    </row>
    <row r="56" spans="1:40" x14ac:dyDescent="0.3">
      <c r="A56" s="1">
        <v>26.4</v>
      </c>
      <c r="B56" s="1">
        <v>19.8</v>
      </c>
      <c r="C56" s="1">
        <v>19.399999999999999</v>
      </c>
      <c r="D56" s="1">
        <v>19</v>
      </c>
      <c r="E56" s="1">
        <v>18.600000000000001</v>
      </c>
      <c r="F56" s="1">
        <v>18.2</v>
      </c>
      <c r="G56" s="1">
        <v>17.899999999999999</v>
      </c>
      <c r="H56" s="1">
        <v>17.5</v>
      </c>
      <c r="I56" s="1">
        <v>17.2</v>
      </c>
      <c r="J56" s="1">
        <v>16.8</v>
      </c>
      <c r="K56" s="1">
        <v>16.5</v>
      </c>
      <c r="L56" s="1">
        <v>16.2</v>
      </c>
      <c r="M56" s="1">
        <v>15.9</v>
      </c>
      <c r="N56" s="1">
        <v>15.6</v>
      </c>
      <c r="O56" s="2">
        <f t="shared" si="8"/>
        <v>0.78787878787878785</v>
      </c>
      <c r="Q56">
        <f t="shared" si="2"/>
        <v>26.4</v>
      </c>
      <c r="R56" s="2">
        <f t="shared" si="10"/>
        <v>19.7505697327341</v>
      </c>
      <c r="S56" s="2">
        <f t="shared" si="9"/>
        <v>19.361082162385639</v>
      </c>
      <c r="T56" s="2">
        <f t="shared" si="9"/>
        <v>18.979275411857003</v>
      </c>
      <c r="U56" s="2">
        <f t="shared" si="9"/>
        <v>18.60499801291763</v>
      </c>
      <c r="V56" s="2">
        <f t="shared" si="9"/>
        <v>18.238101484339051</v>
      </c>
      <c r="W56" s="2">
        <f t="shared" si="9"/>
        <v>17.878440272990265</v>
      </c>
      <c r="X56" s="2">
        <f t="shared" si="9"/>
        <v>17.525871696094683</v>
      </c>
      <c r="Y56" s="2">
        <f t="shared" si="9"/>
        <v>17.180255884625844</v>
      </c>
      <c r="Z56" s="2">
        <f t="shared" si="9"/>
        <v>16.841455727819362</v>
      </c>
      <c r="AA56" s="2">
        <f t="shared" si="9"/>
        <v>16.509336818779083</v>
      </c>
      <c r="AB56" s="2">
        <f t="shared" si="9"/>
        <v>16.183767401155986</v>
      </c>
      <c r="AC56" s="2">
        <f t="shared" si="9"/>
        <v>15.864618316878492</v>
      </c>
      <c r="AD56" s="2">
        <f t="shared" si="9"/>
        <v>15.551762954913634</v>
      </c>
      <c r="AF56">
        <f t="shared" si="5"/>
        <v>1.4216039268698311</v>
      </c>
      <c r="AG56">
        <f t="shared" si="6"/>
        <v>1.2955796279733036</v>
      </c>
    </row>
    <row r="57" spans="1:40" x14ac:dyDescent="0.3">
      <c r="A57" s="1">
        <v>26.6</v>
      </c>
      <c r="B57" s="1">
        <v>20</v>
      </c>
      <c r="C57" s="1">
        <v>19.600000000000001</v>
      </c>
      <c r="D57" s="1">
        <v>19.3</v>
      </c>
      <c r="E57" s="1">
        <v>18.899999999999999</v>
      </c>
      <c r="F57" s="1">
        <v>18.5</v>
      </c>
      <c r="G57" s="1">
        <v>18.100000000000001</v>
      </c>
      <c r="H57" s="1">
        <v>17.8</v>
      </c>
      <c r="I57" s="1">
        <v>17.399999999999999</v>
      </c>
      <c r="J57" s="1">
        <v>17.100000000000001</v>
      </c>
      <c r="K57" s="1">
        <v>16.8</v>
      </c>
      <c r="L57" s="1">
        <v>16.399999999999999</v>
      </c>
      <c r="M57" s="1">
        <v>16.100000000000001</v>
      </c>
      <c r="N57" s="1">
        <v>15.8</v>
      </c>
      <c r="O57" s="2">
        <f t="shared" si="8"/>
        <v>0.79</v>
      </c>
      <c r="Q57">
        <f t="shared" si="2"/>
        <v>26.6</v>
      </c>
      <c r="R57" s="2">
        <f t="shared" si="10"/>
        <v>20.041876650980807</v>
      </c>
      <c r="S57" s="2">
        <f t="shared" si="9"/>
        <v>19.646644414764527</v>
      </c>
      <c r="T57" s="2">
        <f t="shared" si="9"/>
        <v>19.259206285021651</v>
      </c>
      <c r="U57" s="2">
        <f t="shared" si="9"/>
        <v>18.879408559472473</v>
      </c>
      <c r="V57" s="2">
        <f t="shared" si="9"/>
        <v>18.507100566895545</v>
      </c>
      <c r="W57" s="2">
        <f t="shared" si="9"/>
        <v>18.142134607354244</v>
      </c>
      <c r="X57" s="2">
        <f t="shared" si="9"/>
        <v>17.784365893602057</v>
      </c>
      <c r="Y57" s="2">
        <f t="shared" si="9"/>
        <v>17.433652493643429</v>
      </c>
      <c r="Z57" s="2">
        <f t="shared" si="9"/>
        <v>17.08985527442729</v>
      </c>
      <c r="AA57" s="2">
        <f t="shared" si="9"/>
        <v>16.752837846650937</v>
      </c>
      <c r="AB57" s="2">
        <f t="shared" si="9"/>
        <v>16.422466510652491</v>
      </c>
      <c r="AC57" s="2">
        <f t="shared" si="9"/>
        <v>16.098610203370281</v>
      </c>
      <c r="AD57" s="2">
        <f t="shared" si="9"/>
        <v>15.78114044634826</v>
      </c>
      <c r="AF57">
        <f t="shared" si="5"/>
        <v>1.424881636631067</v>
      </c>
      <c r="AG57">
        <f t="shared" si="6"/>
        <v>1.3019383849101016</v>
      </c>
    </row>
    <row r="58" spans="1:40" x14ac:dyDescent="0.3">
      <c r="A58" s="1">
        <v>26.8</v>
      </c>
      <c r="B58" s="1">
        <v>20.3</v>
      </c>
      <c r="C58" s="1">
        <v>19.899999999999999</v>
      </c>
      <c r="D58" s="1">
        <v>19.5</v>
      </c>
      <c r="E58" s="1">
        <v>19.2</v>
      </c>
      <c r="F58" s="1">
        <v>18.8</v>
      </c>
      <c r="G58" s="1">
        <v>18.399999999999999</v>
      </c>
      <c r="H58" s="1">
        <v>18</v>
      </c>
      <c r="I58" s="1">
        <v>17.7</v>
      </c>
      <c r="J58" s="1">
        <v>17.3</v>
      </c>
      <c r="K58" s="1">
        <v>17</v>
      </c>
      <c r="L58" s="1">
        <v>16.7</v>
      </c>
      <c r="M58" s="1">
        <v>16.3</v>
      </c>
      <c r="N58" s="1">
        <v>16</v>
      </c>
      <c r="O58" s="2">
        <f t="shared" si="8"/>
        <v>0.78817733990147776</v>
      </c>
      <c r="Q58">
        <f t="shared" si="2"/>
        <v>26.8</v>
      </c>
      <c r="R58" s="2">
        <f t="shared" si="10"/>
        <v>20.335249733352764</v>
      </c>
      <c r="S58" s="2">
        <f t="shared" si="9"/>
        <v>19.934232085849374</v>
      </c>
      <c r="T58" s="2">
        <f t="shared" si="9"/>
        <v>19.541122634985701</v>
      </c>
      <c r="U58" s="2">
        <f t="shared" si="9"/>
        <v>19.155765428587369</v>
      </c>
      <c r="V58" s="2">
        <f t="shared" si="9"/>
        <v>18.778007589906899</v>
      </c>
      <c r="W58" s="2">
        <f t="shared" si="9"/>
        <v>18.407699256975313</v>
      </c>
      <c r="X58" s="2">
        <f t="shared" si="9"/>
        <v>18.044693523149732</v>
      </c>
      <c r="Y58" s="2">
        <f t="shared" si="9"/>
        <v>17.688846378833389</v>
      </c>
      <c r="Z58" s="2">
        <f t="shared" si="9"/>
        <v>17.340016654344975</v>
      </c>
      <c r="AA58" s="2">
        <f t="shared" si="9"/>
        <v>16.998065963914549</v>
      </c>
      <c r="AB58" s="2">
        <f t="shared" si="9"/>
        <v>16.662858650783971</v>
      </c>
      <c r="AC58" s="2">
        <f t="shared" si="9"/>
        <v>16.334261733389866</v>
      </c>
      <c r="AD58" s="2">
        <f t="shared" si="9"/>
        <v>16.01214485260796</v>
      </c>
      <c r="AF58">
        <f t="shared" si="5"/>
        <v>1.4281347940287887</v>
      </c>
      <c r="AG58">
        <f t="shared" si="6"/>
        <v>1.308249510261682</v>
      </c>
    </row>
    <row r="59" spans="1:40" x14ac:dyDescent="0.3">
      <c r="A59" s="1">
        <v>27</v>
      </c>
      <c r="B59" s="1">
        <v>20.6</v>
      </c>
      <c r="C59" s="1">
        <v>20.2</v>
      </c>
      <c r="D59" s="1">
        <v>19.8</v>
      </c>
      <c r="E59" s="1">
        <v>19.399999999999999</v>
      </c>
      <c r="F59" s="1">
        <v>19.100000000000001</v>
      </c>
      <c r="G59" s="1">
        <v>18.7</v>
      </c>
      <c r="H59" s="1">
        <v>18.3</v>
      </c>
      <c r="I59" s="1">
        <v>17.899999999999999</v>
      </c>
      <c r="J59" s="1">
        <v>17.600000000000001</v>
      </c>
      <c r="K59" s="1">
        <v>17.2</v>
      </c>
      <c r="L59" s="1">
        <v>16.899999999999999</v>
      </c>
      <c r="M59" s="1">
        <v>16.600000000000001</v>
      </c>
      <c r="N59" s="1">
        <v>16.2</v>
      </c>
      <c r="O59" s="2">
        <f t="shared" si="8"/>
        <v>0.78640776699029113</v>
      </c>
      <c r="Q59">
        <f t="shared" si="2"/>
        <v>27</v>
      </c>
      <c r="R59" s="2">
        <f t="shared" si="10"/>
        <v>20.630688051431964</v>
      </c>
      <c r="S59" s="2">
        <f t="shared" si="9"/>
        <v>20.223844265530861</v>
      </c>
      <c r="T59" s="2">
        <f t="shared" si="9"/>
        <v>19.825023569587483</v>
      </c>
      <c r="U59" s="2">
        <f t="shared" si="9"/>
        <v>19.434067745694364</v>
      </c>
      <c r="V59" s="2">
        <f t="shared" si="9"/>
        <v>19.050821696051926</v>
      </c>
      <c r="W59" s="2">
        <f t="shared" si="9"/>
        <v>18.675133381438947</v>
      </c>
      <c r="X59" s="2">
        <f t="shared" si="9"/>
        <v>18.30685376089642</v>
      </c>
      <c r="Y59" s="2">
        <f t="shared" si="9"/>
        <v>17.945836732600842</v>
      </c>
      <c r="Z59" s="2">
        <f t="shared" si="9"/>
        <v>17.591939075903568</v>
      </c>
      <c r="AA59" s="2">
        <f t="shared" si="9"/>
        <v>17.245020394513038</v>
      </c>
      <c r="AB59" s="2">
        <f t="shared" si="9"/>
        <v>16.904943060797624</v>
      </c>
      <c r="AC59" s="2">
        <f t="shared" si="9"/>
        <v>16.571572161186737</v>
      </c>
      <c r="AD59" s="2">
        <f t="shared" si="9"/>
        <v>16.244775442648667</v>
      </c>
      <c r="AF59">
        <f t="shared" si="5"/>
        <v>1.4313637641589874</v>
      </c>
      <c r="AG59">
        <f t="shared" si="6"/>
        <v>1.3145137123142669</v>
      </c>
    </row>
    <row r="60" spans="1:40" x14ac:dyDescent="0.3">
      <c r="A60" s="1">
        <v>27.2</v>
      </c>
      <c r="B60" s="1">
        <v>20.9</v>
      </c>
      <c r="C60" s="1">
        <v>20.5</v>
      </c>
      <c r="D60" s="1">
        <v>20.100000000000001</v>
      </c>
      <c r="E60" s="1">
        <v>19.7</v>
      </c>
      <c r="F60" s="1">
        <v>19.3</v>
      </c>
      <c r="G60" s="1">
        <v>18.899999999999999</v>
      </c>
      <c r="H60" s="1">
        <v>18.600000000000001</v>
      </c>
      <c r="I60" s="1">
        <v>18.2</v>
      </c>
      <c r="J60" s="1">
        <v>17.8</v>
      </c>
      <c r="K60" s="1">
        <v>17.5</v>
      </c>
      <c r="L60" s="1">
        <v>17.100000000000001</v>
      </c>
      <c r="M60" s="1">
        <v>16.8</v>
      </c>
      <c r="N60" s="1">
        <v>16.5</v>
      </c>
      <c r="O60" s="2">
        <f t="shared" si="8"/>
        <v>0.78947368421052633</v>
      </c>
      <c r="Q60">
        <f t="shared" si="2"/>
        <v>27.2</v>
      </c>
      <c r="R60" s="2">
        <f t="shared" si="10"/>
        <v>20.928190684115911</v>
      </c>
      <c r="S60" s="2">
        <f t="shared" si="9"/>
        <v>20.515480050870945</v>
      </c>
      <c r="T60" s="2">
        <f t="shared" si="9"/>
        <v>20.110908203695178</v>
      </c>
      <c r="U60" s="2">
        <f t="shared" si="9"/>
        <v>19.714314643116722</v>
      </c>
      <c r="V60" s="2">
        <f t="shared" si="9"/>
        <v>19.325542034764744</v>
      </c>
      <c r="W60" s="2">
        <f t="shared" si="9"/>
        <v>18.94443614695269</v>
      </c>
      <c r="X60" s="2">
        <f t="shared" si="9"/>
        <v>18.570845789492317</v>
      </c>
      <c r="Y60" s="2">
        <f t="shared" si="9"/>
        <v>18.2046227537144</v>
      </c>
      <c r="Z60" s="2">
        <f t="shared" si="9"/>
        <v>17.845621753672216</v>
      </c>
      <c r="AA60" s="2">
        <f t="shared" si="9"/>
        <v>17.493700368504495</v>
      </c>
      <c r="AB60" s="2">
        <f t="shared" si="9"/>
        <v>17.148718985935055</v>
      </c>
      <c r="AC60" s="2">
        <f t="shared" si="9"/>
        <v>16.810540746886566</v>
      </c>
      <c r="AD60" s="2">
        <f t="shared" si="9"/>
        <v>16.479031491186618</v>
      </c>
      <c r="AF60">
        <f t="shared" si="5"/>
        <v>1.4345689040341987</v>
      </c>
      <c r="AG60">
        <f t="shared" si="6"/>
        <v>1.3207316836721767</v>
      </c>
    </row>
    <row r="61" spans="1:40" x14ac:dyDescent="0.3">
      <c r="A61">
        <v>27.4</v>
      </c>
      <c r="B61">
        <v>21.2</v>
      </c>
      <c r="C61">
        <v>20.8</v>
      </c>
      <c r="D61">
        <v>20.399999999999999</v>
      </c>
      <c r="E61">
        <v>20</v>
      </c>
      <c r="F61">
        <v>19.600000000000001</v>
      </c>
      <c r="G61">
        <v>19.2</v>
      </c>
      <c r="H61">
        <v>18.8</v>
      </c>
      <c r="I61">
        <v>18.5</v>
      </c>
      <c r="J61">
        <v>18.100000000000001</v>
      </c>
      <c r="K61">
        <v>17.7</v>
      </c>
      <c r="L61">
        <v>17.399999999999999</v>
      </c>
      <c r="M61">
        <v>17.100000000000001</v>
      </c>
      <c r="N61">
        <v>16.7</v>
      </c>
      <c r="O61" s="2">
        <f t="shared" si="8"/>
        <v>0.78773584905660377</v>
      </c>
      <c r="Q61">
        <f t="shared" si="2"/>
        <v>27.4</v>
      </c>
      <c r="R61" s="2">
        <f t="shared" si="10"/>
        <v>21.227756717506409</v>
      </c>
      <c r="S61" s="2">
        <f t="shared" si="9"/>
        <v>20.809138545993783</v>
      </c>
      <c r="T61" s="2">
        <f t="shared" si="9"/>
        <v>20.398775659099908</v>
      </c>
      <c r="U61" s="2">
        <f t="shared" si="9"/>
        <v>19.99650525996412</v>
      </c>
      <c r="V61" s="2">
        <f t="shared" si="9"/>
        <v>19.602167762132076</v>
      </c>
      <c r="W61" s="2">
        <f t="shared" si="9"/>
        <v>19.215606726245504</v>
      </c>
      <c r="X61" s="2">
        <f t="shared" si="9"/>
        <v>18.836668797980444</v>
      </c>
      <c r="Y61" s="2">
        <f t="shared" si="9"/>
        <v>18.465203647209396</v>
      </c>
      <c r="Z61" s="2">
        <f t="shared" si="9"/>
        <v>18.101063908363219</v>
      </c>
      <c r="AA61" s="2">
        <f t="shared" si="9"/>
        <v>17.744105121969028</v>
      </c>
      <c r="AB61" s="2">
        <f t="shared" si="9"/>
        <v>17.394185677341106</v>
      </c>
      <c r="AC61" s="2">
        <f t="shared" si="9"/>
        <v>17.051166756401869</v>
      </c>
      <c r="AD61" s="2">
        <f t="shared" si="9"/>
        <v>16.714912278610761</v>
      </c>
      <c r="AF61">
        <f t="shared" si="5"/>
        <v>1.4377505628203879</v>
      </c>
      <c r="AG61">
        <f t="shared" si="6"/>
        <v>1.3269041017173844</v>
      </c>
    </row>
    <row r="62" spans="1:40" x14ac:dyDescent="0.3">
      <c r="A62">
        <v>27.6</v>
      </c>
      <c r="B62">
        <v>21.5</v>
      </c>
      <c r="C62">
        <v>21.1</v>
      </c>
      <c r="D62">
        <v>20.7</v>
      </c>
      <c r="E62">
        <v>20.3</v>
      </c>
      <c r="F62">
        <v>19.899999999999999</v>
      </c>
      <c r="G62">
        <v>19.5</v>
      </c>
      <c r="H62">
        <v>19.100000000000001</v>
      </c>
      <c r="I62">
        <v>18.7</v>
      </c>
      <c r="J62">
        <v>18.399999999999999</v>
      </c>
      <c r="K62">
        <v>18</v>
      </c>
      <c r="L62">
        <v>17.600000000000001</v>
      </c>
      <c r="M62">
        <v>17.3</v>
      </c>
      <c r="N62">
        <v>17</v>
      </c>
      <c r="O62" s="2">
        <f t="shared" si="8"/>
        <v>0.79069767441860461</v>
      </c>
      <c r="Q62">
        <f t="shared" si="2"/>
        <v>27.6</v>
      </c>
      <c r="R62" s="2">
        <f t="shared" si="10"/>
        <v>21.52938524480075</v>
      </c>
      <c r="S62" s="2">
        <f t="shared" si="9"/>
        <v>21.104818861979112</v>
      </c>
      <c r="T62" s="2">
        <f t="shared" si="9"/>
        <v>20.688625064411195</v>
      </c>
      <c r="U62" s="2">
        <f t="shared" si="9"/>
        <v>20.280638742030192</v>
      </c>
      <c r="V62" s="2">
        <f t="shared" si="9"/>
        <v>19.880698040792772</v>
      </c>
      <c r="W62" s="2">
        <f t="shared" si="9"/>
        <v>19.488644298469268</v>
      </c>
      <c r="X62" s="2">
        <f t="shared" si="9"/>
        <v>19.10432198170006</v>
      </c>
      <c r="Y62" s="2">
        <f t="shared" si="9"/>
        <v>18.727578624293276</v>
      </c>
      <c r="Z62" s="2">
        <f t="shared" si="9"/>
        <v>18.358264766739257</v>
      </c>
      <c r="AA62" s="2">
        <f t="shared" si="9"/>
        <v>17.996233896917801</v>
      </c>
      <c r="AB62" s="2">
        <f t="shared" si="9"/>
        <v>17.641342391974728</v>
      </c>
      <c r="AC62" s="2">
        <f t="shared" si="9"/>
        <v>17.293449461344601</v>
      </c>
      <c r="AD62" s="2">
        <f t="shared" si="9"/>
        <v>16.9524170908971</v>
      </c>
      <c r="AF62">
        <f t="shared" si="5"/>
        <v>1.4409090820652177</v>
      </c>
      <c r="AG62">
        <f t="shared" si="6"/>
        <v>1.3330316290523543</v>
      </c>
    </row>
    <row r="63" spans="1:40" x14ac:dyDescent="0.3">
      <c r="A63">
        <v>27.8</v>
      </c>
      <c r="B63">
        <v>21.8</v>
      </c>
      <c r="C63">
        <v>21.4</v>
      </c>
      <c r="D63">
        <v>21</v>
      </c>
      <c r="E63">
        <v>20.6</v>
      </c>
      <c r="F63">
        <v>20.2</v>
      </c>
      <c r="G63">
        <v>19.8</v>
      </c>
      <c r="H63">
        <v>19.399999999999999</v>
      </c>
      <c r="I63">
        <v>19</v>
      </c>
      <c r="J63">
        <v>18.600000000000001</v>
      </c>
      <c r="K63">
        <v>18.3</v>
      </c>
      <c r="L63">
        <v>17.899999999999999</v>
      </c>
      <c r="M63">
        <v>17.5</v>
      </c>
      <c r="N63">
        <v>17.2</v>
      </c>
      <c r="O63" s="2">
        <f t="shared" si="8"/>
        <v>0.78899082568807333</v>
      </c>
      <c r="Q63">
        <f t="shared" si="2"/>
        <v>27.8</v>
      </c>
      <c r="R63" s="2">
        <f t="shared" si="10"/>
        <v>21.83307536618554</v>
      </c>
      <c r="S63" s="2">
        <f t="shared" si="9"/>
        <v>21.402520116758147</v>
      </c>
      <c r="T63" s="2">
        <f t="shared" si="9"/>
        <v>20.98045555495494</v>
      </c>
      <c r="U63" s="2">
        <f t="shared" si="9"/>
        <v>20.566714241692477</v>
      </c>
      <c r="V63" s="2">
        <f t="shared" si="9"/>
        <v>20.16113203983976</v>
      </c>
      <c r="W63" s="2">
        <f t="shared" si="9"/>
        <v>19.76354804910267</v>
      </c>
      <c r="X63" s="2">
        <f t="shared" si="9"/>
        <v>19.373804542192481</v>
      </c>
      <c r="Y63" s="2">
        <f t="shared" si="9"/>
        <v>18.991746902253198</v>
      </c>
      <c r="Z63" s="2">
        <f t="shared" si="9"/>
        <v>18.617223561522845</v>
      </c>
      <c r="AA63" s="2">
        <f t="shared" si="9"/>
        <v>18.25008594120429</v>
      </c>
      <c r="AB63" s="2">
        <f t="shared" si="9"/>
        <v>17.890188392521971</v>
      </c>
      <c r="AC63" s="2">
        <f t="shared" si="9"/>
        <v>17.537388138940877</v>
      </c>
      <c r="AD63" s="2">
        <f t="shared" si="9"/>
        <v>17.191545219525082</v>
      </c>
      <c r="AF63">
        <f t="shared" si="5"/>
        <v>1.4440447959180762</v>
      </c>
      <c r="AG63">
        <f t="shared" si="6"/>
        <v>1.3391149139268996</v>
      </c>
    </row>
    <row r="64" spans="1:40" x14ac:dyDescent="0.3">
      <c r="A64">
        <v>28</v>
      </c>
      <c r="B64">
        <v>22.1</v>
      </c>
      <c r="C64">
        <v>21.7</v>
      </c>
      <c r="D64">
        <v>21.3</v>
      </c>
      <c r="E64">
        <v>20.9</v>
      </c>
      <c r="F64">
        <v>20.399999999999999</v>
      </c>
      <c r="G64">
        <v>20</v>
      </c>
      <c r="H64">
        <v>19.600000000000001</v>
      </c>
      <c r="I64">
        <v>19.3</v>
      </c>
      <c r="J64">
        <v>18.899999999999999</v>
      </c>
      <c r="K64">
        <v>18.5</v>
      </c>
      <c r="L64">
        <v>18.100000000000001</v>
      </c>
      <c r="M64">
        <v>17.8</v>
      </c>
      <c r="N64">
        <v>17.399999999999999</v>
      </c>
      <c r="O64" s="2">
        <f t="shared" si="8"/>
        <v>0.78733031674208132</v>
      </c>
      <c r="Q64">
        <f t="shared" si="2"/>
        <v>28</v>
      </c>
      <c r="R64" s="2">
        <f t="shared" si="10"/>
        <v>22.138826188732786</v>
      </c>
      <c r="S64" s="2">
        <f t="shared" si="9"/>
        <v>21.702241435011722</v>
      </c>
      <c r="T64" s="2">
        <f t="shared" si="9"/>
        <v>21.274266272673547</v>
      </c>
      <c r="U64" s="2">
        <f t="shared" si="9"/>
        <v>20.854730917814557</v>
      </c>
      <c r="V64" s="2">
        <f t="shared" si="9"/>
        <v>20.443468934724102</v>
      </c>
      <c r="W64" s="2">
        <f t="shared" si="9"/>
        <v>20.040317169857136</v>
      </c>
      <c r="X64" s="2">
        <f t="shared" si="9"/>
        <v>19.645115687108838</v>
      </c>
      <c r="Y64" s="2">
        <f t="shared" si="9"/>
        <v>19.257707704365682</v>
      </c>
      <c r="Z64" s="2">
        <f t="shared" si="9"/>
        <v>18.877939531307732</v>
      </c>
      <c r="AA64" s="2">
        <f t="shared" si="9"/>
        <v>18.505660508437419</v>
      </c>
      <c r="AB64" s="2">
        <f t="shared" si="9"/>
        <v>18.140722947310824</v>
      </c>
      <c r="AC64" s="2">
        <f t="shared" si="9"/>
        <v>17.782982071947497</v>
      </c>
      <c r="AD64" s="2">
        <f t="shared" si="9"/>
        <v>17.432295961395781</v>
      </c>
      <c r="AF64">
        <f t="shared" si="5"/>
        <v>1.4471580313422192</v>
      </c>
      <c r="AG64">
        <f t="shared" si="6"/>
        <v>1.3451545906497369</v>
      </c>
    </row>
    <row r="65" spans="1:36" x14ac:dyDescent="0.3">
      <c r="A65">
        <v>28.2</v>
      </c>
      <c r="B65">
        <v>22.4</v>
      </c>
      <c r="C65">
        <v>22</v>
      </c>
      <c r="D65">
        <v>21.6</v>
      </c>
      <c r="E65">
        <v>21.1</v>
      </c>
      <c r="F65">
        <v>20.7</v>
      </c>
      <c r="G65">
        <v>20.3</v>
      </c>
      <c r="H65">
        <v>19.899999999999999</v>
      </c>
      <c r="I65">
        <v>19.5</v>
      </c>
      <c r="J65">
        <v>19.100000000000001</v>
      </c>
      <c r="K65">
        <v>18.8</v>
      </c>
      <c r="L65">
        <v>18.399999999999999</v>
      </c>
      <c r="M65">
        <v>18</v>
      </c>
      <c r="N65">
        <v>17.7</v>
      </c>
      <c r="O65" s="2">
        <f t="shared" si="8"/>
        <v>0.7901785714285714</v>
      </c>
      <c r="Q65">
        <f t="shared" si="2"/>
        <v>28.2</v>
      </c>
      <c r="R65" s="2">
        <f t="shared" si="10"/>
        <v>22.44663682629815</v>
      </c>
      <c r="S65" s="2">
        <f t="shared" si="9"/>
        <v>22.00398194807055</v>
      </c>
      <c r="T65" s="2">
        <f t="shared" si="9"/>
        <v>21.570056366028165</v>
      </c>
      <c r="U65" s="2">
        <f t="shared" si="9"/>
        <v>21.1446879356502</v>
      </c>
      <c r="V65" s="2">
        <f t="shared" si="9"/>
        <v>20.72770790716103</v>
      </c>
      <c r="W65" s="2">
        <f t="shared" si="9"/>
        <v>20.318950858584735</v>
      </c>
      <c r="X65" s="2">
        <f t="shared" si="9"/>
        <v>19.918254630119819</v>
      </c>
      <c r="Y65" s="2">
        <f t="shared" si="9"/>
        <v>19.525460259808078</v>
      </c>
      <c r="Z65" s="2">
        <f t="shared" si="9"/>
        <v>19.140411920472136</v>
      </c>
      <c r="AA65" s="2">
        <f t="shared" si="9"/>
        <v>18.762956857896512</v>
      </c>
      <c r="AB65" s="2">
        <f t="shared" si="9"/>
        <v>18.392945330227864</v>
      </c>
      <c r="AC65" s="2">
        <f t="shared" si="9"/>
        <v>18.030230548570231</v>
      </c>
      <c r="AD65" s="2">
        <f t="shared" si="9"/>
        <v>17.67466861875176</v>
      </c>
      <c r="AF65">
        <f t="shared" si="5"/>
        <v>1.4502491083193612</v>
      </c>
      <c r="AG65">
        <f t="shared" si="6"/>
        <v>1.3511512799853922</v>
      </c>
    </row>
    <row r="66" spans="1:36" x14ac:dyDescent="0.3">
      <c r="A66">
        <v>28.4</v>
      </c>
      <c r="B66">
        <v>22.8</v>
      </c>
      <c r="C66">
        <v>22.3</v>
      </c>
      <c r="D66">
        <v>21.9</v>
      </c>
      <c r="E66">
        <v>21.4</v>
      </c>
      <c r="F66">
        <v>21</v>
      </c>
      <c r="G66">
        <v>20.6</v>
      </c>
      <c r="H66">
        <v>20.2</v>
      </c>
      <c r="I66">
        <v>19.8</v>
      </c>
      <c r="J66">
        <v>19.399999999999999</v>
      </c>
      <c r="K66">
        <v>19</v>
      </c>
      <c r="L66">
        <v>18.600000000000001</v>
      </c>
      <c r="M66">
        <v>18.3</v>
      </c>
      <c r="N66">
        <v>17.899999999999999</v>
      </c>
      <c r="O66" s="2">
        <f t="shared" si="8"/>
        <v>0.7850877192982455</v>
      </c>
      <c r="Q66">
        <f t="shared" si="2"/>
        <v>28.4</v>
      </c>
      <c r="R66" s="2">
        <f t="shared" si="10"/>
        <v>22.756506399421507</v>
      </c>
      <c r="S66" s="2">
        <f t="shared" si="9"/>
        <v>22.307740793817739</v>
      </c>
      <c r="T66" s="2">
        <f t="shared" si="9"/>
        <v>21.867824989903131</v>
      </c>
      <c r="U66" s="2">
        <f t="shared" si="9"/>
        <v>21.436584466749693</v>
      </c>
      <c r="V66" s="2">
        <f t="shared" si="9"/>
        <v>21.013848145038121</v>
      </c>
      <c r="W66" s="2">
        <f t="shared" si="9"/>
        <v>20.59944831918817</v>
      </c>
      <c r="X66" s="2">
        <f t="shared" si="9"/>
        <v>20.193220590827416</v>
      </c>
      <c r="Y66" s="2">
        <f t="shared" si="9"/>
        <v>19.795003803572072</v>
      </c>
      <c r="Z66" s="2">
        <f t="shared" si="9"/>
        <v>19.404639979093965</v>
      </c>
      <c r="AA66" s="2">
        <f t="shared" si="9"/>
        <v>19.021974254448171</v>
      </c>
      <c r="AB66" s="2">
        <f t="shared" si="9"/>
        <v>18.646854820636761</v>
      </c>
      <c r="AC66" s="2">
        <f t="shared" si="9"/>
        <v>18.279132862383918</v>
      </c>
      <c r="AD66" s="2">
        <f t="shared" si="9"/>
        <v>17.918662499098808</v>
      </c>
      <c r="AF66">
        <f t="shared" si="5"/>
        <v>1.4533183400470377</v>
      </c>
      <c r="AG66">
        <f t="shared" si="6"/>
        <v>1.3571055895370845</v>
      </c>
    </row>
    <row r="67" spans="1:36" x14ac:dyDescent="0.3">
      <c r="A67">
        <v>28.6</v>
      </c>
      <c r="B67">
        <v>23.1</v>
      </c>
      <c r="C67">
        <v>22.6</v>
      </c>
      <c r="D67">
        <v>22.2</v>
      </c>
      <c r="E67">
        <v>21.7</v>
      </c>
      <c r="F67">
        <v>21.3</v>
      </c>
      <c r="G67">
        <v>20.9</v>
      </c>
      <c r="H67">
        <v>20.5</v>
      </c>
      <c r="I67">
        <v>20.100000000000001</v>
      </c>
      <c r="J67">
        <v>19.7</v>
      </c>
      <c r="K67">
        <v>19.3</v>
      </c>
      <c r="L67">
        <v>18.899999999999999</v>
      </c>
      <c r="M67">
        <v>18.5</v>
      </c>
      <c r="N67">
        <v>18.2</v>
      </c>
      <c r="O67" s="2">
        <f t="shared" si="8"/>
        <v>0.78787878787878785</v>
      </c>
      <c r="Q67">
        <f t="shared" si="2"/>
        <v>28.6</v>
      </c>
      <c r="R67" s="2">
        <f t="shared" si="10"/>
        <v>23.06843403522975</v>
      </c>
      <c r="S67" s="2">
        <f t="shared" si="9"/>
        <v>22.61351711659352</v>
      </c>
      <c r="T67" s="2">
        <f t="shared" si="9"/>
        <v>22.167571305512553</v>
      </c>
      <c r="U67" s="2">
        <f t="shared" si="9"/>
        <v>21.730419688868274</v>
      </c>
      <c r="V67" s="2">
        <f t="shared" si="9"/>
        <v>21.30188884232555</v>
      </c>
      <c r="W67" s="2">
        <f t="shared" si="9"/>
        <v>20.881808761532771</v>
      </c>
      <c r="X67" s="2">
        <f t="shared" si="9"/>
        <v>20.47001279467867</v>
      </c>
      <c r="Y67" s="2">
        <f t="shared" si="9"/>
        <v>20.066337576379148</v>
      </c>
      <c r="Z67" s="2">
        <f t="shared" si="9"/>
        <v>19.670622962867903</v>
      </c>
      <c r="AA67" s="2">
        <f t="shared" si="9"/>
        <v>19.282711968465033</v>
      </c>
      <c r="AB67" s="2">
        <f t="shared" si="9"/>
        <v>18.902450703298637</v>
      </c>
      <c r="AC67" s="2">
        <f t="shared" si="9"/>
        <v>18.529688312254429</v>
      </c>
      <c r="AD67" s="2">
        <f t="shared" si="9"/>
        <v>18.164276915129371</v>
      </c>
      <c r="AF67">
        <f t="shared" si="5"/>
        <v>1.4563660331290431</v>
      </c>
      <c r="AG67">
        <f t="shared" si="6"/>
        <v>1.3630181141161748</v>
      </c>
    </row>
    <row r="68" spans="1:36" x14ac:dyDescent="0.3">
      <c r="A68">
        <v>28.8</v>
      </c>
      <c r="B68">
        <v>23.4</v>
      </c>
      <c r="C68">
        <v>22.9</v>
      </c>
      <c r="D68">
        <v>22.5</v>
      </c>
      <c r="E68">
        <v>22</v>
      </c>
      <c r="F68">
        <v>21.6</v>
      </c>
      <c r="G68">
        <v>21.2</v>
      </c>
      <c r="H68">
        <v>20.7</v>
      </c>
      <c r="I68">
        <v>20.3</v>
      </c>
      <c r="J68">
        <v>19.899999999999999</v>
      </c>
      <c r="K68">
        <v>19.5</v>
      </c>
      <c r="L68">
        <v>19.2</v>
      </c>
      <c r="M68">
        <v>18.8</v>
      </c>
      <c r="N68">
        <v>18.399999999999999</v>
      </c>
      <c r="O68" s="2">
        <f t="shared" si="8"/>
        <v>0.78632478632478631</v>
      </c>
      <c r="Q68">
        <f t="shared" si="2"/>
        <v>28.8</v>
      </c>
      <c r="R68" s="2">
        <f t="shared" si="10"/>
        <v>23.382418867341485</v>
      </c>
      <c r="S68" s="2">
        <f t="shared" si="9"/>
        <v>22.921310067101821</v>
      </c>
      <c r="T68" s="2">
        <f t="shared" si="9"/>
        <v>22.469294480308758</v>
      </c>
      <c r="U68" s="2">
        <f t="shared" si="9"/>
        <v>22.026192785876368</v>
      </c>
      <c r="V68" s="2">
        <f t="shared" si="9"/>
        <v>21.591829198988073</v>
      </c>
      <c r="W68" s="2">
        <f t="shared" si="9"/>
        <v>21.166031401360257</v>
      </c>
      <c r="X68" s="2">
        <f t="shared" si="9"/>
        <v>20.748630472881128</v>
      </c>
      <c r="Y68" s="2">
        <f t="shared" si="9"/>
        <v>20.33946082459768</v>
      </c>
      <c r="Z68" s="2">
        <f t="shared" si="9"/>
        <v>19.938360133024187</v>
      </c>
      <c r="AA68" s="2">
        <f t="shared" si="9"/>
        <v>19.545169275746108</v>
      </c>
      <c r="AB68" s="2">
        <f t="shared" si="9"/>
        <v>19.159732268293972</v>
      </c>
      <c r="AC68" s="2">
        <f t="shared" si="9"/>
        <v>18.781896202262079</v>
      </c>
      <c r="AD68" s="2">
        <f t="shared" si="9"/>
        <v>18.411511184647534</v>
      </c>
      <c r="AF68">
        <f t="shared" si="5"/>
        <v>1.4593924877592308</v>
      </c>
      <c r="AG68">
        <f t="shared" si="6"/>
        <v>1.3688894360987394</v>
      </c>
      <c r="AJ68" s="19">
        <f>10^(-1.46233199)</f>
        <v>3.4488000012242725E-2</v>
      </c>
    </row>
    <row r="69" spans="1:36" x14ac:dyDescent="0.3">
      <c r="A69">
        <v>29</v>
      </c>
      <c r="B69">
        <v>23.7</v>
      </c>
      <c r="C69">
        <v>23.2</v>
      </c>
      <c r="D69">
        <v>22.8</v>
      </c>
      <c r="E69">
        <v>22.3</v>
      </c>
      <c r="F69">
        <v>21.9</v>
      </c>
      <c r="G69">
        <v>21.5</v>
      </c>
      <c r="H69">
        <v>21</v>
      </c>
      <c r="I69">
        <v>20.6</v>
      </c>
      <c r="J69">
        <v>20.2</v>
      </c>
      <c r="K69">
        <v>19.8</v>
      </c>
      <c r="L69">
        <v>19.399999999999999</v>
      </c>
      <c r="M69">
        <v>19</v>
      </c>
      <c r="N69">
        <v>18.7</v>
      </c>
      <c r="O69" s="2">
        <f t="shared" si="8"/>
        <v>0.78902953586497893</v>
      </c>
      <c r="Q69">
        <f t="shared" si="2"/>
        <v>29</v>
      </c>
      <c r="R69" s="2">
        <f t="shared" si="10"/>
        <v>23.698460035773877</v>
      </c>
      <c r="S69" s="2">
        <f t="shared" si="9"/>
        <v>23.231118802318942</v>
      </c>
      <c r="T69" s="2">
        <f t="shared" si="9"/>
        <v>22.772993687892736</v>
      </c>
      <c r="U69" s="2">
        <f t="shared" si="9"/>
        <v>22.323902947671833</v>
      </c>
      <c r="V69" s="2">
        <f t="shared" si="9"/>
        <v>21.883668420899021</v>
      </c>
      <c r="W69" s="2">
        <f t="shared" si="9"/>
        <v>21.452115460204386</v>
      </c>
      <c r="X69" s="2">
        <f t="shared" si="9"/>
        <v>21.029072862320149</v>
      </c>
      <c r="Y69" s="2">
        <f t="shared" si="9"/>
        <v>20.614372800161888</v>
      </c>
      <c r="Z69" s="2">
        <f t="shared" si="9"/>
        <v>20.20785075624914</v>
      </c>
      <c r="AA69" s="2">
        <f t="shared" si="9"/>
        <v>19.809345457438894</v>
      </c>
      <c r="AB69" s="2">
        <f t="shared" si="9"/>
        <v>19.418698810946278</v>
      </c>
      <c r="AC69" s="2">
        <f t="shared" si="9"/>
        <v>19.035755841626827</v>
      </c>
      <c r="AD69" s="2">
        <f t="shared" si="9"/>
        <v>18.660364630495657</v>
      </c>
      <c r="AF69">
        <f t="shared" si="5"/>
        <v>1.4623979978989561</v>
      </c>
      <c r="AG69">
        <f t="shared" si="6"/>
        <v>1.3747201257698065</v>
      </c>
    </row>
    <row r="70" spans="1:36" x14ac:dyDescent="0.3">
      <c r="A70">
        <v>29.2</v>
      </c>
      <c r="B70">
        <v>24</v>
      </c>
      <c r="C70">
        <v>23.5</v>
      </c>
      <c r="D70">
        <v>23.1</v>
      </c>
      <c r="E70">
        <v>22.6</v>
      </c>
      <c r="F70">
        <v>22.2</v>
      </c>
      <c r="G70">
        <v>21.7</v>
      </c>
      <c r="H70">
        <v>21.3</v>
      </c>
      <c r="I70">
        <v>20.9</v>
      </c>
      <c r="J70">
        <v>20.5</v>
      </c>
      <c r="K70">
        <v>20.100000000000001</v>
      </c>
      <c r="L70">
        <v>19.7</v>
      </c>
      <c r="M70">
        <v>19.3</v>
      </c>
      <c r="N70">
        <v>18.899999999999999</v>
      </c>
      <c r="O70" s="2">
        <f t="shared" si="8"/>
        <v>0.78749999999999998</v>
      </c>
      <c r="Q70">
        <f t="shared" si="2"/>
        <v>29.2</v>
      </c>
      <c r="R70" s="2">
        <f t="shared" si="10"/>
        <v>24.016556686851448</v>
      </c>
      <c r="S70" s="2">
        <f t="shared" si="9"/>
        <v>23.542942485404161</v>
      </c>
      <c r="T70" s="2">
        <f t="shared" si="9"/>
        <v>23.078668107926532</v>
      </c>
      <c r="U70" s="2">
        <f t="shared" si="9"/>
        <v>22.623549370094032</v>
      </c>
      <c r="V70" s="2">
        <f t="shared" si="9"/>
        <v>22.177405719756074</v>
      </c>
      <c r="W70" s="2">
        <f t="shared" si="9"/>
        <v>21.74006016530841</v>
      </c>
      <c r="X70" s="2">
        <f t="shared" si="9"/>
        <v>21.311339205477996</v>
      </c>
      <c r="Y70" s="2">
        <f t="shared" si="9"/>
        <v>20.891072760492538</v>
      </c>
      <c r="Z70" s="2">
        <f t="shared" si="9"/>
        <v>20.479094104607423</v>
      </c>
      <c r="AA70" s="2">
        <f t="shared" si="9"/>
        <v>20.075239799963175</v>
      </c>
      <c r="AB70" s="2">
        <f t="shared" si="9"/>
        <v>19.679349631747357</v>
      </c>
      <c r="AC70" s="2">
        <f t="shared" si="9"/>
        <v>19.291266544635008</v>
      </c>
      <c r="AD70" s="2">
        <f t="shared" si="9"/>
        <v>18.91083658048256</v>
      </c>
      <c r="AF70">
        <f t="shared" si="5"/>
        <v>1.4653828514484182</v>
      </c>
      <c r="AG70">
        <f t="shared" si="6"/>
        <v>1.3805107416557627</v>
      </c>
    </row>
    <row r="71" spans="1:36" x14ac:dyDescent="0.3">
      <c r="A71">
        <v>29.4</v>
      </c>
      <c r="B71">
        <v>24.3</v>
      </c>
      <c r="C71">
        <v>23.9</v>
      </c>
      <c r="D71">
        <v>23.4</v>
      </c>
      <c r="E71">
        <v>22.9</v>
      </c>
      <c r="F71">
        <v>22.5</v>
      </c>
      <c r="G71">
        <v>22</v>
      </c>
      <c r="H71">
        <v>21.6</v>
      </c>
      <c r="I71">
        <v>21.2</v>
      </c>
      <c r="J71">
        <v>20.8</v>
      </c>
      <c r="K71">
        <v>20.3</v>
      </c>
      <c r="L71">
        <v>19.899999999999999</v>
      </c>
      <c r="M71">
        <v>19.5</v>
      </c>
      <c r="N71">
        <v>19.2</v>
      </c>
      <c r="O71" s="2">
        <f t="shared" si="8"/>
        <v>0.79012345679012341</v>
      </c>
      <c r="Q71">
        <f t="shared" si="2"/>
        <v>29.4</v>
      </c>
      <c r="R71" s="2">
        <f t="shared" si="10"/>
        <v>24.336707973116894</v>
      </c>
      <c r="S71" s="2">
        <f t="shared" si="9"/>
        <v>23.856780285612302</v>
      </c>
      <c r="T71" s="2">
        <f t="shared" si="9"/>
        <v>23.386316926047542</v>
      </c>
      <c r="U71" s="2">
        <f t="shared" si="9"/>
        <v>22.925131254839847</v>
      </c>
      <c r="V71" s="2">
        <f t="shared" si="9"/>
        <v>22.473040312998897</v>
      </c>
      <c r="W71" s="2">
        <f t="shared" si="9"/>
        <v>22.029864749544345</v>
      </c>
      <c r="X71" s="2">
        <f t="shared" si="9"/>
        <v>21.595428750354692</v>
      </c>
      <c r="Y71" s="2">
        <f t="shared" si="9"/>
        <v>21.169559968419325</v>
      </c>
      <c r="Z71" s="2">
        <f t="shared" si="9"/>
        <v>20.752089455465967</v>
      </c>
      <c r="AA71" s="2">
        <f t="shared" si="9"/>
        <v>20.342851594936441</v>
      </c>
      <c r="AB71" s="2">
        <f t="shared" si="9"/>
        <v>19.941684036284233</v>
      </c>
      <c r="AC71" s="2">
        <f t="shared" si="9"/>
        <v>19.548427630567684</v>
      </c>
      <c r="AD71" s="2">
        <f t="shared" si="9"/>
        <v>19.162926367313318</v>
      </c>
      <c r="AF71">
        <f t="shared" si="5"/>
        <v>1.4683473304121573</v>
      </c>
      <c r="AG71">
        <f t="shared" si="6"/>
        <v>1.3862618308454169</v>
      </c>
    </row>
    <row r="72" spans="1:36" x14ac:dyDescent="0.3">
      <c r="A72">
        <v>29.6</v>
      </c>
      <c r="B72">
        <v>24.7</v>
      </c>
      <c r="C72">
        <v>24.2</v>
      </c>
      <c r="D72">
        <v>23.7</v>
      </c>
      <c r="E72">
        <v>23.2</v>
      </c>
      <c r="F72">
        <v>22.8</v>
      </c>
      <c r="G72">
        <v>22.3</v>
      </c>
      <c r="H72">
        <v>21.9</v>
      </c>
      <c r="I72">
        <v>21.4</v>
      </c>
      <c r="J72">
        <v>21</v>
      </c>
      <c r="K72">
        <v>20.6</v>
      </c>
      <c r="L72">
        <v>20.2</v>
      </c>
      <c r="M72">
        <v>19.8</v>
      </c>
      <c r="N72">
        <v>19.399999999999999</v>
      </c>
      <c r="O72" s="2">
        <f t="shared" si="8"/>
        <v>0.78542510121457487</v>
      </c>
      <c r="Q72">
        <f t="shared" si="2"/>
        <v>29.6</v>
      </c>
      <c r="R72" s="2">
        <f t="shared" si="10"/>
        <v>24.658913053243424</v>
      </c>
      <c r="S72" s="2">
        <f t="shared" si="9"/>
        <v>24.172631378207807</v>
      </c>
      <c r="T72" s="2">
        <f t="shared" si="9"/>
        <v>23.695939333784249</v>
      </c>
      <c r="U72" s="2">
        <f t="shared" si="9"/>
        <v>23.228647809381094</v>
      </c>
      <c r="V72" s="2">
        <f t="shared" si="9"/>
        <v>22.770571423728217</v>
      </c>
      <c r="W72" s="2">
        <f t="shared" si="9"/>
        <v>22.321528451333606</v>
      </c>
      <c r="X72" s="2">
        <f t="shared" si="9"/>
        <v>21.881340750390237</v>
      </c>
      <c r="Y72" s="2">
        <f t="shared" si="9"/>
        <v>21.449833692104654</v>
      </c>
      <c r="Z72" s="2">
        <f t="shared" si="9"/>
        <v>21.026836091419252</v>
      </c>
      <c r="AA72" s="2">
        <f t="shared" si="9"/>
        <v>20.61218013910063</v>
      </c>
      <c r="AB72" s="2">
        <f t="shared" si="9"/>
        <v>20.205701335167323</v>
      </c>
      <c r="AC72" s="2">
        <f t="shared" si="9"/>
        <v>19.807238423630263</v>
      </c>
      <c r="AD72" s="2">
        <f t="shared" si="9"/>
        <v>19.416633328520206</v>
      </c>
      <c r="AF72">
        <f t="shared" si="5"/>
        <v>1.4712917110589385</v>
      </c>
      <c r="AG72">
        <f t="shared" si="6"/>
        <v>1.3919739293001723</v>
      </c>
    </row>
    <row r="73" spans="1:36" x14ac:dyDescent="0.3">
      <c r="A73">
        <v>29.8</v>
      </c>
      <c r="B73">
        <v>25</v>
      </c>
      <c r="C73">
        <v>24.5</v>
      </c>
      <c r="D73">
        <v>24</v>
      </c>
      <c r="E73">
        <v>23.5</v>
      </c>
      <c r="F73">
        <v>23.1</v>
      </c>
      <c r="G73">
        <v>22.6</v>
      </c>
      <c r="H73">
        <v>22.2</v>
      </c>
      <c r="I73">
        <v>21.7</v>
      </c>
      <c r="J73">
        <v>21.3</v>
      </c>
      <c r="K73">
        <v>20.9</v>
      </c>
      <c r="L73">
        <v>20.5</v>
      </c>
      <c r="M73">
        <v>20.100000000000001</v>
      </c>
      <c r="N73">
        <v>19.7</v>
      </c>
      <c r="O73" s="2">
        <f t="shared" si="8"/>
        <v>0.78799999999999992</v>
      </c>
      <c r="Q73">
        <f t="shared" si="2"/>
        <v>29.8</v>
      </c>
      <c r="R73" s="2">
        <f t="shared" si="10"/>
        <v>24.983171091949433</v>
      </c>
      <c r="S73" s="2">
        <f t="shared" si="9"/>
        <v>24.490494944381094</v>
      </c>
      <c r="T73" s="2">
        <f t="shared" si="9"/>
        <v>24.00753452847426</v>
      </c>
      <c r="U73" s="2">
        <f t="shared" si="9"/>
        <v>23.534098246884131</v>
      </c>
      <c r="V73" s="2">
        <f t="shared" si="9"/>
        <v>23.069998280627004</v>
      </c>
      <c r="W73" s="2">
        <f t="shared" si="9"/>
        <v>22.615050514569795</v>
      </c>
      <c r="X73" s="2">
        <f t="shared" si="9"/>
        <v>22.169074464388881</v>
      </c>
      <c r="Y73" s="2">
        <f t="shared" si="9"/>
        <v>21.731893204969399</v>
      </c>
      <c r="Z73" s="2">
        <f t="shared" si="9"/>
        <v>21.303333300216522</v>
      </c>
      <c r="AA73" s="2">
        <f t="shared" si="9"/>
        <v>20.883224734250803</v>
      </c>
      <c r="AB73" s="2">
        <f t="shared" si="9"/>
        <v>20.471400843960513</v>
      </c>
      <c r="AC73" s="2">
        <f t="shared" si="9"/>
        <v>20.067698252883922</v>
      </c>
      <c r="AD73" s="2">
        <f t="shared" si="9"/>
        <v>19.671956806395546</v>
      </c>
      <c r="AF73">
        <f t="shared" si="5"/>
        <v>1.4742162640762553</v>
      </c>
      <c r="AG73">
        <f t="shared" si="6"/>
        <v>1.3976475621537665</v>
      </c>
    </row>
    <row r="74" spans="1:36" x14ac:dyDescent="0.3">
      <c r="A74">
        <v>30</v>
      </c>
      <c r="B74">
        <v>25.3</v>
      </c>
      <c r="C74">
        <v>24.8</v>
      </c>
      <c r="D74">
        <v>24.3</v>
      </c>
      <c r="E74">
        <v>23.8</v>
      </c>
      <c r="F74">
        <v>23.4</v>
      </c>
      <c r="G74">
        <v>22.9</v>
      </c>
      <c r="H74">
        <v>22.5</v>
      </c>
      <c r="I74">
        <v>22</v>
      </c>
      <c r="J74">
        <v>21.6</v>
      </c>
      <c r="K74">
        <v>21.2</v>
      </c>
      <c r="L74">
        <v>20.7</v>
      </c>
      <c r="M74">
        <v>20.3</v>
      </c>
      <c r="N74">
        <v>19.899999999999999</v>
      </c>
      <c r="O74" s="2">
        <f t="shared" si="8"/>
        <v>0.78656126482213429</v>
      </c>
      <c r="Q74">
        <f t="shared" si="2"/>
        <v>30</v>
      </c>
      <c r="R74" s="2">
        <f t="shared" si="10"/>
        <v>25.309481259914488</v>
      </c>
      <c r="S74" s="2">
        <f t="shared" si="9"/>
        <v>24.810370171166195</v>
      </c>
      <c r="T74" s="2">
        <f t="shared" si="9"/>
        <v>24.321101713183555</v>
      </c>
      <c r="U74" s="2">
        <f t="shared" si="9"/>
        <v>23.841481786130736</v>
      </c>
      <c r="V74" s="2">
        <f t="shared" si="9"/>
        <v>23.371320117882917</v>
      </c>
      <c r="W74" s="2">
        <f t="shared" si="9"/>
        <v>22.910430188542627</v>
      </c>
      <c r="X74" s="2">
        <f t="shared" si="9"/>
        <v>22.458629156444591</v>
      </c>
      <c r="Y74" s="2">
        <f t="shared" si="9"/>
        <v>22.015737785619823</v>
      </c>
      <c r="Z74" s="2">
        <f t="shared" si="9"/>
        <v>21.581580374690155</v>
      </c>
      <c r="AA74" s="2">
        <f t="shared" si="9"/>
        <v>21.155984687164917</v>
      </c>
      <c r="AB74" s="2">
        <f t="shared" si="9"/>
        <v>20.738781883112317</v>
      </c>
      <c r="AC74" s="2">
        <f t="shared" ref="S74:AD96" si="11">0.034488*($Q74^(1.94))*10^(-0.0173*AC$16)</f>
        <v>20.329806452178158</v>
      </c>
      <c r="AD74" s="2">
        <f t="shared" si="11"/>
        <v>19.928896147925521</v>
      </c>
      <c r="AF74">
        <f t="shared" si="5"/>
        <v>1.4771212547196624</v>
      </c>
      <c r="AG74">
        <f t="shared" si="6"/>
        <v>1.4032832440019769</v>
      </c>
    </row>
    <row r="75" spans="1:36" x14ac:dyDescent="0.3">
      <c r="A75">
        <v>30.2</v>
      </c>
      <c r="B75">
        <v>25.6</v>
      </c>
      <c r="C75">
        <v>25.1</v>
      </c>
      <c r="D75">
        <v>24.6</v>
      </c>
      <c r="E75">
        <v>24.2</v>
      </c>
      <c r="F75">
        <v>23.7</v>
      </c>
      <c r="G75">
        <v>23.2</v>
      </c>
      <c r="H75">
        <v>22.8</v>
      </c>
      <c r="I75">
        <v>22.3</v>
      </c>
      <c r="J75">
        <v>21.9</v>
      </c>
      <c r="K75">
        <v>21.4</v>
      </c>
      <c r="L75">
        <v>21</v>
      </c>
      <c r="M75">
        <v>20.6</v>
      </c>
      <c r="N75">
        <v>20.2</v>
      </c>
      <c r="O75" s="2">
        <f t="shared" si="8"/>
        <v>0.78906249999999989</v>
      </c>
      <c r="Q75">
        <f t="shared" si="2"/>
        <v>30.2</v>
      </c>
      <c r="R75" s="2">
        <f t="shared" si="10"/>
        <v>25.637842733697177</v>
      </c>
      <c r="S75" s="2">
        <f t="shared" si="11"/>
        <v>25.132256251360229</v>
      </c>
      <c r="T75" s="2">
        <f t="shared" si="11"/>
        <v>24.636640096627556</v>
      </c>
      <c r="U75" s="2">
        <f t="shared" si="11"/>
        <v>24.150797651440708</v>
      </c>
      <c r="V75" s="2">
        <f t="shared" si="11"/>
        <v>23.674536175112408</v>
      </c>
      <c r="W75" s="2">
        <f t="shared" si="11"/>
        <v>23.207666727863572</v>
      </c>
      <c r="X75" s="2">
        <f t="shared" si="11"/>
        <v>22.750004095868142</v>
      </c>
      <c r="Y75" s="2">
        <f t="shared" si="11"/>
        <v>22.301366717776126</v>
      </c>
      <c r="Z75" s="2">
        <f t="shared" si="11"/>
        <v>21.861576612685621</v>
      </c>
      <c r="AA75" s="2">
        <f t="shared" si="11"/>
        <v>21.430459309535149</v>
      </c>
      <c r="AB75" s="2">
        <f t="shared" si="11"/>
        <v>21.007843777888564</v>
      </c>
      <c r="AC75" s="2">
        <f t="shared" si="11"/>
        <v>20.593562360084764</v>
      </c>
      <c r="AD75" s="2">
        <f t="shared" si="11"/>
        <v>20.187450704725517</v>
      </c>
      <c r="AF75">
        <f t="shared" si="5"/>
        <v>1.4800069429571505</v>
      </c>
      <c r="AG75">
        <f t="shared" si="6"/>
        <v>1.4088814791827036</v>
      </c>
    </row>
    <row r="76" spans="1:36" x14ac:dyDescent="0.3">
      <c r="A76">
        <v>30.4</v>
      </c>
      <c r="B76">
        <v>26</v>
      </c>
      <c r="C76">
        <v>25.5</v>
      </c>
      <c r="D76">
        <v>25</v>
      </c>
      <c r="E76">
        <v>24.5</v>
      </c>
      <c r="F76">
        <v>24</v>
      </c>
      <c r="G76">
        <v>23.5</v>
      </c>
      <c r="H76">
        <v>23</v>
      </c>
      <c r="I76">
        <v>22.6</v>
      </c>
      <c r="J76">
        <v>22.1</v>
      </c>
      <c r="K76">
        <v>21.7</v>
      </c>
      <c r="L76">
        <v>21.3</v>
      </c>
      <c r="M76">
        <v>20.9</v>
      </c>
      <c r="N76">
        <v>20.399999999999999</v>
      </c>
      <c r="O76" s="2">
        <f t="shared" si="8"/>
        <v>0.7846153846153846</v>
      </c>
      <c r="Q76">
        <f t="shared" si="2"/>
        <v>30.4</v>
      </c>
      <c r="R76" s="2">
        <f t="shared" si="10"/>
        <v>25.968254695654828</v>
      </c>
      <c r="S76" s="2">
        <f t="shared" si="11"/>
        <v>25.456152383444696</v>
      </c>
      <c r="T76" s="2">
        <f t="shared" si="11"/>
        <v>24.954148893093965</v>
      </c>
      <c r="U76" s="2">
        <f t="shared" si="11"/>
        <v>24.462045072596258</v>
      </c>
      <c r="V76" s="2">
        <f t="shared" si="11"/>
        <v>23.979645697286635</v>
      </c>
      <c r="W76" s="2">
        <f t="shared" si="11"/>
        <v>23.506759392393185</v>
      </c>
      <c r="X76" s="2">
        <f t="shared" si="11"/>
        <v>23.043198557115872</v>
      </c>
      <c r="Y76" s="2">
        <f t="shared" si="11"/>
        <v>22.588779290202609</v>
      </c>
      <c r="Z76" s="2">
        <f t="shared" si="11"/>
        <v>22.143321316993013</v>
      </c>
      <c r="AA76" s="2">
        <f t="shared" si="11"/>
        <v>21.706647917900796</v>
      </c>
      <c r="AB76" s="2">
        <f t="shared" si="11"/>
        <v>21.278585858306613</v>
      </c>
      <c r="AC76" s="2">
        <f t="shared" si="11"/>
        <v>20.858965319833384</v>
      </c>
      <c r="AD76" s="2">
        <f t="shared" si="11"/>
        <v>20.447619832976887</v>
      </c>
      <c r="AF76">
        <f t="shared" si="5"/>
        <v>1.4828735836087537</v>
      </c>
      <c r="AG76">
        <f t="shared" si="6"/>
        <v>1.4144427620468136</v>
      </c>
    </row>
    <row r="77" spans="1:36" x14ac:dyDescent="0.3">
      <c r="A77">
        <v>30.6</v>
      </c>
      <c r="B77">
        <v>26.3</v>
      </c>
      <c r="C77">
        <v>25.8</v>
      </c>
      <c r="D77">
        <v>25.3</v>
      </c>
      <c r="E77">
        <v>24.8</v>
      </c>
      <c r="F77">
        <v>24.3</v>
      </c>
      <c r="G77">
        <v>23.8</v>
      </c>
      <c r="H77">
        <v>23.3</v>
      </c>
      <c r="I77">
        <v>22.9</v>
      </c>
      <c r="J77">
        <v>22.4</v>
      </c>
      <c r="K77">
        <v>22</v>
      </c>
      <c r="L77">
        <v>21.6</v>
      </c>
      <c r="M77">
        <v>21.1</v>
      </c>
      <c r="N77">
        <v>20.7</v>
      </c>
      <c r="O77" s="2">
        <f t="shared" si="8"/>
        <v>0.78707224334600756</v>
      </c>
      <c r="Q77">
        <f t="shared" si="2"/>
        <v>30.6</v>
      </c>
      <c r="R77" s="2">
        <f t="shared" si="10"/>
        <v>26.3007163338645</v>
      </c>
      <c r="S77" s="2">
        <f t="shared" si="11"/>
        <v>25.782057771508036</v>
      </c>
      <c r="T77" s="2">
        <f t="shared" si="11"/>
        <v>25.273627322366853</v>
      </c>
      <c r="U77" s="2">
        <f t="shared" si="11"/>
        <v>24.775223284767559</v>
      </c>
      <c r="V77" s="2">
        <f t="shared" si="11"/>
        <v>24.286647934658458</v>
      </c>
      <c r="W77" s="2">
        <f t="shared" si="11"/>
        <v>23.807707447169591</v>
      </c>
      <c r="X77" s="2">
        <f t="shared" si="11"/>
        <v>23.338211819719589</v>
      </c>
      <c r="Y77" s="2">
        <f t="shared" si="11"/>
        <v>22.877974796638938</v>
      </c>
      <c r="Z77" s="2">
        <f t="shared" si="11"/>
        <v>22.426813795279685</v>
      </c>
      <c r="AA77" s="2">
        <f t="shared" si="11"/>
        <v>21.984549833582228</v>
      </c>
      <c r="AB77" s="2">
        <f t="shared" si="11"/>
        <v>21.551007459070622</v>
      </c>
      <c r="AC77" s="2">
        <f t="shared" si="11"/>
        <v>21.126014679248012</v>
      </c>
      <c r="AD77" s="2">
        <f t="shared" si="11"/>
        <v>20.709402893364754</v>
      </c>
      <c r="AF77">
        <f t="shared" si="5"/>
        <v>1.4857214264815801</v>
      </c>
      <c r="AG77">
        <f t="shared" si="6"/>
        <v>1.4199675772200968</v>
      </c>
    </row>
    <row r="78" spans="1:36" x14ac:dyDescent="0.3">
      <c r="A78">
        <v>30.8</v>
      </c>
      <c r="B78">
        <v>26.6</v>
      </c>
      <c r="C78">
        <v>26.1</v>
      </c>
      <c r="D78">
        <v>25.6</v>
      </c>
      <c r="E78">
        <v>25.1</v>
      </c>
      <c r="F78">
        <v>24.6</v>
      </c>
      <c r="G78">
        <v>24.1</v>
      </c>
      <c r="H78">
        <v>23.6</v>
      </c>
      <c r="I78">
        <v>23.2</v>
      </c>
      <c r="J78">
        <v>22.7</v>
      </c>
      <c r="K78">
        <v>22.3</v>
      </c>
      <c r="L78">
        <v>21.8</v>
      </c>
      <c r="M78">
        <v>21.4</v>
      </c>
      <c r="N78">
        <v>21</v>
      </c>
      <c r="O78" s="2">
        <f t="shared" si="8"/>
        <v>0.78947368421052633</v>
      </c>
      <c r="Q78">
        <f t="shared" si="2"/>
        <v>30.8</v>
      </c>
      <c r="R78" s="2">
        <f t="shared" si="10"/>
        <v>26.635226842045785</v>
      </c>
      <c r="S78" s="2">
        <f t="shared" si="11"/>
        <v>26.109971625169955</v>
      </c>
      <c r="T78" s="2">
        <f t="shared" si="11"/>
        <v>25.595074609652475</v>
      </c>
      <c r="U78" s="2">
        <f t="shared" si="11"/>
        <v>25.09033152844005</v>
      </c>
      <c r="V78" s="2">
        <f t="shared" si="11"/>
        <v>24.59554214269119</v>
      </c>
      <c r="W78" s="2">
        <f t="shared" si="11"/>
        <v>24.110510162338603</v>
      </c>
      <c r="X78" s="2">
        <f t="shared" si="11"/>
        <v>23.635043168218068</v>
      </c>
      <c r="Y78" s="2">
        <f t="shared" si="11"/>
        <v>23.168952535733006</v>
      </c>
      <c r="Z78" s="2">
        <f t="shared" si="11"/>
        <v>22.712053360024413</v>
      </c>
      <c r="AA78" s="2">
        <f t="shared" si="11"/>
        <v>22.264164382616368</v>
      </c>
      <c r="AB78" s="2">
        <f t="shared" si="11"/>
        <v>21.825107919508277</v>
      </c>
      <c r="AC78" s="2">
        <f t="shared" si="11"/>
        <v>21.394709790685006</v>
      </c>
      <c r="AD78" s="2">
        <f t="shared" si="11"/>
        <v>20.972799251017211</v>
      </c>
      <c r="AF78">
        <f t="shared" si="5"/>
        <v>1.4885507165004443</v>
      </c>
      <c r="AG78">
        <f t="shared" si="6"/>
        <v>1.4254563998566936</v>
      </c>
    </row>
    <row r="79" spans="1:36" x14ac:dyDescent="0.3">
      <c r="A79">
        <v>31</v>
      </c>
      <c r="B79">
        <v>27</v>
      </c>
      <c r="C79">
        <v>26.4</v>
      </c>
      <c r="D79">
        <v>25.9</v>
      </c>
      <c r="E79">
        <v>25.4</v>
      </c>
      <c r="F79">
        <v>24.9</v>
      </c>
      <c r="G79">
        <v>24.4</v>
      </c>
      <c r="H79">
        <v>23.9</v>
      </c>
      <c r="I79">
        <v>23.5</v>
      </c>
      <c r="J79">
        <v>23</v>
      </c>
      <c r="K79">
        <v>22.5</v>
      </c>
      <c r="L79">
        <v>22.1</v>
      </c>
      <c r="M79">
        <v>21.7</v>
      </c>
      <c r="N79">
        <v>21.2</v>
      </c>
      <c r="O79" s="2">
        <f t="shared" si="8"/>
        <v>0.78518518518518521</v>
      </c>
      <c r="Q79">
        <f t="shared" si="2"/>
        <v>31</v>
      </c>
      <c r="R79" s="2">
        <f t="shared" si="10"/>
        <v>26.971785419485098</v>
      </c>
      <c r="S79" s="2">
        <f t="shared" si="11"/>
        <v>26.439893159507186</v>
      </c>
      <c r="T79" s="2">
        <f t="shared" si="11"/>
        <v>25.918489985506508</v>
      </c>
      <c r="U79" s="2">
        <f t="shared" si="11"/>
        <v>25.407369049343096</v>
      </c>
      <c r="V79" s="2">
        <f t="shared" si="11"/>
        <v>24.906327581988652</v>
      </c>
      <c r="W79" s="2">
        <f t="shared" si="11"/>
        <v>24.415166813085168</v>
      </c>
      <c r="X79" s="2">
        <f t="shared" si="11"/>
        <v>23.93369189208984</v>
      </c>
      <c r="Y79" s="2">
        <f t="shared" si="11"/>
        <v>23.461711810975068</v>
      </c>
      <c r="Z79" s="2">
        <f t="shared" si="11"/>
        <v>22.999039328452849</v>
      </c>
      <c r="AA79" s="2">
        <f t="shared" si="11"/>
        <v>22.545490895693398</v>
      </c>
      <c r="AB79" s="2">
        <f t="shared" si="11"/>
        <v>22.10088658350876</v>
      </c>
      <c r="AC79" s="2">
        <f t="shared" si="11"/>
        <v>21.665050010972269</v>
      </c>
      <c r="AD79" s="2">
        <f t="shared" si="11"/>
        <v>21.237808275445722</v>
      </c>
      <c r="AF79">
        <f t="shared" si="5"/>
        <v>1.4913616938342726</v>
      </c>
      <c r="AG79">
        <f t="shared" si="6"/>
        <v>1.4309096958843204</v>
      </c>
    </row>
    <row r="80" spans="1:36" x14ac:dyDescent="0.3">
      <c r="A80">
        <v>31.2</v>
      </c>
      <c r="B80">
        <v>27.3</v>
      </c>
      <c r="C80">
        <v>26.8</v>
      </c>
      <c r="D80">
        <v>26.2</v>
      </c>
      <c r="E80">
        <v>25.7</v>
      </c>
      <c r="F80">
        <v>25.2</v>
      </c>
      <c r="G80">
        <v>24.7</v>
      </c>
      <c r="H80">
        <v>24.2</v>
      </c>
      <c r="I80">
        <v>23.8</v>
      </c>
      <c r="J80">
        <v>23.3</v>
      </c>
      <c r="K80">
        <v>22.8</v>
      </c>
      <c r="L80">
        <v>22.4</v>
      </c>
      <c r="M80">
        <v>21.9</v>
      </c>
      <c r="N80">
        <v>21.5</v>
      </c>
      <c r="O80" s="2">
        <f t="shared" si="8"/>
        <v>0.78754578754578752</v>
      </c>
      <c r="Q80">
        <f t="shared" si="2"/>
        <v>31.2</v>
      </c>
      <c r="R80" s="2">
        <f t="shared" si="10"/>
        <v>27.310391270961542</v>
      </c>
      <c r="S80" s="2">
        <f t="shared" si="11"/>
        <v>26.771821594980853</v>
      </c>
      <c r="T80" s="2">
        <f t="shared" si="11"/>
        <v>26.243872685762828</v>
      </c>
      <c r="U80" s="2">
        <f t="shared" si="11"/>
        <v>25.726335098380176</v>
      </c>
      <c r="V80" s="2">
        <f t="shared" si="11"/>
        <v>25.219003518226749</v>
      </c>
      <c r="W80" s="2">
        <f t="shared" si="11"/>
        <v>24.721676679566301</v>
      </c>
      <c r="X80" s="2">
        <f t="shared" si="11"/>
        <v>24.234157285687456</v>
      </c>
      <c r="Y80" s="2">
        <f t="shared" si="11"/>
        <v>23.756251930633258</v>
      </c>
      <c r="Z80" s="2">
        <f t="shared" si="11"/>
        <v>23.287771022474299</v>
      </c>
      <c r="AA80" s="2">
        <f t="shared" si="11"/>
        <v>22.828528708094783</v>
      </c>
      <c r="AB80" s="2">
        <f t="shared" si="11"/>
        <v>22.378342799462008</v>
      </c>
      <c r="AC80" s="2">
        <f t="shared" si="11"/>
        <v>21.937034701349695</v>
      </c>
      <c r="AD80" s="2">
        <f t="shared" si="11"/>
        <v>21.504429340486734</v>
      </c>
      <c r="AF80">
        <f t="shared" si="5"/>
        <v>1.4941545940184429</v>
      </c>
      <c r="AG80">
        <f t="shared" si="6"/>
        <v>1.4363279222416105</v>
      </c>
    </row>
    <row r="81" spans="1:33" x14ac:dyDescent="0.3">
      <c r="A81">
        <v>31.4</v>
      </c>
      <c r="B81">
        <v>27.7</v>
      </c>
      <c r="C81">
        <v>27.1</v>
      </c>
      <c r="D81">
        <v>26.6</v>
      </c>
      <c r="E81">
        <v>26</v>
      </c>
      <c r="F81">
        <v>25.5</v>
      </c>
      <c r="G81">
        <v>25</v>
      </c>
      <c r="H81">
        <v>24.5</v>
      </c>
      <c r="I81">
        <v>24.1</v>
      </c>
      <c r="J81">
        <v>23.6</v>
      </c>
      <c r="K81">
        <v>23.1</v>
      </c>
      <c r="L81">
        <v>22.7</v>
      </c>
      <c r="M81">
        <v>22.2</v>
      </c>
      <c r="N81">
        <v>21.8</v>
      </c>
      <c r="O81" s="2">
        <f t="shared" si="8"/>
        <v>0.78700361010830333</v>
      </c>
      <c r="Q81">
        <f t="shared" ref="Q81:Q144" si="12">A81</f>
        <v>31.4</v>
      </c>
      <c r="R81" s="2">
        <f t="shared" si="10"/>
        <v>27.651043606674019</v>
      </c>
      <c r="S81" s="2">
        <f t="shared" si="11"/>
        <v>27.105756157364986</v>
      </c>
      <c r="T81" s="2">
        <f t="shared" si="11"/>
        <v>26.571221951463453</v>
      </c>
      <c r="U81" s="2">
        <f t="shared" si="11"/>
        <v>26.047228931560198</v>
      </c>
      <c r="V81" s="2">
        <f t="shared" si="11"/>
        <v>25.533569222086129</v>
      </c>
      <c r="W81" s="2">
        <f t="shared" si="11"/>
        <v>25.030039046845065</v>
      </c>
      <c r="X81" s="2">
        <f t="shared" si="11"/>
        <v>24.536438648172759</v>
      </c>
      <c r="Y81" s="2">
        <f t="shared" si="11"/>
        <v>24.052572207690179</v>
      </c>
      <c r="Z81" s="2">
        <f t="shared" si="11"/>
        <v>23.578247768619573</v>
      </c>
      <c r="AA81" s="2">
        <f t="shared" si="11"/>
        <v>23.113277159632368</v>
      </c>
      <c r="AB81" s="2">
        <f t="shared" si="11"/>
        <v>22.657475920198976</v>
      </c>
      <c r="AC81" s="2">
        <f t="shared" si="11"/>
        <v>22.210663227410624</v>
      </c>
      <c r="AD81" s="2">
        <f t="shared" si="11"/>
        <v>21.772661824244292</v>
      </c>
      <c r="AF81">
        <f t="shared" si="5"/>
        <v>1.4969296480732148</v>
      </c>
      <c r="AG81">
        <f t="shared" si="6"/>
        <v>1.4417115271078684</v>
      </c>
    </row>
    <row r="82" spans="1:33" x14ac:dyDescent="0.3">
      <c r="A82">
        <v>31.6</v>
      </c>
      <c r="B82">
        <v>28</v>
      </c>
      <c r="C82">
        <v>27.4</v>
      </c>
      <c r="D82">
        <v>26.9</v>
      </c>
      <c r="E82">
        <v>26.4</v>
      </c>
      <c r="F82">
        <v>25.9</v>
      </c>
      <c r="G82">
        <v>25.3</v>
      </c>
      <c r="H82">
        <v>24.8</v>
      </c>
      <c r="I82">
        <v>24.4</v>
      </c>
      <c r="J82">
        <v>23.9</v>
      </c>
      <c r="K82">
        <v>23.4</v>
      </c>
      <c r="L82">
        <v>22.9</v>
      </c>
      <c r="M82">
        <v>22.5</v>
      </c>
      <c r="N82">
        <v>22</v>
      </c>
      <c r="O82" s="2">
        <f t="shared" ref="O82:O108" si="13">N82/B82</f>
        <v>0.7857142857142857</v>
      </c>
      <c r="Q82">
        <f t="shared" si="12"/>
        <v>31.6</v>
      </c>
      <c r="R82" s="2">
        <f t="shared" si="10"/>
        <v>27.993741642170008</v>
      </c>
      <c r="S82" s="2">
        <f t="shared" si="11"/>
        <v>27.441696077676717</v>
      </c>
      <c r="T82" s="2">
        <f t="shared" si="11"/>
        <v>26.900537028790101</v>
      </c>
      <c r="U82" s="2">
        <f t="shared" si="11"/>
        <v>26.370049809930425</v>
      </c>
      <c r="V82" s="2">
        <f t="shared" si="11"/>
        <v>25.850023969186442</v>
      </c>
      <c r="W82" s="2">
        <f t="shared" si="11"/>
        <v>25.340253204826116</v>
      </c>
      <c r="X82" s="2">
        <f t="shared" si="11"/>
        <v>24.840535283453718</v>
      </c>
      <c r="Y82" s="2">
        <f t="shared" si="11"/>
        <v>24.350671959780961</v>
      </c>
      <c r="Z82" s="2">
        <f t="shared" si="11"/>
        <v>23.870468897980249</v>
      </c>
      <c r="AA82" s="2">
        <f t="shared" si="11"/>
        <v>23.399735594588812</v>
      </c>
      <c r="AB82" s="2">
        <f t="shared" si="11"/>
        <v>22.938285302933295</v>
      </c>
      <c r="AC82" s="2">
        <f t="shared" si="11"/>
        <v>22.485934959044631</v>
      </c>
      <c r="AD82" s="2">
        <f t="shared" si="11"/>
        <v>22.04250510903395</v>
      </c>
      <c r="AF82">
        <f t="shared" ref="AF82:AF145" si="14">LOG10(Q82)</f>
        <v>1.4996870826184039</v>
      </c>
      <c r="AG82">
        <f t="shared" ref="AG82:AG145" si="15">LOG(R82)</f>
        <v>1.4470609501255352</v>
      </c>
    </row>
    <row r="83" spans="1:33" x14ac:dyDescent="0.3">
      <c r="A83">
        <v>31.8</v>
      </c>
      <c r="B83">
        <v>28.3</v>
      </c>
      <c r="C83">
        <v>27.8</v>
      </c>
      <c r="D83">
        <v>27.2</v>
      </c>
      <c r="E83">
        <v>26.7</v>
      </c>
      <c r="F83">
        <v>26.2</v>
      </c>
      <c r="G83">
        <v>25.7</v>
      </c>
      <c r="H83">
        <v>25.1</v>
      </c>
      <c r="I83">
        <v>24.7</v>
      </c>
      <c r="J83">
        <v>24.2</v>
      </c>
      <c r="K83">
        <v>23.7</v>
      </c>
      <c r="L83">
        <v>23.2</v>
      </c>
      <c r="M83">
        <v>22.8</v>
      </c>
      <c r="N83">
        <v>22.3</v>
      </c>
      <c r="O83" s="2">
        <f t="shared" si="13"/>
        <v>0.78798586572438167</v>
      </c>
      <c r="Q83">
        <f t="shared" si="12"/>
        <v>31.8</v>
      </c>
      <c r="R83" s="2">
        <f t="shared" si="10"/>
        <v>28.338484598275528</v>
      </c>
      <c r="S83" s="2">
        <f t="shared" si="11"/>
        <v>27.779640592107629</v>
      </c>
      <c r="T83" s="2">
        <f t="shared" si="11"/>
        <v>27.231817168996905</v>
      </c>
      <c r="U83" s="2">
        <f t="shared" si="11"/>
        <v>26.694796999510494</v>
      </c>
      <c r="V83" s="2">
        <f t="shared" si="11"/>
        <v>26.168367040021653</v>
      </c>
      <c r="W83" s="2">
        <f t="shared" si="11"/>
        <v>25.652318448192307</v>
      </c>
      <c r="X83" s="2">
        <f t="shared" si="11"/>
        <v>25.146446500122266</v>
      </c>
      <c r="Y83" s="2">
        <f t="shared" si="11"/>
        <v>24.650550509132319</v>
      </c>
      <c r="Z83" s="2">
        <f t="shared" si="11"/>
        <v>24.164433746148958</v>
      </c>
      <c r="AA83" s="2">
        <f t="shared" si="11"/>
        <v>23.687903361659082</v>
      </c>
      <c r="AB83" s="2">
        <f t="shared" si="11"/>
        <v>23.220770309203864</v>
      </c>
      <c r="AC83" s="2">
        <f t="shared" si="11"/>
        <v>22.762849270381277</v>
      </c>
      <c r="AD83" s="2">
        <f t="shared" si="11"/>
        <v>22.313958581327636</v>
      </c>
      <c r="AF83">
        <f t="shared" si="14"/>
        <v>1.5024271199844328</v>
      </c>
      <c r="AG83">
        <f t="shared" si="15"/>
        <v>1.4523766226156309</v>
      </c>
    </row>
    <row r="84" spans="1:33" x14ac:dyDescent="0.3">
      <c r="A84">
        <v>32</v>
      </c>
      <c r="B84">
        <v>28.7</v>
      </c>
      <c r="C84">
        <v>28.1</v>
      </c>
      <c r="D84">
        <v>27.6</v>
      </c>
      <c r="E84">
        <v>27</v>
      </c>
      <c r="F84">
        <v>26.5</v>
      </c>
      <c r="G84">
        <v>26</v>
      </c>
      <c r="H84">
        <v>25.5</v>
      </c>
      <c r="I84">
        <v>25</v>
      </c>
      <c r="J84">
        <v>24.5</v>
      </c>
      <c r="K84">
        <v>24</v>
      </c>
      <c r="L84">
        <v>23.5</v>
      </c>
      <c r="M84">
        <v>23</v>
      </c>
      <c r="N84">
        <v>22.6</v>
      </c>
      <c r="O84" s="2">
        <f t="shared" si="13"/>
        <v>0.78745644599303144</v>
      </c>
      <c r="Q84">
        <f t="shared" si="12"/>
        <v>32</v>
      </c>
      <c r="R84" s="2">
        <f t="shared" si="10"/>
        <v>28.685271701026661</v>
      </c>
      <c r="S84" s="2">
        <f t="shared" si="11"/>
        <v>28.119588941956618</v>
      </c>
      <c r="T84" s="2">
        <f t="shared" si="11"/>
        <v>27.565061628344591</v>
      </c>
      <c r="U84" s="2">
        <f t="shared" si="11"/>
        <v>27.021469771227906</v>
      </c>
      <c r="V84" s="2">
        <f t="shared" si="11"/>
        <v>26.488597719896806</v>
      </c>
      <c r="W84" s="2">
        <f t="shared" si="11"/>
        <v>25.966234076342705</v>
      </c>
      <c r="X84" s="2">
        <f t="shared" si="11"/>
        <v>25.454171611393548</v>
      </c>
      <c r="Y84" s="2">
        <f t="shared" si="11"/>
        <v>24.952207182503013</v>
      </c>
      <c r="Z84" s="2">
        <f t="shared" si="11"/>
        <v>24.460141653160989</v>
      </c>
      <c r="AA84" s="2">
        <f t="shared" si="11"/>
        <v>23.977779813893175</v>
      </c>
      <c r="AB84" s="2">
        <f t="shared" si="11"/>
        <v>23.504930304818746</v>
      </c>
      <c r="AC84" s="2">
        <f t="shared" si="11"/>
        <v>23.041405539735095</v>
      </c>
      <c r="AD84" s="2">
        <f t="shared" si="11"/>
        <v>22.58702163169972</v>
      </c>
      <c r="AF84">
        <f t="shared" si="14"/>
        <v>1.505149978319906</v>
      </c>
      <c r="AG84">
        <f t="shared" si="15"/>
        <v>1.4576589677864493</v>
      </c>
    </row>
    <row r="85" spans="1:33" x14ac:dyDescent="0.3">
      <c r="A85">
        <v>32.200000000000003</v>
      </c>
      <c r="B85">
        <v>29</v>
      </c>
      <c r="C85">
        <v>28.5</v>
      </c>
      <c r="D85">
        <v>27.9</v>
      </c>
      <c r="E85">
        <v>27.1</v>
      </c>
      <c r="F85">
        <v>26.8</v>
      </c>
      <c r="G85">
        <v>26.3</v>
      </c>
      <c r="H85">
        <v>25.8</v>
      </c>
      <c r="I85">
        <v>25.3</v>
      </c>
      <c r="J85">
        <v>24.8</v>
      </c>
      <c r="K85">
        <v>24.3</v>
      </c>
      <c r="L85">
        <v>23.8</v>
      </c>
      <c r="M85">
        <v>23.3</v>
      </c>
      <c r="N85">
        <v>22.9</v>
      </c>
      <c r="O85" s="2">
        <f t="shared" si="13"/>
        <v>0.78965517241379302</v>
      </c>
      <c r="Q85">
        <f t="shared" si="12"/>
        <v>32.200000000000003</v>
      </c>
      <c r="R85" s="2">
        <f t="shared" si="10"/>
        <v>29.034102181602165</v>
      </c>
      <c r="S85" s="2">
        <f t="shared" si="11"/>
        <v>28.461540373563846</v>
      </c>
      <c r="T85" s="2">
        <f t="shared" si="11"/>
        <v>27.900269668035726</v>
      </c>
      <c r="U85" s="2">
        <f t="shared" si="11"/>
        <v>27.350067400854559</v>
      </c>
      <c r="V85" s="2">
        <f t="shared" si="11"/>
        <v>26.810715298865812</v>
      </c>
      <c r="W85" s="2">
        <f t="shared" si="11"/>
        <v>26.281999393331581</v>
      </c>
      <c r="X85" s="2">
        <f t="shared" si="11"/>
        <v>25.763709935046098</v>
      </c>
      <c r="Y85" s="2">
        <f t="shared" si="11"/>
        <v>25.255641311125213</v>
      </c>
      <c r="Z85" s="2">
        <f t="shared" si="11"/>
        <v>24.757591963436827</v>
      </c>
      <c r="AA85" s="2">
        <f t="shared" si="11"/>
        <v>24.269364308639815</v>
      </c>
      <c r="AB85" s="2">
        <f t="shared" si="11"/>
        <v>23.790764659799951</v>
      </c>
      <c r="AC85" s="2">
        <f t="shared" si="11"/>
        <v>23.321603149551468</v>
      </c>
      <c r="AD85" s="2">
        <f t="shared" si="11"/>
        <v>22.861693654773955</v>
      </c>
      <c r="AF85">
        <f t="shared" si="14"/>
        <v>1.507855871695831</v>
      </c>
      <c r="AG85">
        <f t="shared" si="15"/>
        <v>1.4629084009357436</v>
      </c>
    </row>
    <row r="86" spans="1:33" x14ac:dyDescent="0.3">
      <c r="A86">
        <v>32.4</v>
      </c>
      <c r="B86">
        <v>29.4</v>
      </c>
      <c r="C86">
        <v>28.8</v>
      </c>
      <c r="D86">
        <v>28.2</v>
      </c>
      <c r="E86">
        <v>27.7</v>
      </c>
      <c r="F86">
        <v>27.1</v>
      </c>
      <c r="G86">
        <v>26.6</v>
      </c>
      <c r="H86">
        <v>26.1</v>
      </c>
      <c r="I86">
        <v>25.6</v>
      </c>
      <c r="J86">
        <v>25.1</v>
      </c>
      <c r="K86">
        <v>24.6</v>
      </c>
      <c r="L86">
        <v>24.1</v>
      </c>
      <c r="M86">
        <v>23.6</v>
      </c>
      <c r="N86">
        <v>23.1</v>
      </c>
      <c r="O86" s="2">
        <f t="shared" si="13"/>
        <v>0.78571428571428581</v>
      </c>
      <c r="Q86">
        <f t="shared" si="12"/>
        <v>32.4</v>
      </c>
      <c r="R86" s="2">
        <f t="shared" si="10"/>
        <v>29.384975276257521</v>
      </c>
      <c r="S86" s="2">
        <f t="shared" si="11"/>
        <v>28.805494138246079</v>
      </c>
      <c r="T86" s="2">
        <f t="shared" si="11"/>
        <v>28.237440554151362</v>
      </c>
      <c r="U86" s="2">
        <f t="shared" si="11"/>
        <v>27.680589168944614</v>
      </c>
      <c r="V86" s="2">
        <f t="shared" si="11"/>
        <v>27.134719071670528</v>
      </c>
      <c r="W86" s="2">
        <f t="shared" si="11"/>
        <v>26.599613707808707</v>
      </c>
      <c r="X86" s="2">
        <f t="shared" si="11"/>
        <v>26.075060793363349</v>
      </c>
      <c r="Y86" s="2">
        <f t="shared" si="11"/>
        <v>25.560852230647132</v>
      </c>
      <c r="Z86" s="2">
        <f t="shared" si="11"/>
        <v>25.056784025725914</v>
      </c>
      <c r="AA86" s="2">
        <f t="shared" si="11"/>
        <v>24.562656207491319</v>
      </c>
      <c r="AB86" s="2">
        <f t="shared" si="11"/>
        <v>24.078272748329407</v>
      </c>
      <c r="AC86" s="2">
        <f t="shared" si="11"/>
        <v>23.603441486353645</v>
      </c>
      <c r="AD86" s="2">
        <f t="shared" si="11"/>
        <v>23.137974049171554</v>
      </c>
      <c r="AF86">
        <f t="shared" si="14"/>
        <v>1.510545010206612</v>
      </c>
      <c r="AG86">
        <f t="shared" si="15"/>
        <v>1.468125329646659</v>
      </c>
    </row>
    <row r="87" spans="1:33" x14ac:dyDescent="0.3">
      <c r="A87">
        <v>32.6</v>
      </c>
      <c r="B87">
        <v>29.7</v>
      </c>
      <c r="C87">
        <v>29.2</v>
      </c>
      <c r="D87">
        <v>28.6</v>
      </c>
      <c r="E87">
        <v>28</v>
      </c>
      <c r="F87">
        <v>27.5</v>
      </c>
      <c r="G87">
        <v>26.9</v>
      </c>
      <c r="H87">
        <v>26.4</v>
      </c>
      <c r="I87">
        <v>25.9</v>
      </c>
      <c r="J87">
        <v>25.4</v>
      </c>
      <c r="K87">
        <v>24.9</v>
      </c>
      <c r="L87">
        <v>24.4</v>
      </c>
      <c r="M87">
        <v>23.9</v>
      </c>
      <c r="N87">
        <v>23.4</v>
      </c>
      <c r="O87" s="2">
        <f t="shared" si="13"/>
        <v>0.78787878787878785</v>
      </c>
      <c r="Q87">
        <f t="shared" si="12"/>
        <v>32.6</v>
      </c>
      <c r="R87" s="2">
        <f t="shared" si="10"/>
        <v>29.737890226260234</v>
      </c>
      <c r="S87" s="2">
        <f t="shared" si="11"/>
        <v>29.151449492233269</v>
      </c>
      <c r="T87" s="2">
        <f t="shared" si="11"/>
        <v>28.576573557588826</v>
      </c>
      <c r="U87" s="2">
        <f t="shared" si="11"/>
        <v>28.013034360773542</v>
      </c>
      <c r="V87" s="2">
        <f t="shared" si="11"/>
        <v>27.460608337681027</v>
      </c>
      <c r="W87" s="2">
        <f t="shared" si="11"/>
        <v>26.919076332960806</v>
      </c>
      <c r="X87" s="2">
        <f t="shared" si="11"/>
        <v>26.388223513076195</v>
      </c>
      <c r="Y87" s="2">
        <f t="shared" si="11"/>
        <v>25.867839281076751</v>
      </c>
      <c r="Z87" s="2">
        <f t="shared" si="11"/>
        <v>25.357717193051489</v>
      </c>
      <c r="AA87" s="2">
        <f t="shared" si="11"/>
        <v>24.85765487622951</v>
      </c>
      <c r="AB87" s="2">
        <f t="shared" si="11"/>
        <v>24.367453948695914</v>
      </c>
      <c r="AC87" s="2">
        <f t="shared" si="11"/>
        <v>23.886919940690781</v>
      </c>
      <c r="AD87" s="2">
        <f t="shared" si="11"/>
        <v>23.415862217460237</v>
      </c>
      <c r="AF87">
        <f t="shared" si="14"/>
        <v>1.5132176000679389</v>
      </c>
      <c r="AG87">
        <f t="shared" si="15"/>
        <v>1.473310153977633</v>
      </c>
    </row>
    <row r="88" spans="1:33" x14ac:dyDescent="0.3">
      <c r="A88">
        <v>32.799999999999997</v>
      </c>
      <c r="B88">
        <v>30.1</v>
      </c>
      <c r="C88">
        <v>29.5</v>
      </c>
      <c r="D88">
        <v>28.9</v>
      </c>
      <c r="E88">
        <v>28.3</v>
      </c>
      <c r="F88">
        <v>27.8</v>
      </c>
      <c r="G88">
        <v>27.2</v>
      </c>
      <c r="H88">
        <v>26.7</v>
      </c>
      <c r="I88">
        <v>26.2</v>
      </c>
      <c r="J88">
        <v>25.7</v>
      </c>
      <c r="K88">
        <v>25.2</v>
      </c>
      <c r="L88">
        <v>24.7</v>
      </c>
      <c r="M88">
        <v>24.2</v>
      </c>
      <c r="N88">
        <v>23.7</v>
      </c>
      <c r="O88" s="2">
        <f t="shared" si="13"/>
        <v>0.78737541528239197</v>
      </c>
      <c r="Q88">
        <f t="shared" si="12"/>
        <v>32.799999999999997</v>
      </c>
      <c r="R88" s="2">
        <f t="shared" si="10"/>
        <v>30.092846277826229</v>
      </c>
      <c r="S88" s="2">
        <f t="shared" si="11"/>
        <v>29.49940569660621</v>
      </c>
      <c r="T88" s="2">
        <f t="shared" si="11"/>
        <v>28.917667954000638</v>
      </c>
      <c r="U88" s="2">
        <f t="shared" si="11"/>
        <v>28.34740226627822</v>
      </c>
      <c r="V88" s="2">
        <f t="shared" si="11"/>
        <v>27.788382400836863</v>
      </c>
      <c r="W88" s="2">
        <f t="shared" si="11"/>
        <v>27.240386586453965</v>
      </c>
      <c r="X88" s="2">
        <f t="shared" si="11"/>
        <v>26.703197425306563</v>
      </c>
      <c r="Y88" s="2">
        <f t="shared" si="11"/>
        <v>26.176601806726488</v>
      </c>
      <c r="Z88" s="2">
        <f t="shared" si="11"/>
        <v>25.660390822656336</v>
      </c>
      <c r="AA88" s="2">
        <f t="shared" si="11"/>
        <v>25.154359684772555</v>
      </c>
      <c r="AB88" s="2">
        <f t="shared" si="11"/>
        <v>24.658307643243063</v>
      </c>
      <c r="AC88" s="2">
        <f t="shared" si="11"/>
        <v>24.172037907086843</v>
      </c>
      <c r="AD88" s="2">
        <f t="shared" si="11"/>
        <v>23.695357566104153</v>
      </c>
      <c r="AF88">
        <f t="shared" si="14"/>
        <v>1.515873843711679</v>
      </c>
      <c r="AG88">
        <f t="shared" si="15"/>
        <v>1.478463266646489</v>
      </c>
    </row>
    <row r="89" spans="1:33" x14ac:dyDescent="0.3">
      <c r="A89">
        <v>33</v>
      </c>
      <c r="B89">
        <v>30.4</v>
      </c>
      <c r="C89">
        <v>29.8</v>
      </c>
      <c r="D89">
        <v>29.3</v>
      </c>
      <c r="E89">
        <v>28.7</v>
      </c>
      <c r="F89">
        <v>28.1</v>
      </c>
      <c r="G89">
        <v>27.6</v>
      </c>
      <c r="H89">
        <v>27</v>
      </c>
      <c r="I89">
        <v>26.5</v>
      </c>
      <c r="J89">
        <v>26</v>
      </c>
      <c r="K89">
        <v>25.5</v>
      </c>
      <c r="L89">
        <v>25</v>
      </c>
      <c r="M89">
        <v>24.5</v>
      </c>
      <c r="N89">
        <v>24</v>
      </c>
      <c r="O89" s="2">
        <f t="shared" si="13"/>
        <v>0.78947368421052633</v>
      </c>
      <c r="Q89">
        <f t="shared" si="12"/>
        <v>33</v>
      </c>
      <c r="R89" s="2">
        <f t="shared" si="10"/>
        <v>30.449842682057525</v>
      </c>
      <c r="S89" s="2">
        <f t="shared" si="11"/>
        <v>29.849362017235425</v>
      </c>
      <c r="T89" s="2">
        <f t="shared" si="11"/>
        <v>29.260723023734592</v>
      </c>
      <c r="U89" s="2">
        <f t="shared" si="11"/>
        <v>28.683692179998221</v>
      </c>
      <c r="V89" s="2">
        <f t="shared" si="11"/>
        <v>28.118040569589507</v>
      </c>
      <c r="W89" s="2">
        <f t="shared" si="11"/>
        <v>27.563543790377217</v>
      </c>
      <c r="X89" s="2">
        <f t="shared" si="11"/>
        <v>27.019981865512115</v>
      </c>
      <c r="Y89" s="2">
        <f t="shared" si="11"/>
        <v>26.487139156158989</v>
      </c>
      <c r="Z89" s="2">
        <f t="shared" si="11"/>
        <v>25.964804275949653</v>
      </c>
      <c r="AA89" s="2">
        <f t="shared" si="11"/>
        <v>25.452770007122865</v>
      </c>
      <c r="AB89" s="2">
        <f t="shared" si="11"/>
        <v>24.950833218318138</v>
      </c>
      <c r="AC89" s="2">
        <f t="shared" si="11"/>
        <v>24.458794783990545</v>
      </c>
      <c r="AD89" s="2">
        <f t="shared" si="11"/>
        <v>23.976459505414795</v>
      </c>
      <c r="AF89">
        <f t="shared" si="14"/>
        <v>1.5185139398778875</v>
      </c>
      <c r="AG89">
        <f t="shared" si="15"/>
        <v>1.4835850532089332</v>
      </c>
    </row>
    <row r="90" spans="1:33" x14ac:dyDescent="0.3">
      <c r="A90">
        <v>33.200000000000003</v>
      </c>
      <c r="B90">
        <v>30.8</v>
      </c>
      <c r="C90">
        <v>30.2</v>
      </c>
      <c r="D90">
        <v>29.6</v>
      </c>
      <c r="E90">
        <v>29</v>
      </c>
      <c r="F90">
        <v>28.4</v>
      </c>
      <c r="G90">
        <v>27.9</v>
      </c>
      <c r="H90">
        <v>27.3</v>
      </c>
      <c r="I90">
        <v>26.8</v>
      </c>
      <c r="J90">
        <v>26.3</v>
      </c>
      <c r="K90">
        <v>25.8</v>
      </c>
      <c r="L90">
        <v>25.2</v>
      </c>
      <c r="M90">
        <v>24.7</v>
      </c>
      <c r="N90">
        <v>24.3</v>
      </c>
      <c r="O90" s="2">
        <f t="shared" si="13"/>
        <v>0.78896103896103897</v>
      </c>
      <c r="Q90">
        <f t="shared" si="12"/>
        <v>33.200000000000003</v>
      </c>
      <c r="R90" s="2">
        <f t="shared" si="10"/>
        <v>30.808878694881127</v>
      </c>
      <c r="S90" s="2">
        <f t="shared" si="11"/>
        <v>30.201317724721278</v>
      </c>
      <c r="T90" s="2">
        <f t="shared" si="11"/>
        <v>29.605738051775045</v>
      </c>
      <c r="U90" s="2">
        <f t="shared" si="11"/>
        <v>29.021903401018239</v>
      </c>
      <c r="V90" s="2">
        <f t="shared" si="11"/>
        <v>28.449582156845928</v>
      </c>
      <c r="W90" s="2">
        <f t="shared" si="11"/>
        <v>27.888547271187221</v>
      </c>
      <c r="X90" s="2">
        <f t="shared" si="11"/>
        <v>27.338576173431999</v>
      </c>
      <c r="Y90" s="2">
        <f t="shared" si="11"/>
        <v>26.799450682133958</v>
      </c>
      <c r="Z90" s="2">
        <f t="shared" si="11"/>
        <v>26.270956918454939</v>
      </c>
      <c r="AA90" s="2">
        <f t="shared" si="11"/>
        <v>25.752885221316021</v>
      </c>
      <c r="AB90" s="2">
        <f t="shared" si="11"/>
        <v>25.245030064222046</v>
      </c>
      <c r="AC90" s="2">
        <f t="shared" si="11"/>
        <v>24.747189973726258</v>
      </c>
      <c r="AD90" s="2">
        <f t="shared" si="11"/>
        <v>24.2591674495029</v>
      </c>
      <c r="AF90">
        <f t="shared" si="14"/>
        <v>1.5211380837040362</v>
      </c>
      <c r="AG90">
        <f t="shared" si="15"/>
        <v>1.4886758922316621</v>
      </c>
    </row>
    <row r="91" spans="1:33" x14ac:dyDescent="0.3">
      <c r="A91">
        <v>33.4</v>
      </c>
      <c r="B91">
        <v>31.2</v>
      </c>
      <c r="C91">
        <v>30.6</v>
      </c>
      <c r="D91">
        <v>30</v>
      </c>
      <c r="E91">
        <v>29.4</v>
      </c>
      <c r="F91">
        <v>28.8</v>
      </c>
      <c r="G91">
        <v>28.2</v>
      </c>
      <c r="H91">
        <v>27.7</v>
      </c>
      <c r="I91">
        <v>27.1</v>
      </c>
      <c r="J91">
        <v>26.6</v>
      </c>
      <c r="K91">
        <v>26.1</v>
      </c>
      <c r="L91">
        <v>25.5</v>
      </c>
      <c r="M91">
        <v>25</v>
      </c>
      <c r="N91">
        <v>24.5</v>
      </c>
      <c r="O91" s="2">
        <f t="shared" si="13"/>
        <v>0.78525641025641024</v>
      </c>
      <c r="Q91">
        <f t="shared" si="12"/>
        <v>33.4</v>
      </c>
      <c r="R91" s="2">
        <f t="shared" si="10"/>
        <v>31.169953576988835</v>
      </c>
      <c r="S91" s="2">
        <f t="shared" si="11"/>
        <v>30.555272094334963</v>
      </c>
      <c r="T91" s="2">
        <f t="shared" si="11"/>
        <v>29.952712327685077</v>
      </c>
      <c r="U91" s="2">
        <f t="shared" si="11"/>
        <v>29.362035232911396</v>
      </c>
      <c r="V91" s="2">
        <f t="shared" si="11"/>
        <v>28.783006479913013</v>
      </c>
      <c r="W91" s="2">
        <f t="shared" si="11"/>
        <v>28.215396359653795</v>
      </c>
      <c r="X91" s="2">
        <f t="shared" si="11"/>
        <v>27.658979693033466</v>
      </c>
      <c r="Y91" s="2">
        <f t="shared" si="11"/>
        <v>27.113535741555829</v>
      </c>
      <c r="Z91" s="2">
        <f t="shared" si="11"/>
        <v>26.578848119758668</v>
      </c>
      <c r="AA91" s="2">
        <f t="shared" si="11"/>
        <v>26.054704709370448</v>
      </c>
      <c r="AB91" s="2">
        <f t="shared" si="11"/>
        <v>25.540897575160024</v>
      </c>
      <c r="AC91" s="2">
        <f t="shared" si="11"/>
        <v>25.037222882445683</v>
      </c>
      <c r="AD91" s="2">
        <f t="shared" si="11"/>
        <v>24.543480816231035</v>
      </c>
      <c r="AF91">
        <f t="shared" si="14"/>
        <v>1.5237464668115646</v>
      </c>
      <c r="AG91">
        <f t="shared" si="15"/>
        <v>1.4937361554602664</v>
      </c>
    </row>
    <row r="92" spans="1:33" x14ac:dyDescent="0.3">
      <c r="A92">
        <v>33.6</v>
      </c>
      <c r="B92">
        <v>31.5</v>
      </c>
      <c r="C92">
        <v>30.9</v>
      </c>
      <c r="D92">
        <v>30.3</v>
      </c>
      <c r="E92">
        <v>29.7</v>
      </c>
      <c r="F92">
        <v>29.1</v>
      </c>
      <c r="G92">
        <v>28.5</v>
      </c>
      <c r="H92">
        <v>28</v>
      </c>
      <c r="I92">
        <v>27.4</v>
      </c>
      <c r="J92">
        <v>26.9</v>
      </c>
      <c r="K92">
        <v>26.4</v>
      </c>
      <c r="L92">
        <v>25.8</v>
      </c>
      <c r="M92">
        <v>25.3</v>
      </c>
      <c r="N92">
        <v>24.8</v>
      </c>
      <c r="O92" s="2">
        <f t="shared" si="13"/>
        <v>0.78730158730158728</v>
      </c>
      <c r="Q92">
        <f t="shared" si="12"/>
        <v>33.6</v>
      </c>
      <c r="R92" s="2">
        <f t="shared" si="10"/>
        <v>31.533066593778567</v>
      </c>
      <c r="S92" s="2">
        <f t="shared" si="11"/>
        <v>30.91122440596099</v>
      </c>
      <c r="T92" s="2">
        <f t="shared" si="11"/>
        <v>30.301645145550101</v>
      </c>
      <c r="U92" s="2">
        <f t="shared" si="11"/>
        <v>29.704086983683968</v>
      </c>
      <c r="V92" s="2">
        <f t="shared" si="11"/>
        <v>29.118312860443378</v>
      </c>
      <c r="W92" s="2">
        <f t="shared" si="11"/>
        <v>28.544090390806783</v>
      </c>
      <c r="X92" s="2">
        <f t="shared" si="11"/>
        <v>27.981191772459781</v>
      </c>
      <c r="Y92" s="2">
        <f t="shared" si="11"/>
        <v>27.429393695422682</v>
      </c>
      <c r="Z92" s="2">
        <f t="shared" si="11"/>
        <v>26.888477253460252</v>
      </c>
      <c r="AA92" s="2">
        <f t="shared" si="11"/>
        <v>26.358227857238386</v>
      </c>
      <c r="AB92" s="2">
        <f t="shared" si="11"/>
        <v>25.838435149193518</v>
      </c>
      <c r="AC92" s="2">
        <f t="shared" si="11"/>
        <v>25.32889292008069</v>
      </c>
      <c r="AD92" s="2">
        <f t="shared" si="11"/>
        <v>24.829399027167412</v>
      </c>
      <c r="AF92">
        <f t="shared" si="14"/>
        <v>1.5263392773898441</v>
      </c>
      <c r="AG92">
        <f t="shared" si="15"/>
        <v>1.4987662079821291</v>
      </c>
    </row>
    <row r="93" spans="1:33" x14ac:dyDescent="0.3">
      <c r="A93">
        <v>33.799999999999997</v>
      </c>
      <c r="B93">
        <v>31.9</v>
      </c>
      <c r="C93">
        <v>31.3</v>
      </c>
      <c r="D93">
        <v>30.7</v>
      </c>
      <c r="E93">
        <v>30</v>
      </c>
      <c r="F93">
        <v>29.5</v>
      </c>
      <c r="G93">
        <v>28.9</v>
      </c>
      <c r="H93">
        <v>28.3</v>
      </c>
      <c r="I93">
        <v>27.7</v>
      </c>
      <c r="J93">
        <v>27.2</v>
      </c>
      <c r="K93">
        <v>26.7</v>
      </c>
      <c r="L93">
        <v>26.1</v>
      </c>
      <c r="M93">
        <v>25.6</v>
      </c>
      <c r="N93">
        <v>25.1</v>
      </c>
      <c r="O93" s="2">
        <f t="shared" si="13"/>
        <v>0.78683385579937315</v>
      </c>
      <c r="Q93">
        <f t="shared" si="12"/>
        <v>33.799999999999997</v>
      </c>
      <c r="R93" s="2">
        <f t="shared" si="10"/>
        <v>31.898217015296087</v>
      </c>
      <c r="S93" s="2">
        <f t="shared" si="11"/>
        <v>31.269173944040052</v>
      </c>
      <c r="T93" s="2">
        <f t="shared" si="11"/>
        <v>30.652535803921875</v>
      </c>
      <c r="U93" s="2">
        <f t="shared" si="11"/>
        <v>30.048057965720496</v>
      </c>
      <c r="V93" s="2">
        <f t="shared" si="11"/>
        <v>29.455500624381557</v>
      </c>
      <c r="W93" s="2">
        <f t="shared" si="11"/>
        <v>28.874628703883307</v>
      </c>
      <c r="X93" s="2">
        <f t="shared" si="11"/>
        <v>28.30521176397853</v>
      </c>
      <c r="Y93" s="2">
        <f t="shared" si="11"/>
        <v>27.747023908775599</v>
      </c>
      <c r="Z93" s="2">
        <f t="shared" si="11"/>
        <v>27.199843697122361</v>
      </c>
      <c r="AA93" s="2">
        <f t="shared" si="11"/>
        <v>26.663454054757164</v>
      </c>
      <c r="AB93" s="2">
        <f t="shared" si="11"/>
        <v>26.137642188192466</v>
      </c>
      <c r="AC93" s="2">
        <f t="shared" si="11"/>
        <v>25.622199500296531</v>
      </c>
      <c r="AD93" s="2">
        <f t="shared" si="11"/>
        <v>25.116921507539988</v>
      </c>
      <c r="AF93">
        <f t="shared" si="14"/>
        <v>1.5289167002776547</v>
      </c>
      <c r="AG93">
        <f t="shared" si="15"/>
        <v>1.5037664083844817</v>
      </c>
    </row>
    <row r="94" spans="1:33" x14ac:dyDescent="0.3">
      <c r="A94">
        <v>34</v>
      </c>
      <c r="B94">
        <v>32.299999999999997</v>
      </c>
      <c r="C94">
        <v>31.6</v>
      </c>
      <c r="D94">
        <v>31</v>
      </c>
      <c r="E94">
        <v>30.4</v>
      </c>
      <c r="F94">
        <v>29.8</v>
      </c>
      <c r="G94">
        <v>29.2</v>
      </c>
      <c r="H94">
        <v>28.6</v>
      </c>
      <c r="I94">
        <v>28.1</v>
      </c>
      <c r="J94">
        <v>27.5</v>
      </c>
      <c r="K94">
        <v>27</v>
      </c>
      <c r="L94">
        <v>26.4</v>
      </c>
      <c r="M94">
        <v>25.9</v>
      </c>
      <c r="N94">
        <v>25.4</v>
      </c>
      <c r="O94" s="2">
        <f t="shared" si="13"/>
        <v>0.78637770897832815</v>
      </c>
      <c r="Q94">
        <f t="shared" si="12"/>
        <v>34</v>
      </c>
      <c r="R94" s="2">
        <f t="shared" si="10"/>
        <v>32.265404116178637</v>
      </c>
      <c r="S94" s="2">
        <f t="shared" si="11"/>
        <v>31.629119997513776</v>
      </c>
      <c r="T94" s="2">
        <f t="shared" si="11"/>
        <v>31.005383605764322</v>
      </c>
      <c r="U94" s="2">
        <f t="shared" si="11"/>
        <v>30.393947495730682</v>
      </c>
      <c r="V94" s="2">
        <f t="shared" si="11"/>
        <v>29.794569101911961</v>
      </c>
      <c r="W94" s="2">
        <f t="shared" si="11"/>
        <v>29.207010642276757</v>
      </c>
      <c r="X94" s="2">
        <f t="shared" si="11"/>
        <v>28.631039023931589</v>
      </c>
      <c r="Y94" s="2">
        <f t="shared" si="11"/>
        <v>28.066425750649596</v>
      </c>
      <c r="Z94" s="2">
        <f t="shared" si="11"/>
        <v>27.512946832222845</v>
      </c>
      <c r="AA94" s="2">
        <f t="shared" si="11"/>
        <v>26.97038269560209</v>
      </c>
      <c r="AB94" s="2">
        <f t="shared" si="11"/>
        <v>26.438518097789093</v>
      </c>
      <c r="AC94" s="2">
        <f t="shared" si="11"/>
        <v>25.917142040446556</v>
      </c>
      <c r="AD94" s="2">
        <f t="shared" si="11"/>
        <v>25.406047686192096</v>
      </c>
      <c r="AF94">
        <f t="shared" si="14"/>
        <v>1.5314789170422551</v>
      </c>
      <c r="AG94">
        <f t="shared" si="15"/>
        <v>1.5087371089078065</v>
      </c>
    </row>
    <row r="95" spans="1:33" x14ac:dyDescent="0.3">
      <c r="A95">
        <v>34.200000000000003</v>
      </c>
      <c r="B95">
        <v>32.6</v>
      </c>
      <c r="C95">
        <v>32</v>
      </c>
      <c r="D95">
        <v>31.4</v>
      </c>
      <c r="E95">
        <v>30.7</v>
      </c>
      <c r="F95">
        <v>30.1</v>
      </c>
      <c r="G95">
        <v>29.5</v>
      </c>
      <c r="H95">
        <v>29</v>
      </c>
      <c r="I95">
        <v>28.4</v>
      </c>
      <c r="J95">
        <v>27.8</v>
      </c>
      <c r="K95">
        <v>27.3</v>
      </c>
      <c r="L95">
        <v>26.7</v>
      </c>
      <c r="M95">
        <v>26.2</v>
      </c>
      <c r="N95">
        <v>25.7</v>
      </c>
      <c r="O95" s="2">
        <f t="shared" si="13"/>
        <v>0.78834355828220848</v>
      </c>
      <c r="Q95">
        <f t="shared" si="12"/>
        <v>34.200000000000003</v>
      </c>
      <c r="R95" s="2">
        <f t="shared" si="10"/>
        <v>32.634627175598808</v>
      </c>
      <c r="S95" s="2">
        <f t="shared" si="11"/>
        <v>31.991061859769701</v>
      </c>
      <c r="T95" s="2">
        <f t="shared" si="11"/>
        <v>31.360187858399613</v>
      </c>
      <c r="U95" s="2">
        <f t="shared" si="11"/>
        <v>30.74175489469652</v>
      </c>
      <c r="V95" s="2">
        <f t="shared" si="11"/>
        <v>30.13551762740703</v>
      </c>
      <c r="W95" s="2">
        <f t="shared" si="11"/>
        <v>29.541235553485961</v>
      </c>
      <c r="X95" s="2">
        <f t="shared" si="11"/>
        <v>28.958672912685323</v>
      </c>
      <c r="Y95" s="2">
        <f t="shared" si="11"/>
        <v>28.387598594024826</v>
      </c>
      <c r="Z95" s="2">
        <f t="shared" si="11"/>
        <v>27.82778604410689</v>
      </c>
      <c r="AA95" s="2">
        <f t="shared" si="11"/>
        <v>27.279013177239538</v>
      </c>
      <c r="AB95" s="2">
        <f t="shared" si="11"/>
        <v>26.741062287331925</v>
      </c>
      <c r="AC95" s="2">
        <f t="shared" si="11"/>
        <v>26.213719961527129</v>
      </c>
      <c r="AD95" s="2">
        <f t="shared" si="11"/>
        <v>25.696776995538233</v>
      </c>
      <c r="AF95">
        <f t="shared" si="14"/>
        <v>1.5340261060561351</v>
      </c>
      <c r="AG95">
        <f t="shared" si="15"/>
        <v>1.5136786555947339</v>
      </c>
    </row>
    <row r="96" spans="1:33" x14ac:dyDescent="0.3">
      <c r="A96">
        <v>34.4</v>
      </c>
      <c r="B96">
        <v>33</v>
      </c>
      <c r="C96">
        <v>32.4</v>
      </c>
      <c r="D96">
        <v>31.7</v>
      </c>
      <c r="E96">
        <v>31.1</v>
      </c>
      <c r="F96">
        <v>30.5</v>
      </c>
      <c r="G96">
        <v>29.9</v>
      </c>
      <c r="H96">
        <v>29.3</v>
      </c>
      <c r="I96">
        <v>28.7</v>
      </c>
      <c r="J96">
        <v>28.1</v>
      </c>
      <c r="K96">
        <v>27.6</v>
      </c>
      <c r="L96">
        <v>27</v>
      </c>
      <c r="M96">
        <v>26.5</v>
      </c>
      <c r="N96">
        <v>26</v>
      </c>
      <c r="O96" s="2">
        <f t="shared" si="13"/>
        <v>0.78787878787878785</v>
      </c>
      <c r="Q96">
        <f t="shared" si="12"/>
        <v>34.4</v>
      </c>
      <c r="R96" s="2">
        <f t="shared" si="10"/>
        <v>33.00588547720983</v>
      </c>
      <c r="S96" s="2">
        <f t="shared" si="11"/>
        <v>32.354998828587647</v>
      </c>
      <c r="T96" s="2">
        <f t="shared" ref="S96:AD117" si="16">0.034488*($Q96^(1.94))*10^(-0.0173*T$16)</f>
        <v>31.716947873455563</v>
      </c>
      <c r="U96" s="2">
        <f t="shared" si="16"/>
        <v>31.091479487820756</v>
      </c>
      <c r="V96" s="2">
        <f t="shared" si="16"/>
        <v>30.478345539376729</v>
      </c>
      <c r="W96" s="2">
        <f t="shared" si="16"/>
        <v>29.877302789065681</v>
      </c>
      <c r="X96" s="2">
        <f t="shared" si="16"/>
        <v>29.288112794582037</v>
      </c>
      <c r="Y96" s="2">
        <f t="shared" si="16"/>
        <v>28.710541815778967</v>
      </c>
      <c r="Z96" s="2">
        <f t="shared" si="16"/>
        <v>28.144360721940341</v>
      </c>
      <c r="AA96" s="2">
        <f t="shared" si="16"/>
        <v>27.589344900881201</v>
      </c>
      <c r="AB96" s="2">
        <f t="shared" si="16"/>
        <v>27.045274169840962</v>
      </c>
      <c r="AC96" s="2">
        <f t="shared" si="16"/>
        <v>26.51193268813368</v>
      </c>
      <c r="AD96" s="2">
        <f t="shared" si="16"/>
        <v>25.98910887152099</v>
      </c>
      <c r="AF96">
        <f t="shared" si="14"/>
        <v>1.5365584425715302</v>
      </c>
      <c r="AG96">
        <f t="shared" si="15"/>
        <v>1.5185913884346001</v>
      </c>
    </row>
    <row r="97" spans="1:35" x14ac:dyDescent="0.3">
      <c r="A97">
        <v>34.6</v>
      </c>
      <c r="B97">
        <v>33.4</v>
      </c>
      <c r="C97">
        <v>32.700000000000003</v>
      </c>
      <c r="D97">
        <v>32.1</v>
      </c>
      <c r="E97">
        <v>31.4</v>
      </c>
      <c r="F97">
        <v>30.8</v>
      </c>
      <c r="G97">
        <v>30.2</v>
      </c>
      <c r="H97">
        <v>29.6</v>
      </c>
      <c r="I97">
        <v>29</v>
      </c>
      <c r="J97">
        <v>28.5</v>
      </c>
      <c r="K97">
        <v>27.9</v>
      </c>
      <c r="L97">
        <v>27.4</v>
      </c>
      <c r="M97">
        <v>26.8</v>
      </c>
      <c r="N97">
        <v>26.3</v>
      </c>
      <c r="O97" s="2">
        <f t="shared" si="13"/>
        <v>0.78742514970059885</v>
      </c>
      <c r="Q97">
        <f t="shared" si="12"/>
        <v>34.6</v>
      </c>
      <c r="R97" s="2">
        <f t="shared" si="10"/>
        <v>33.379178309091976</v>
      </c>
      <c r="S97" s="2">
        <f t="shared" si="16"/>
        <v>32.720930206087175</v>
      </c>
      <c r="T97" s="2">
        <f t="shared" si="16"/>
        <v>32.075662966814164</v>
      </c>
      <c r="U97" s="2">
        <f t="shared" si="16"/>
        <v>31.443120604476395</v>
      </c>
      <c r="V97" s="2">
        <f t="shared" si="16"/>
        <v>30.823052180419051</v>
      </c>
      <c r="W97" s="2">
        <f t="shared" si="16"/>
        <v>30.215211704578088</v>
      </c>
      <c r="X97" s="2">
        <f t="shared" si="16"/>
        <v>29.619358037892429</v>
      </c>
      <c r="Y97" s="2">
        <f t="shared" si="16"/>
        <v>29.035254796640615</v>
      </c>
      <c r="Z97" s="2">
        <f t="shared" si="16"/>
        <v>28.46267025866403</v>
      </c>
      <c r="AA97" s="2">
        <f t="shared" si="16"/>
        <v>27.901377271439308</v>
      </c>
      <c r="AB97" s="2">
        <f t="shared" si="16"/>
        <v>27.351153161963744</v>
      </c>
      <c r="AC97" s="2">
        <f t="shared" si="16"/>
        <v>26.811779648417652</v>
      </c>
      <c r="AD97" s="2">
        <f t="shared" si="16"/>
        <v>26.283042753568857</v>
      </c>
      <c r="AF97">
        <f t="shared" si="14"/>
        <v>1.5390760987927767</v>
      </c>
      <c r="AG97">
        <f t="shared" si="15"/>
        <v>1.5234756415038184</v>
      </c>
    </row>
    <row r="98" spans="1:35" x14ac:dyDescent="0.3">
      <c r="A98">
        <v>34.799999999999997</v>
      </c>
      <c r="B98">
        <v>33.799999999999997</v>
      </c>
      <c r="C98">
        <v>33.1</v>
      </c>
      <c r="D98">
        <v>32.4</v>
      </c>
      <c r="E98">
        <v>31.8</v>
      </c>
      <c r="F98">
        <v>31.2</v>
      </c>
      <c r="G98">
        <v>30.6</v>
      </c>
      <c r="H98">
        <v>30</v>
      </c>
      <c r="I98">
        <v>29.4</v>
      </c>
      <c r="J98">
        <v>28.8</v>
      </c>
      <c r="K98">
        <v>28.2</v>
      </c>
      <c r="L98">
        <v>27.7</v>
      </c>
      <c r="M98">
        <v>27.1</v>
      </c>
      <c r="N98">
        <v>26.6</v>
      </c>
      <c r="O98" s="2">
        <f t="shared" si="13"/>
        <v>0.78698224852071019</v>
      </c>
      <c r="Q98">
        <f t="shared" si="12"/>
        <v>34.799999999999997</v>
      </c>
      <c r="R98" s="2">
        <f t="shared" si="10"/>
        <v>33.754504963699311</v>
      </c>
      <c r="S98" s="2">
        <f t="shared" si="16"/>
        <v>33.088855298675377</v>
      </c>
      <c r="T98" s="2">
        <f t="shared" si="16"/>
        <v>32.436332458560386</v>
      </c>
      <c r="U98" s="2">
        <f t="shared" si="16"/>
        <v>31.796677578156558</v>
      </c>
      <c r="V98" s="2">
        <f t="shared" si="16"/>
        <v>31.169636897170836</v>
      </c>
      <c r="W98" s="2">
        <f t="shared" si="16"/>
        <v>30.554961659544556</v>
      </c>
      <c r="X98" s="2">
        <f t="shared" si="16"/>
        <v>29.952408014768309</v>
      </c>
      <c r="Y98" s="2">
        <f t="shared" si="16"/>
        <v>29.361736921142953</v>
      </c>
      <c r="Z98" s="2">
        <f t="shared" si="16"/>
        <v>28.782714050948343</v>
      </c>
      <c r="AA98" s="2">
        <f t="shared" si="16"/>
        <v>28.215109697482102</v>
      </c>
      <c r="AB98" s="2">
        <f t="shared" si="16"/>
        <v>27.658698683931746</v>
      </c>
      <c r="AC98" s="2">
        <f t="shared" si="16"/>
        <v>27.113260274043736</v>
      </c>
      <c r="AD98" s="2">
        <f t="shared" si="16"/>
        <v>26.578578084554266</v>
      </c>
      <c r="AF98">
        <f t="shared" si="14"/>
        <v>1.541579243946581</v>
      </c>
      <c r="AG98">
        <f t="shared" si="15"/>
        <v>1.5283317431021985</v>
      </c>
    </row>
    <row r="99" spans="1:35" x14ac:dyDescent="0.3">
      <c r="A99">
        <v>35</v>
      </c>
      <c r="B99">
        <v>34.1</v>
      </c>
      <c r="C99">
        <v>33.5</v>
      </c>
      <c r="D99">
        <v>32.799999999999997</v>
      </c>
      <c r="E99">
        <v>32.200000000000003</v>
      </c>
      <c r="F99">
        <v>31.5</v>
      </c>
      <c r="G99">
        <v>30.9</v>
      </c>
      <c r="H99">
        <v>30.3</v>
      </c>
      <c r="I99">
        <v>29.7</v>
      </c>
      <c r="J99">
        <v>29.1</v>
      </c>
      <c r="K99">
        <v>28.5</v>
      </c>
      <c r="L99">
        <v>28</v>
      </c>
      <c r="M99">
        <v>27.4</v>
      </c>
      <c r="N99">
        <v>26.9</v>
      </c>
      <c r="O99" s="2">
        <f t="shared" si="13"/>
        <v>0.78885630498533721</v>
      </c>
      <c r="Q99">
        <f t="shared" si="12"/>
        <v>35</v>
      </c>
      <c r="R99" s="2">
        <f t="shared" si="10"/>
        <v>34.131864737808179</v>
      </c>
      <c r="S99" s="2">
        <f t="shared" si="16"/>
        <v>33.458773416996401</v>
      </c>
      <c r="T99" s="2">
        <f t="shared" si="16"/>
        <v>32.798955672932692</v>
      </c>
      <c r="U99" s="2">
        <f t="shared" si="16"/>
        <v>32.152149746425934</v>
      </c>
      <c r="V99" s="2">
        <f t="shared" si="16"/>
        <v>31.518099040260218</v>
      </c>
      <c r="W99" s="2">
        <f t="shared" si="16"/>
        <v>30.896552017399035</v>
      </c>
      <c r="X99" s="2">
        <f t="shared" si="16"/>
        <v>30.287262101196923</v>
      </c>
      <c r="Y99" s="2">
        <f t="shared" si="16"/>
        <v>29.68998757757895</v>
      </c>
      <c r="Z99" s="2">
        <f t="shared" si="16"/>
        <v>29.104491499149308</v>
      </c>
      <c r="AA99" s="2">
        <f t="shared" si="16"/>
        <v>28.530541591190786</v>
      </c>
      <c r="AB99" s="2">
        <f t="shared" si="16"/>
        <v>27.967910159518141</v>
      </c>
      <c r="AC99" s="2">
        <f t="shared" si="16"/>
        <v>27.416374000148483</v>
      </c>
      <c r="AD99" s="2">
        <f t="shared" si="16"/>
        <v>26.875714310753068</v>
      </c>
      <c r="AF99">
        <f t="shared" si="14"/>
        <v>1.5440680443502757</v>
      </c>
      <c r="AG99">
        <f t="shared" si="15"/>
        <v>1.5331600158853662</v>
      </c>
    </row>
    <row r="100" spans="1:35" x14ac:dyDescent="0.3">
      <c r="A100">
        <v>35.200000000000003</v>
      </c>
      <c r="B100">
        <v>34.5</v>
      </c>
      <c r="C100">
        <v>33.799999999999997</v>
      </c>
      <c r="D100">
        <v>33.200000000000003</v>
      </c>
      <c r="E100">
        <v>32.5</v>
      </c>
      <c r="F100">
        <v>31.9</v>
      </c>
      <c r="G100">
        <v>31.2</v>
      </c>
      <c r="H100">
        <v>30.6</v>
      </c>
      <c r="I100">
        <v>30</v>
      </c>
      <c r="J100">
        <v>29.4</v>
      </c>
      <c r="K100">
        <v>28.8</v>
      </c>
      <c r="L100">
        <v>28.3</v>
      </c>
      <c r="M100">
        <v>27.7</v>
      </c>
      <c r="N100">
        <v>27.2</v>
      </c>
      <c r="O100" s="2">
        <f t="shared" si="13"/>
        <v>0.7884057971014492</v>
      </c>
      <c r="Q100">
        <f t="shared" si="12"/>
        <v>35.200000000000003</v>
      </c>
      <c r="R100" s="2">
        <f t="shared" si="10"/>
        <v>34.511256932465855</v>
      </c>
      <c r="S100" s="2">
        <f t="shared" si="16"/>
        <v>33.830683875881078</v>
      </c>
      <c r="T100" s="2">
        <f t="shared" si="16"/>
        <v>33.163531938273678</v>
      </c>
      <c r="U100" s="2">
        <f t="shared" si="16"/>
        <v>32.509536450872432</v>
      </c>
      <c r="V100" s="2">
        <f t="shared" si="16"/>
        <v>31.868437964259194</v>
      </c>
      <c r="W100" s="2">
        <f t="shared" si="16"/>
        <v>31.239982145441573</v>
      </c>
      <c r="X100" s="2">
        <f t="shared" si="16"/>
        <v>30.62391967695536</v>
      </c>
      <c r="Y100" s="2">
        <f t="shared" si="16"/>
        <v>30.020006157956701</v>
      </c>
      <c r="Z100" s="2">
        <f t="shared" si="16"/>
        <v>29.428002007264809</v>
      </c>
      <c r="AA100" s="2">
        <f t="shared" si="16"/>
        <v>28.847672368316591</v>
      </c>
      <c r="AB100" s="2">
        <f t="shared" si="16"/>
        <v>28.278787015995736</v>
      </c>
      <c r="AC100" s="2">
        <f t="shared" si="16"/>
        <v>27.721120265299067</v>
      </c>
      <c r="AD100" s="2">
        <f t="shared" si="16"/>
        <v>27.174450881804066</v>
      </c>
      <c r="AF100">
        <f t="shared" si="14"/>
        <v>1.546542663478131</v>
      </c>
      <c r="AG100">
        <f t="shared" si="15"/>
        <v>1.5379607769934056</v>
      </c>
    </row>
    <row r="101" spans="1:35" x14ac:dyDescent="0.3">
      <c r="A101">
        <v>35.4</v>
      </c>
      <c r="B101">
        <v>34.9</v>
      </c>
      <c r="C101">
        <v>34.200000000000003</v>
      </c>
      <c r="D101">
        <v>33.5</v>
      </c>
      <c r="E101">
        <v>32.9</v>
      </c>
      <c r="F101">
        <v>32.200000000000003</v>
      </c>
      <c r="G101">
        <v>31.6</v>
      </c>
      <c r="H101">
        <v>31</v>
      </c>
      <c r="I101">
        <v>30.4</v>
      </c>
      <c r="J101">
        <v>29.8</v>
      </c>
      <c r="K101">
        <v>29.2</v>
      </c>
      <c r="L101">
        <v>28.6</v>
      </c>
      <c r="M101">
        <v>28</v>
      </c>
      <c r="N101">
        <v>27.5</v>
      </c>
      <c r="O101" s="2">
        <f t="shared" si="13"/>
        <v>0.78796561604584525</v>
      </c>
      <c r="Q101">
        <f t="shared" si="12"/>
        <v>35.4</v>
      </c>
      <c r="R101" s="2">
        <f t="shared" si="10"/>
        <v>34.892680852940643</v>
      </c>
      <c r="S101" s="2">
        <f t="shared" si="16"/>
        <v>34.204585994298064</v>
      </c>
      <c r="T101" s="2">
        <f t="shared" si="16"/>
        <v>33.530060586982138</v>
      </c>
      <c r="U101" s="2">
        <f t="shared" si="16"/>
        <v>32.868837037060146</v>
      </c>
      <c r="V101" s="2">
        <f t="shared" si="16"/>
        <v>32.220653027637553</v>
      </c>
      <c r="W101" s="2">
        <f t="shared" si="16"/>
        <v>31.585251414793142</v>
      </c>
      <c r="X101" s="2">
        <f t="shared" si="16"/>
        <v>30.962380125566284</v>
      </c>
      <c r="Y101" s="2">
        <f t="shared" si="16"/>
        <v>30.351792057955997</v>
      </c>
      <c r="Z101" s="2">
        <f t="shared" si="16"/>
        <v>29.753244982892035</v>
      </c>
      <c r="AA101" s="2">
        <f t="shared" si="16"/>
        <v>29.166501448139076</v>
      </c>
      <c r="AB101" s="2">
        <f t="shared" si="16"/>
        <v>28.591328684096084</v>
      </c>
      <c r="AC101" s="2">
        <f t="shared" si="16"/>
        <v>28.027498511453196</v>
      </c>
      <c r="AD101" s="2">
        <f t="shared" si="16"/>
        <v>27.474787250669745</v>
      </c>
      <c r="AF101">
        <f t="shared" si="14"/>
        <v>1.5490032620257879</v>
      </c>
      <c r="AG101">
        <f t="shared" si="15"/>
        <v>1.5427343381758598</v>
      </c>
    </row>
    <row r="102" spans="1:35" x14ac:dyDescent="0.3">
      <c r="A102">
        <v>35.6</v>
      </c>
      <c r="B102">
        <v>35.299999999999997</v>
      </c>
      <c r="C102">
        <v>34.6</v>
      </c>
      <c r="D102">
        <v>33.9</v>
      </c>
      <c r="E102">
        <v>33.200000000000003</v>
      </c>
      <c r="F102">
        <v>32.6</v>
      </c>
      <c r="G102">
        <v>31.9</v>
      </c>
      <c r="H102">
        <v>31.3</v>
      </c>
      <c r="I102">
        <v>30.7</v>
      </c>
      <c r="J102">
        <v>30.1</v>
      </c>
      <c r="K102">
        <v>29.5</v>
      </c>
      <c r="L102">
        <v>28.9</v>
      </c>
      <c r="M102">
        <v>28.3</v>
      </c>
      <c r="N102">
        <v>27.8</v>
      </c>
      <c r="O102" s="2">
        <f t="shared" si="13"/>
        <v>0.78753541076487266</v>
      </c>
      <c r="Q102">
        <f t="shared" si="12"/>
        <v>35.6</v>
      </c>
      <c r="R102" s="2">
        <f t="shared" si="10"/>
        <v>35.276135808672485</v>
      </c>
      <c r="S102" s="2">
        <f t="shared" si="16"/>
        <v>34.580479095305357</v>
      </c>
      <c r="T102" s="2">
        <f t="shared" si="16"/>
        <v>33.898540955465592</v>
      </c>
      <c r="U102" s="2">
        <f t="shared" si="16"/>
        <v>33.230050854482855</v>
      </c>
      <c r="V102" s="2">
        <f t="shared" si="16"/>
        <v>32.574743592717262</v>
      </c>
      <c r="W102" s="2">
        <f t="shared" si="16"/>
        <v>31.932359200350923</v>
      </c>
      <c r="X102" s="2">
        <f t="shared" si="16"/>
        <v>31.302642834254115</v>
      </c>
      <c r="Y102" s="2">
        <f t="shared" si="16"/>
        <v>30.685344676885382</v>
      </c>
      <c r="Z102" s="2">
        <f t="shared" si="16"/>
        <v>30.080219837185354</v>
      </c>
      <c r="AA102" s="2">
        <f t="shared" si="16"/>
        <v>29.487028253424842</v>
      </c>
      <c r="AB102" s="2">
        <f t="shared" si="16"/>
        <v>28.905534597969012</v>
      </c>
      <c r="AC102" s="2">
        <f t="shared" si="16"/>
        <v>28.335508183919444</v>
      </c>
      <c r="AD102" s="2">
        <f t="shared" si="16"/>
        <v>27.776722873597368</v>
      </c>
      <c r="AF102">
        <f t="shared" si="14"/>
        <v>1.5514499979728751</v>
      </c>
      <c r="AG102">
        <f t="shared" si="15"/>
        <v>1.5474810059132096</v>
      </c>
    </row>
    <row r="103" spans="1:35" x14ac:dyDescent="0.3">
      <c r="A103">
        <v>35.799999999999997</v>
      </c>
      <c r="B103">
        <v>35.700000000000003</v>
      </c>
      <c r="C103">
        <v>35</v>
      </c>
      <c r="D103">
        <v>34.299999999999997</v>
      </c>
      <c r="E103">
        <v>33.6</v>
      </c>
      <c r="F103">
        <v>32.9</v>
      </c>
      <c r="G103">
        <v>32.299999999999997</v>
      </c>
      <c r="H103">
        <v>31.6</v>
      </c>
      <c r="I103">
        <v>31</v>
      </c>
      <c r="J103">
        <v>30.4</v>
      </c>
      <c r="K103">
        <v>29.8</v>
      </c>
      <c r="L103">
        <v>29.2</v>
      </c>
      <c r="M103">
        <v>28.6</v>
      </c>
      <c r="N103">
        <v>28.1</v>
      </c>
      <c r="O103" s="2">
        <f t="shared" si="13"/>
        <v>0.78711484593837533</v>
      </c>
      <c r="Q103">
        <f t="shared" si="12"/>
        <v>35.799999999999997</v>
      </c>
      <c r="R103" s="2">
        <f t="shared" si="10"/>
        <v>35.66162111322457</v>
      </c>
      <c r="S103" s="2">
        <f t="shared" si="16"/>
        <v>34.958362506002892</v>
      </c>
      <c r="T103" s="2">
        <f t="shared" si="16"/>
        <v>34.268972384093793</v>
      </c>
      <c r="U103" s="2">
        <f t="shared" si="16"/>
        <v>33.59317725651843</v>
      </c>
      <c r="V103" s="2">
        <f t="shared" si="16"/>
        <v>32.930709025627792</v>
      </c>
      <c r="W103" s="2">
        <f t="shared" si="16"/>
        <v>32.281304880744507</v>
      </c>
      <c r="X103" s="2">
        <f t="shared" si="16"/>
        <v>31.644707193902061</v>
      </c>
      <c r="Y103" s="2">
        <f t="shared" si="16"/>
        <v>31.020663417640055</v>
      </c>
      <c r="Z103" s="2">
        <f t="shared" si="16"/>
        <v>30.40892598481506</v>
      </c>
      <c r="AA103" s="2">
        <f t="shared" si="16"/>
        <v>29.809252210387072</v>
      </c>
      <c r="AB103" s="2">
        <f t="shared" si="16"/>
        <v>29.221404195142963</v>
      </c>
      <c r="AC103" s="2">
        <f t="shared" si="16"/>
        <v>28.645148731318372</v>
      </c>
      <c r="AD103" s="2">
        <f t="shared" si="16"/>
        <v>28.080257210080873</v>
      </c>
      <c r="AF103">
        <f t="shared" si="14"/>
        <v>1.5538830266438743</v>
      </c>
      <c r="AG103">
        <f t="shared" si="15"/>
        <v>1.5522010815349476</v>
      </c>
    </row>
    <row r="104" spans="1:35" x14ac:dyDescent="0.3">
      <c r="A104">
        <v>36</v>
      </c>
      <c r="B104">
        <v>36</v>
      </c>
      <c r="C104">
        <v>35.299999999999997</v>
      </c>
      <c r="D104">
        <v>34.6</v>
      </c>
      <c r="E104">
        <v>34</v>
      </c>
      <c r="F104">
        <v>33.299999999999997</v>
      </c>
      <c r="G104">
        <v>32.6</v>
      </c>
      <c r="H104">
        <v>32</v>
      </c>
      <c r="I104">
        <v>31.4</v>
      </c>
      <c r="J104">
        <v>30.7</v>
      </c>
      <c r="K104">
        <v>30.1</v>
      </c>
      <c r="L104">
        <v>29.5</v>
      </c>
      <c r="M104">
        <v>29</v>
      </c>
      <c r="N104">
        <v>28.4</v>
      </c>
      <c r="O104" s="2">
        <f t="shared" si="13"/>
        <v>0.78888888888888886</v>
      </c>
      <c r="Q104">
        <f t="shared" si="12"/>
        <v>36</v>
      </c>
      <c r="R104" s="2">
        <f t="shared" si="10"/>
        <v>36.04913608423589</v>
      </c>
      <c r="S104" s="2">
        <f t="shared" si="16"/>
        <v>35.338235557486051</v>
      </c>
      <c r="T104" s="2">
        <f t="shared" si="16"/>
        <v>34.641354217153122</v>
      </c>
      <c r="U104" s="2">
        <f t="shared" si="16"/>
        <v>33.958215600384143</v>
      </c>
      <c r="V104" s="2">
        <f t="shared" si="16"/>
        <v>33.288548696262289</v>
      </c>
      <c r="W104" s="2">
        <f t="shared" si="16"/>
        <v>32.632087838292968</v>
      </c>
      <c r="X104" s="2">
        <f t="shared" si="16"/>
        <v>31.988572599010052</v>
      </c>
      <c r="Y104" s="2">
        <f t="shared" si="16"/>
        <v>31.357747686660591</v>
      </c>
      <c r="Z104" s="2">
        <f t="shared" si="16"/>
        <v>30.739362843926916</v>
      </c>
      <c r="AA104" s="2">
        <f t="shared" si="16"/>
        <v>30.133172748645876</v>
      </c>
      <c r="AB104" s="2">
        <f t="shared" si="16"/>
        <v>29.538936916486122</v>
      </c>
      <c r="AC104" s="2">
        <f t="shared" si="16"/>
        <v>28.956419605544429</v>
      </c>
      <c r="AD104" s="2">
        <f t="shared" si="16"/>
        <v>28.385389722823536</v>
      </c>
      <c r="AF104">
        <f t="shared" si="14"/>
        <v>1.5563025007672873</v>
      </c>
      <c r="AG104">
        <f t="shared" si="15"/>
        <v>1.5568948613343689</v>
      </c>
    </row>
    <row r="105" spans="1:35" x14ac:dyDescent="0.3">
      <c r="A105">
        <v>36.200000000000003</v>
      </c>
      <c r="B105">
        <v>36.4</v>
      </c>
      <c r="C105">
        <v>35.700000000000003</v>
      </c>
      <c r="D105">
        <v>35</v>
      </c>
      <c r="E105">
        <v>34.299999999999997</v>
      </c>
      <c r="F105">
        <v>33.6</v>
      </c>
      <c r="G105">
        <v>33</v>
      </c>
      <c r="H105">
        <v>32.299999999999997</v>
      </c>
      <c r="I105">
        <v>31.7</v>
      </c>
      <c r="J105">
        <v>31.1</v>
      </c>
      <c r="K105">
        <v>30.5</v>
      </c>
      <c r="L105">
        <v>29.9</v>
      </c>
      <c r="M105">
        <v>29.3</v>
      </c>
      <c r="N105">
        <v>28.7</v>
      </c>
      <c r="O105" s="2">
        <f t="shared" si="13"/>
        <v>0.78846153846153844</v>
      </c>
      <c r="Q105">
        <f t="shared" si="12"/>
        <v>36.200000000000003</v>
      </c>
      <c r="R105" s="2">
        <f t="shared" si="10"/>
        <v>36.438680043374269</v>
      </c>
      <c r="S105" s="2">
        <f t="shared" si="16"/>
        <v>35.720097584799589</v>
      </c>
      <c r="T105" s="2">
        <f t="shared" si="16"/>
        <v>35.015685802801464</v>
      </c>
      <c r="U105" s="2">
        <f t="shared" si="16"/>
        <v>34.3251652470924</v>
      </c>
      <c r="V105" s="2">
        <f t="shared" si="16"/>
        <v>33.648261978234203</v>
      </c>
      <c r="W105" s="2">
        <f t="shared" si="16"/>
        <v>32.984707458962284</v>
      </c>
      <c r="X105" s="2">
        <f t="shared" si="16"/>
        <v>32.334238447653036</v>
      </c>
      <c r="Y105" s="2">
        <f t="shared" si="16"/>
        <v>31.696596893892103</v>
      </c>
      <c r="Z105" s="2">
        <f t="shared" si="16"/>
        <v>31.071529836102098</v>
      </c>
      <c r="AA105" s="2">
        <f t="shared" si="16"/>
        <v>30.458789301189039</v>
      </c>
      <c r="AB105" s="2">
        <f t="shared" si="16"/>
        <v>29.858132206167937</v>
      </c>
      <c r="AC105" s="2">
        <f t="shared" si="16"/>
        <v>29.269320261728215</v>
      </c>
      <c r="AD105" s="2">
        <f t="shared" si="16"/>
        <v>28.692119877700947</v>
      </c>
      <c r="AF105">
        <f t="shared" si="14"/>
        <v>1.5587085705331658</v>
      </c>
      <c r="AG105">
        <f t="shared" si="15"/>
        <v>1.5615626366801731</v>
      </c>
    </row>
    <row r="106" spans="1:35" x14ac:dyDescent="0.3">
      <c r="A106">
        <v>36.4</v>
      </c>
      <c r="B106">
        <v>36.799999999999997</v>
      </c>
      <c r="C106">
        <v>36.1</v>
      </c>
      <c r="D106">
        <v>35.4</v>
      </c>
      <c r="E106">
        <v>34.700000000000003</v>
      </c>
      <c r="F106">
        <v>34</v>
      </c>
      <c r="G106">
        <v>33.299999999999997</v>
      </c>
      <c r="H106">
        <v>32.700000000000003</v>
      </c>
      <c r="I106">
        <v>32</v>
      </c>
      <c r="J106">
        <v>31.4</v>
      </c>
      <c r="K106">
        <v>30.8</v>
      </c>
      <c r="L106">
        <v>30.2</v>
      </c>
      <c r="M106">
        <v>29.6</v>
      </c>
      <c r="N106">
        <v>29</v>
      </c>
      <c r="O106" s="2">
        <f t="shared" si="13"/>
        <v>0.78804347826086962</v>
      </c>
      <c r="Q106">
        <f t="shared" si="12"/>
        <v>36.4</v>
      </c>
      <c r="R106" s="2">
        <f t="shared" si="10"/>
        <v>36.830252316290526</v>
      </c>
      <c r="S106" s="2">
        <f t="shared" si="16"/>
        <v>36.103947926892694</v>
      </c>
      <c r="T106" s="2">
        <f t="shared" si="16"/>
        <v>35.39196649302415</v>
      </c>
      <c r="U106" s="2">
        <f t="shared" si="16"/>
        <v>34.694025561407599</v>
      </c>
      <c r="V106" s="2">
        <f t="shared" si="16"/>
        <v>34.009848248834984</v>
      </c>
      <c r="W106" s="2">
        <f t="shared" si="16"/>
        <v>33.339163132323925</v>
      </c>
      <c r="X106" s="2">
        <f t="shared" si="16"/>
        <v>32.681704141440314</v>
      </c>
      <c r="Y106" s="2">
        <f t="shared" si="16"/>
        <v>32.03721045274434</v>
      </c>
      <c r="Z106" s="2">
        <f t="shared" si="16"/>
        <v>31.405426386318112</v>
      </c>
      <c r="AA106" s="2">
        <f t="shared" si="16"/>
        <v>30.786101304333695</v>
      </c>
      <c r="AB106" s="2">
        <f t="shared" si="16"/>
        <v>30.178989511621545</v>
      </c>
      <c r="AC106" s="2">
        <f t="shared" si="16"/>
        <v>29.583850158199663</v>
      </c>
      <c r="AD106" s="2">
        <f t="shared" si="16"/>
        <v>29.000447143724951</v>
      </c>
      <c r="AF106">
        <f t="shared" si="14"/>
        <v>1.5611013836490559</v>
      </c>
      <c r="AG106">
        <f t="shared" si="15"/>
        <v>1.5662046941250003</v>
      </c>
    </row>
    <row r="107" spans="1:35" x14ac:dyDescent="0.3">
      <c r="A107">
        <v>36.6</v>
      </c>
      <c r="B107">
        <v>37.200000000000003</v>
      </c>
      <c r="C107">
        <v>36.5</v>
      </c>
      <c r="D107">
        <v>35.799999999999997</v>
      </c>
      <c r="E107">
        <v>35.1</v>
      </c>
      <c r="F107">
        <v>34.4</v>
      </c>
      <c r="G107">
        <v>33.700000000000003</v>
      </c>
      <c r="H107">
        <v>33</v>
      </c>
      <c r="I107">
        <v>32.4</v>
      </c>
      <c r="J107">
        <v>31.7</v>
      </c>
      <c r="K107">
        <v>31.1</v>
      </c>
      <c r="L107">
        <v>30.5</v>
      </c>
      <c r="M107">
        <v>29.9</v>
      </c>
      <c r="N107">
        <v>29.3</v>
      </c>
      <c r="O107" s="2">
        <f t="shared" si="13"/>
        <v>0.7876344086021505</v>
      </c>
      <c r="Q107">
        <f t="shared" si="12"/>
        <v>36.6</v>
      </c>
      <c r="R107" s="2">
        <f t="shared" si="10"/>
        <v>37.223852232573236</v>
      </c>
      <c r="S107" s="2">
        <f t="shared" si="16"/>
        <v>36.489785926574676</v>
      </c>
      <c r="T107" s="2">
        <f t="shared" si="16"/>
        <v>35.770195643590498</v>
      </c>
      <c r="U107" s="2">
        <f t="shared" si="16"/>
        <v>35.064795911803493</v>
      </c>
      <c r="V107" s="2">
        <f t="shared" si="16"/>
        <v>34.373306888992282</v>
      </c>
      <c r="W107" s="2">
        <f t="shared" si="16"/>
        <v>33.695454251513851</v>
      </c>
      <c r="X107" s="2">
        <f t="shared" si="16"/>
        <v>33.030969085475398</v>
      </c>
      <c r="Y107" s="2">
        <f t="shared" si="16"/>
        <v>32.379587780052361</v>
      </c>
      <c r="Z107" s="2">
        <f t="shared" si="16"/>
        <v>31.741051922910216</v>
      </c>
      <c r="AA107" s="2">
        <f t="shared" si="16"/>
        <v>31.11510819768851</v>
      </c>
      <c r="AB107" s="2">
        <f t="shared" si="16"/>
        <v>30.501508283506716</v>
      </c>
      <c r="AC107" s="2">
        <f t="shared" si="16"/>
        <v>29.900008756451708</v>
      </c>
      <c r="AD107" s="2">
        <f t="shared" si="16"/>
        <v>29.310370993008018</v>
      </c>
      <c r="AF107">
        <f t="shared" si="14"/>
        <v>1.5634810853944108</v>
      </c>
      <c r="AG107">
        <f t="shared" si="15"/>
        <v>1.5708213155109882</v>
      </c>
    </row>
    <row r="108" spans="1:35" x14ac:dyDescent="0.3">
      <c r="A108">
        <v>36.799999999999997</v>
      </c>
      <c r="B108">
        <v>37.6</v>
      </c>
      <c r="C108">
        <v>36.9</v>
      </c>
      <c r="D108">
        <v>36.200000000000003</v>
      </c>
      <c r="E108">
        <v>35.4</v>
      </c>
      <c r="F108">
        <v>34.700000000000003</v>
      </c>
      <c r="G108">
        <v>34.1</v>
      </c>
      <c r="H108">
        <v>33.4</v>
      </c>
      <c r="I108">
        <v>32.700000000000003</v>
      </c>
      <c r="J108">
        <v>32.1</v>
      </c>
      <c r="K108">
        <v>31.4</v>
      </c>
      <c r="L108">
        <v>30.8</v>
      </c>
      <c r="M108">
        <v>30.2</v>
      </c>
      <c r="N108">
        <v>29.6</v>
      </c>
      <c r="O108" s="2">
        <f t="shared" si="13"/>
        <v>0.78723404255319152</v>
      </c>
      <c r="Q108">
        <f t="shared" si="12"/>
        <v>36.799999999999997</v>
      </c>
      <c r="R108" s="2">
        <f t="shared" si="10"/>
        <v>37.619479125704316</v>
      </c>
      <c r="S108" s="2">
        <f t="shared" si="16"/>
        <v>36.877610930471405</v>
      </c>
      <c r="T108" s="2">
        <f t="shared" si="16"/>
        <v>36.150372614011118</v>
      </c>
      <c r="U108" s="2">
        <f t="shared" si="16"/>
        <v>35.43747567042135</v>
      </c>
      <c r="V108" s="2">
        <f t="shared" si="16"/>
        <v>34.73863728322894</v>
      </c>
      <c r="W108" s="2">
        <f t="shared" si="16"/>
        <v>34.053580213192298</v>
      </c>
      <c r="X108" s="2">
        <f t="shared" si="16"/>
        <v>33.382032688316592</v>
      </c>
      <c r="Y108" s="2">
        <f t="shared" si="16"/>
        <v>32.723728296037905</v>
      </c>
      <c r="Z108" s="2">
        <f t="shared" si="16"/>
        <v>32.078405877533555</v>
      </c>
      <c r="AA108" s="2">
        <f t="shared" si="16"/>
        <v>31.445809424116572</v>
      </c>
      <c r="AB108" s="2">
        <f t="shared" si="16"/>
        <v>30.825687975673453</v>
      </c>
      <c r="AC108" s="2">
        <f t="shared" si="16"/>
        <v>30.217795521104609</v>
      </c>
      <c r="AD108" s="2">
        <f t="shared" si="16"/>
        <v>29.621890900728257</v>
      </c>
      <c r="AF108">
        <f t="shared" si="14"/>
        <v>1.5658478186735176</v>
      </c>
      <c r="AG108">
        <f t="shared" si="15"/>
        <v>1.5754127780724561</v>
      </c>
    </row>
    <row r="109" spans="1:35" x14ac:dyDescent="0.3">
      <c r="A109">
        <v>37</v>
      </c>
      <c r="Q109">
        <f t="shared" si="12"/>
        <v>37</v>
      </c>
      <c r="R109" s="2">
        <f t="shared" si="10"/>
        <v>38.017132333015205</v>
      </c>
      <c r="S109" s="2">
        <f t="shared" si="16"/>
        <v>37.267422288982353</v>
      </c>
      <c r="T109" s="2">
        <f t="shared" si="16"/>
        <v>36.532496767495822</v>
      </c>
      <c r="U109" s="2">
        <f t="shared" si="16"/>
        <v>35.812064213028691</v>
      </c>
      <c r="V109" s="2">
        <f t="shared" si="16"/>
        <v>35.105838819622541</v>
      </c>
      <c r="W109" s="2">
        <f t="shared" si="16"/>
        <v>34.413540417504166</v>
      </c>
      <c r="X109" s="2">
        <f t="shared" si="16"/>
        <v>33.734894361938117</v>
      </c>
      <c r="Y109" s="2">
        <f t="shared" si="16"/>
        <v>33.069631424271229</v>
      </c>
      <c r="Z109" s="2">
        <f t="shared" si="16"/>
        <v>32.417487685125771</v>
      </c>
      <c r="AA109" s="2">
        <f t="shared" si="16"/>
        <v>31.778204429698743</v>
      </c>
      <c r="AB109" s="2">
        <f t="shared" si="16"/>
        <v>31.151528045126085</v>
      </c>
      <c r="AC109" s="2">
        <f t="shared" si="16"/>
        <v>30.53720991987074</v>
      </c>
      <c r="AD109" s="2">
        <f t="shared" si="16"/>
        <v>29.935006345094934</v>
      </c>
      <c r="AF109">
        <f t="shared" si="14"/>
        <v>1.568201724066995</v>
      </c>
      <c r="AG109">
        <f t="shared" si="15"/>
        <v>1.5799793545358016</v>
      </c>
    </row>
    <row r="110" spans="1:35" x14ac:dyDescent="0.3">
      <c r="A110">
        <v>37.200000000000003</v>
      </c>
      <c r="Q110">
        <f t="shared" si="12"/>
        <v>37.200000000000003</v>
      </c>
      <c r="R110" s="2">
        <f t="shared" si="10"/>
        <v>38.416811195644144</v>
      </c>
      <c r="S110" s="2">
        <f t="shared" si="16"/>
        <v>37.659219356238729</v>
      </c>
      <c r="T110" s="2">
        <f t="shared" si="16"/>
        <v>36.916567470912554</v>
      </c>
      <c r="U110" s="2">
        <f t="shared" si="16"/>
        <v>36.188560918979015</v>
      </c>
      <c r="V110" s="2">
        <f t="shared" si="16"/>
        <v>35.474910889765944</v>
      </c>
      <c r="W110" s="2">
        <f t="shared" si="16"/>
        <v>34.775334268040297</v>
      </c>
      <c r="X110" s="2">
        <f t="shared" si="16"/>
        <v>34.089553521692196</v>
      </c>
      <c r="Y110" s="2">
        <f t="shared" si="16"/>
        <v>33.41729659163402</v>
      </c>
      <c r="Z110" s="2">
        <f t="shared" si="16"/>
        <v>32.758296783870627</v>
      </c>
      <c r="AA110" s="2">
        <f t="shared" si="16"/>
        <v>32.112292663697971</v>
      </c>
      <c r="AB110" s="2">
        <f t="shared" si="16"/>
        <v>31.479027951988257</v>
      </c>
      <c r="AC110" s="2">
        <f t="shared" si="16"/>
        <v>30.85825142352029</v>
      </c>
      <c r="AD110" s="2">
        <f t="shared" si="16"/>
        <v>30.249716807314815</v>
      </c>
      <c r="AF110">
        <f t="shared" si="14"/>
        <v>1.5705429398818975</v>
      </c>
      <c r="AG110">
        <f t="shared" si="15"/>
        <v>1.5845213132167129</v>
      </c>
    </row>
    <row r="111" spans="1:35" x14ac:dyDescent="0.3">
      <c r="A111">
        <v>37.4</v>
      </c>
      <c r="Q111">
        <f t="shared" si="12"/>
        <v>37.4</v>
      </c>
      <c r="R111" s="2">
        <f t="shared" si="10"/>
        <v>38.818515058493588</v>
      </c>
      <c r="S111" s="2">
        <f t="shared" si="16"/>
        <v>38.053001490061718</v>
      </c>
      <c r="T111" s="2">
        <f t="shared" si="16"/>
        <v>37.302584094746472</v>
      </c>
      <c r="U111" s="2">
        <f t="shared" si="16"/>
        <v>36.566965171171724</v>
      </c>
      <c r="V111" s="2">
        <f t="shared" si="16"/>
        <v>35.845852888727968</v>
      </c>
      <c r="W111" s="2">
        <f t="shared" si="16"/>
        <v>35.13896117179894</v>
      </c>
      <c r="X111" s="2">
        <f t="shared" si="16"/>
        <v>34.446009586271273</v>
      </c>
      <c r="Y111" s="2">
        <f t="shared" si="16"/>
        <v>33.766723228282274</v>
      </c>
      <c r="Z111" s="2">
        <f t="shared" si="16"/>
        <v>33.100832615161629</v>
      </c>
      <c r="AA111" s="2">
        <f t="shared" si="16"/>
        <v>32.448073578523662</v>
      </c>
      <c r="AB111" s="2">
        <f t="shared" si="16"/>
        <v>31.808187159468059</v>
      </c>
      <c r="AC111" s="2">
        <f t="shared" si="16"/>
        <v>31.180919505847044</v>
      </c>
      <c r="AD111" s="2">
        <f t="shared" si="16"/>
        <v>30.566021771558646</v>
      </c>
      <c r="AE111" s="18"/>
      <c r="AF111">
        <f t="shared" si="14"/>
        <v>1.5728716022004801</v>
      </c>
      <c r="AG111">
        <f t="shared" si="15"/>
        <v>1.5890389181147633</v>
      </c>
      <c r="AH111" s="18"/>
      <c r="AI111" s="18"/>
    </row>
    <row r="112" spans="1:35" x14ac:dyDescent="0.3">
      <c r="A112">
        <v>37.6</v>
      </c>
      <c r="Q112">
        <f t="shared" si="12"/>
        <v>37.6</v>
      </c>
      <c r="R112" s="2">
        <f t="shared" si="10"/>
        <v>39.222243270188805</v>
      </c>
      <c r="S112" s="2">
        <f t="shared" si="16"/>
        <v>38.44876805192191</v>
      </c>
      <c r="T112" s="2">
        <f t="shared" si="16"/>
        <v>37.690546013060171</v>
      </c>
      <c r="U112" s="2">
        <f t="shared" si="16"/>
        <v>36.947276356013099</v>
      </c>
      <c r="V112" s="2">
        <f t="shared" si="16"/>
        <v>36.218664215015146</v>
      </c>
      <c r="W112" s="2">
        <f t="shared" si="16"/>
        <v>35.504420539148285</v>
      </c>
      <c r="X112" s="2">
        <f t="shared" si="16"/>
        <v>34.804261977671253</v>
      </c>
      <c r="Y112" s="2">
        <f t="shared" si="16"/>
        <v>34.11791076761034</v>
      </c>
      <c r="Z112" s="2">
        <f t="shared" si="16"/>
        <v>33.44509462356676</v>
      </c>
      <c r="AA112" s="2">
        <f t="shared" si="16"/>
        <v>32.785546629697109</v>
      </c>
      <c r="AB112" s="2">
        <f t="shared" si="16"/>
        <v>32.139005133824064</v>
      </c>
      <c r="AC112" s="2">
        <f t="shared" si="16"/>
        <v>31.505213643635134</v>
      </c>
      <c r="AD112" s="2">
        <f t="shared" si="16"/>
        <v>30.883920724928533</v>
      </c>
      <c r="AE112" s="18"/>
      <c r="AF112">
        <f t="shared" si="14"/>
        <v>1.5751878449276611</v>
      </c>
      <c r="AG112">
        <f t="shared" si="15"/>
        <v>1.5935324290054937</v>
      </c>
      <c r="AH112" s="18"/>
      <c r="AI112" s="18"/>
    </row>
    <row r="113" spans="1:35" x14ac:dyDescent="0.3">
      <c r="A113">
        <v>37.799999999999997</v>
      </c>
      <c r="Q113">
        <f t="shared" si="12"/>
        <v>37.799999999999997</v>
      </c>
      <c r="R113" s="2">
        <f t="shared" si="10"/>
        <v>39.627995183037136</v>
      </c>
      <c r="S113" s="2">
        <f t="shared" si="16"/>
        <v>38.846518406899349</v>
      </c>
      <c r="T113" s="2">
        <f t="shared" si="16"/>
        <v>38.080452603454525</v>
      </c>
      <c r="U113" s="2">
        <f t="shared" si="16"/>
        <v>37.32949386337792</v>
      </c>
      <c r="V113" s="2">
        <f t="shared" si="16"/>
        <v>36.593344270534139</v>
      </c>
      <c r="W113" s="2">
        <f t="shared" si="16"/>
        <v>35.871711783789571</v>
      </c>
      <c r="X113" s="2">
        <f t="shared" si="16"/>
        <v>35.164310121155388</v>
      </c>
      <c r="Y113" s="2">
        <f t="shared" si="16"/>
        <v>34.47085864621544</v>
      </c>
      <c r="Z113" s="2">
        <f t="shared" si="16"/>
        <v>33.791082256793743</v>
      </c>
      <c r="AA113" s="2">
        <f t="shared" si="16"/>
        <v>33.124711275817404</v>
      </c>
      <c r="AB113" s="2">
        <f t="shared" si="16"/>
        <v>32.471481344331963</v>
      </c>
      <c r="AC113" s="2">
        <f t="shared" si="16"/>
        <v>31.831133316626307</v>
      </c>
      <c r="AD113" s="2">
        <f t="shared" si="16"/>
        <v>31.203413157425899</v>
      </c>
      <c r="AE113" s="18"/>
      <c r="AF113">
        <f t="shared" si="14"/>
        <v>1.5774917998372253</v>
      </c>
      <c r="AG113">
        <f t="shared" si="15"/>
        <v>1.5980021015300487</v>
      </c>
      <c r="AH113" s="18"/>
      <c r="AI113" s="18"/>
    </row>
    <row r="114" spans="1:35" x14ac:dyDescent="0.3">
      <c r="A114">
        <v>38</v>
      </c>
      <c r="Q114">
        <f t="shared" si="12"/>
        <v>38</v>
      </c>
      <c r="R114" s="2">
        <f t="shared" si="10"/>
        <v>40.035770152987347</v>
      </c>
      <c r="S114" s="2">
        <f t="shared" si="16"/>
        <v>39.246251923643698</v>
      </c>
      <c r="T114" s="2">
        <f t="shared" si="16"/>
        <v>38.472303247029629</v>
      </c>
      <c r="U114" s="2">
        <f t="shared" si="16"/>
        <v>37.71361708657119</v>
      </c>
      <c r="V114" s="2">
        <f t="shared" si="16"/>
        <v>36.969892460554163</v>
      </c>
      <c r="W114" s="2">
        <f t="shared" si="16"/>
        <v>36.240834322720296</v>
      </c>
      <c r="X114" s="2">
        <f t="shared" si="16"/>
        <v>35.526153445218171</v>
      </c>
      <c r="Y114" s="2">
        <f t="shared" si="16"/>
        <v>34.82556630386236</v>
      </c>
      <c r="Z114" s="2">
        <f t="shared" si="16"/>
        <v>34.138794965655364</v>
      </c>
      <c r="AA114" s="2">
        <f t="shared" si="16"/>
        <v>33.465566978527484</v>
      </c>
      <c r="AB114" s="2">
        <f t="shared" si="16"/>
        <v>32.805615263251276</v>
      </c>
      <c r="AC114" s="2">
        <f t="shared" si="16"/>
        <v>32.158678007487289</v>
      </c>
      <c r="AD114" s="2">
        <f t="shared" si="16"/>
        <v>31.524498561919433</v>
      </c>
      <c r="AE114" s="18"/>
      <c r="AF114">
        <f t="shared" si="14"/>
        <v>1.5797835966168101</v>
      </c>
      <c r="AG114">
        <f t="shared" si="15"/>
        <v>1.602448187282443</v>
      </c>
      <c r="AH114" s="18"/>
      <c r="AI114" s="18"/>
    </row>
    <row r="115" spans="1:35" x14ac:dyDescent="0.3">
      <c r="A115">
        <v>38.200000000000003</v>
      </c>
      <c r="Q115">
        <f t="shared" si="12"/>
        <v>38.200000000000003</v>
      </c>
      <c r="R115" s="2">
        <f t="shared" si="10"/>
        <v>40.445567539590506</v>
      </c>
      <c r="S115" s="2">
        <f t="shared" si="16"/>
        <v>39.647967974335891</v>
      </c>
      <c r="T115" s="2">
        <f t="shared" si="16"/>
        <v>38.866097328347195</v>
      </c>
      <c r="U115" s="2">
        <f t="shared" si="16"/>
        <v>38.09964542229126</v>
      </c>
      <c r="V115" s="2">
        <f t="shared" si="16"/>
        <v>37.348308193670874</v>
      </c>
      <c r="W115" s="2">
        <f t="shared" si="16"/>
        <v>36.611787576198815</v>
      </c>
      <c r="X115" s="2">
        <f t="shared" si="16"/>
        <v>35.889791381550637</v>
      </c>
      <c r="Y115" s="2">
        <f t="shared" si="16"/>
        <v>35.182033183449363</v>
      </c>
      <c r="Z115" s="2">
        <f t="shared" si="16"/>
        <v>34.488232204036123</v>
      </c>
      <c r="AA115" s="2">
        <f t="shared" si="16"/>
        <v>33.808113202481422</v>
      </c>
      <c r="AB115" s="2">
        <f t="shared" si="16"/>
        <v>33.141406365793259</v>
      </c>
      <c r="AC115" s="2">
        <f t="shared" si="16"/>
        <v>32.487847201778351</v>
      </c>
      <c r="AD115" s="2">
        <f t="shared" si="16"/>
        <v>31.847176434114324</v>
      </c>
      <c r="AE115" s="18"/>
      <c r="AF115">
        <f t="shared" si="14"/>
        <v>1.5820633629117087</v>
      </c>
      <c r="AG115">
        <f t="shared" si="15"/>
        <v>1.6068709338945464</v>
      </c>
      <c r="AH115" s="18"/>
      <c r="AI115" s="18"/>
    </row>
    <row r="116" spans="1:35" x14ac:dyDescent="0.3">
      <c r="A116">
        <v>38.4</v>
      </c>
      <c r="Q116">
        <f t="shared" si="12"/>
        <v>38.4</v>
      </c>
      <c r="R116" s="2">
        <f t="shared" si="10"/>
        <v>40.857386705960664</v>
      </c>
      <c r="S116" s="2">
        <f t="shared" si="16"/>
        <v>40.05166593464957</v>
      </c>
      <c r="T116" s="2">
        <f t="shared" si="16"/>
        <v>39.261834235392797</v>
      </c>
      <c r="U116" s="2">
        <f t="shared" si="16"/>
        <v>38.487578270592827</v>
      </c>
      <c r="V116" s="2">
        <f t="shared" si="16"/>
        <v>37.728590881770081</v>
      </c>
      <c r="W116" s="2">
        <f t="shared" si="16"/>
        <v>36.98457096770872</v>
      </c>
      <c r="X116" s="2">
        <f t="shared" si="16"/>
        <v>36.25522336500547</v>
      </c>
      <c r="Y116" s="2">
        <f t="shared" si="16"/>
        <v>35.540258730974024</v>
      </c>
      <c r="Z116" s="2">
        <f t="shared" si="16"/>
        <v>34.839393428858692</v>
      </c>
      <c r="AA116" s="2">
        <f t="shared" si="16"/>
        <v>34.152349415311555</v>
      </c>
      <c r="AB116" s="2">
        <f t="shared" si="16"/>
        <v>33.478854130088713</v>
      </c>
      <c r="AC116" s="2">
        <f t="shared" si="16"/>
        <v>32.818640387921704</v>
      </c>
      <c r="AD116" s="2">
        <f t="shared" si="16"/>
        <v>32.171446272521273</v>
      </c>
      <c r="AE116" s="18"/>
      <c r="AF116">
        <f t="shared" si="14"/>
        <v>1.5843312243675307</v>
      </c>
      <c r="AG116">
        <f t="shared" si="15"/>
        <v>1.6112705851188411</v>
      </c>
      <c r="AH116" s="18"/>
      <c r="AI116" s="18"/>
    </row>
    <row r="117" spans="1:35" x14ac:dyDescent="0.3">
      <c r="A117">
        <v>38.6</v>
      </c>
      <c r="Q117">
        <f t="shared" si="12"/>
        <v>38.6</v>
      </c>
      <c r="R117" s="2">
        <f t="shared" si="10"/>
        <v>41.271227018736781</v>
      </c>
      <c r="S117" s="2">
        <f t="shared" si="16"/>
        <v>40.45734518371377</v>
      </c>
      <c r="T117" s="2">
        <f t="shared" si="16"/>
        <v>39.65951335953924</v>
      </c>
      <c r="U117" s="2">
        <f t="shared" si="16"/>
        <v>38.877415034851019</v>
      </c>
      <c r="V117" s="2">
        <f t="shared" si="16"/>
        <v>38.110739939992541</v>
      </c>
      <c r="W117" s="2">
        <f t="shared" ref="S117:AD138" si="17">0.034488*($Q117^(1.94))*10^(-0.0173*W$16)</f>
        <v>37.359183923924398</v>
      </c>
      <c r="X117" s="2">
        <f t="shared" si="17"/>
        <v>36.622448833563226</v>
      </c>
      <c r="Y117" s="2">
        <f t="shared" si="17"/>
        <v>35.900242395500094</v>
      </c>
      <c r="Z117" s="2">
        <f t="shared" si="17"/>
        <v>35.192278100051475</v>
      </c>
      <c r="AA117" s="2">
        <f t="shared" si="17"/>
        <v>34.498275087596653</v>
      </c>
      <c r="AB117" s="2">
        <f t="shared" si="17"/>
        <v>33.817958037156771</v>
      </c>
      <c r="AC117" s="2">
        <f t="shared" si="17"/>
        <v>33.151057057170966</v>
      </c>
      <c r="AD117" s="2">
        <f t="shared" si="17"/>
        <v>32.497307578426522</v>
      </c>
      <c r="AE117" s="18"/>
      <c r="AF117">
        <f t="shared" si="14"/>
        <v>1.5865873046717549</v>
      </c>
      <c r="AG117">
        <f t="shared" si="15"/>
        <v>1.6156473809090361</v>
      </c>
      <c r="AH117" s="18"/>
      <c r="AI117" s="18"/>
    </row>
    <row r="118" spans="1:35" x14ac:dyDescent="0.3">
      <c r="A118">
        <v>38.799999999999997</v>
      </c>
      <c r="Q118">
        <f t="shared" si="12"/>
        <v>38.799999999999997</v>
      </c>
      <c r="R118" s="2">
        <f t="shared" ref="R118:R181" si="18">0.034488*($Q118^(1.94))*10^(-0.0173*R$16)</f>
        <v>41.687087848044904</v>
      </c>
      <c r="S118" s="2">
        <f t="shared" si="17"/>
        <v>40.86500510407587</v>
      </c>
      <c r="T118" s="2">
        <f t="shared" si="17"/>
        <v>40.059134095510259</v>
      </c>
      <c r="U118" s="2">
        <f t="shared" si="17"/>
        <v>39.269155121725809</v>
      </c>
      <c r="V118" s="2">
        <f t="shared" si="17"/>
        <v>38.494754786699097</v>
      </c>
      <c r="W118" s="2">
        <f t="shared" si="17"/>
        <v>37.735625874676785</v>
      </c>
      <c r="X118" s="2">
        <f t="shared" si="17"/>
        <v>36.99146722829876</v>
      </c>
      <c r="Y118" s="2">
        <f t="shared" si="17"/>
        <v>36.261983629124607</v>
      </c>
      <c r="Z118" s="2">
        <f t="shared" si="17"/>
        <v>35.546885680516311</v>
      </c>
      <c r="AA118" s="2">
        <f t="shared" si="17"/>
        <v>34.845889692830333</v>
      </c>
      <c r="AB118" s="2">
        <f t="shared" si="17"/>
        <v>34.158717570873925</v>
      </c>
      <c r="AC118" s="2">
        <f t="shared" si="17"/>
        <v>33.48509670358073</v>
      </c>
      <c r="AD118" s="2">
        <f t="shared" si="17"/>
        <v>32.824759855862091</v>
      </c>
      <c r="AE118" s="18"/>
      <c r="AF118">
        <f t="shared" si="14"/>
        <v>1.5888317255942073</v>
      </c>
      <c r="AG118">
        <f t="shared" si="15"/>
        <v>1.6200015574985938</v>
      </c>
      <c r="AH118" s="18"/>
      <c r="AI118" s="18"/>
    </row>
    <row r="119" spans="1:35" x14ac:dyDescent="0.3">
      <c r="A119">
        <v>39</v>
      </c>
      <c r="Q119">
        <f t="shared" si="12"/>
        <v>39</v>
      </c>
      <c r="R119" s="2">
        <f t="shared" si="18"/>
        <v>42.104968567461007</v>
      </c>
      <c r="S119" s="2">
        <f t="shared" si="17"/>
        <v>41.274645081665113</v>
      </c>
      <c r="T119" s="2">
        <f t="shared" si="17"/>
        <v>40.46069584134478</v>
      </c>
      <c r="U119" s="2">
        <f t="shared" si="17"/>
        <v>39.662797941126996</v>
      </c>
      <c r="V119" s="2">
        <f t="shared" si="17"/>
        <v>38.880634843436297</v>
      </c>
      <c r="W119" s="2">
        <f t="shared" si="17"/>
        <v>38.113896252919737</v>
      </c>
      <c r="X119" s="2">
        <f t="shared" si="17"/>
        <v>37.362277993348243</v>
      </c>
      <c r="Y119" s="2">
        <f t="shared" si="17"/>
        <v>36.625481886945565</v>
      </c>
      <c r="Z119" s="2">
        <f t="shared" si="17"/>
        <v>35.90321563609686</v>
      </c>
      <c r="AA119" s="2">
        <f t="shared" si="17"/>
        <v>35.195192707389957</v>
      </c>
      <c r="AB119" s="2">
        <f t="shared" si="17"/>
        <v>34.501132217943535</v>
      </c>
      <c r="AC119" s="2">
        <f t="shared" si="17"/>
        <v>33.820758823976753</v>
      </c>
      <c r="AD119" s="2">
        <f t="shared" si="17"/>
        <v>33.153802611576474</v>
      </c>
      <c r="AE119" s="18"/>
      <c r="AF119">
        <f t="shared" si="14"/>
        <v>1.5910646070264991</v>
      </c>
      <c r="AG119">
        <f t="shared" si="15"/>
        <v>1.6243333474772399</v>
      </c>
      <c r="AH119" s="18"/>
      <c r="AI119" s="18"/>
    </row>
    <row r="120" spans="1:35" x14ac:dyDescent="0.3">
      <c r="A120">
        <v>39.199999999999903</v>
      </c>
      <c r="Q120">
        <f t="shared" si="12"/>
        <v>39.199999999999903</v>
      </c>
      <c r="R120" s="2">
        <f t="shared" si="18"/>
        <v>42.524868553974436</v>
      </c>
      <c r="S120" s="2">
        <f t="shared" si="17"/>
        <v>41.686264505756817</v>
      </c>
      <c r="T120" s="2">
        <f t="shared" si="17"/>
        <v>40.864197998361803</v>
      </c>
      <c r="U120" s="2">
        <f t="shared" si="17"/>
        <v>40.05834290617976</v>
      </c>
      <c r="V120" s="2">
        <f t="shared" si="17"/>
        <v>39.268379534902692</v>
      </c>
      <c r="W120" s="2">
        <f t="shared" si="17"/>
        <v>38.493994494696913</v>
      </c>
      <c r="X120" s="2">
        <f t="shared" si="17"/>
        <v>37.734880575876758</v>
      </c>
      <c r="Y120" s="2">
        <f t="shared" si="17"/>
        <v>36.990736627030117</v>
      </c>
      <c r="Z120" s="2">
        <f t="shared" si="17"/>
        <v>36.261267435547353</v>
      </c>
      <c r="AA120" s="2">
        <f t="shared" si="17"/>
        <v>35.54618361050612</v>
      </c>
      <c r="AB120" s="2">
        <f t="shared" si="17"/>
        <v>34.845201467865934</v>
      </c>
      <c r="AC120" s="2">
        <f t="shared" si="17"/>
        <v>34.158042917926572</v>
      </c>
      <c r="AD120" s="2">
        <f t="shared" si="17"/>
        <v>33.484435355005914</v>
      </c>
      <c r="AE120" s="18"/>
      <c r="AF120">
        <f t="shared" si="14"/>
        <v>1.5932860670204563</v>
      </c>
      <c r="AG120">
        <f t="shared" si="15"/>
        <v>1.6286429798655166</v>
      </c>
      <c r="AH120" s="18"/>
      <c r="AI120" s="18"/>
    </row>
    <row r="121" spans="1:35" x14ac:dyDescent="0.3">
      <c r="A121">
        <v>39.399999999999899</v>
      </c>
      <c r="Q121">
        <f t="shared" si="12"/>
        <v>39.399999999999899</v>
      </c>
      <c r="R121" s="2">
        <f t="shared" si="18"/>
        <v>42.946787187952467</v>
      </c>
      <c r="S121" s="2">
        <f t="shared" si="17"/>
        <v>42.099862768937626</v>
      </c>
      <c r="T121" s="2">
        <f t="shared" si="17"/>
        <v>41.269639971126352</v>
      </c>
      <c r="U121" s="2">
        <f t="shared" si="17"/>
        <v>40.455789433191292</v>
      </c>
      <c r="V121" s="2">
        <f t="shared" si="17"/>
        <v>39.65798828891608</v>
      </c>
      <c r="W121" s="2">
        <f t="shared" si="17"/>
        <v>38.875920039109729</v>
      </c>
      <c r="X121" s="2">
        <f t="shared" si="17"/>
        <v>38.109274426046817</v>
      </c>
      <c r="Y121" s="2">
        <f t="shared" si="17"/>
        <v>37.357747310383751</v>
      </c>
      <c r="Z121" s="2">
        <f t="shared" si="17"/>
        <v>36.621040550502421</v>
      </c>
      <c r="AA121" s="2">
        <f t="shared" si="17"/>
        <v>35.898861884232971</v>
      </c>
      <c r="AB121" s="2">
        <f t="shared" si="17"/>
        <v>35.190924812909344</v>
      </c>
      <c r="AC121" s="2">
        <f t="shared" si="17"/>
        <v>34.496948487711052</v>
      </c>
      <c r="AD121" s="2">
        <f t="shared" si="17"/>
        <v>33.816657598246437</v>
      </c>
      <c r="AE121" s="18"/>
      <c r="AF121">
        <f t="shared" si="14"/>
        <v>1.595496221825573</v>
      </c>
      <c r="AG121">
        <f t="shared" si="15"/>
        <v>1.6329306801874433</v>
      </c>
      <c r="AH121" s="18"/>
      <c r="AI121" s="18"/>
    </row>
    <row r="122" spans="1:35" x14ac:dyDescent="0.3">
      <c r="A122">
        <v>39.599999999999902</v>
      </c>
      <c r="Q122">
        <f t="shared" si="12"/>
        <v>39.599999999999902</v>
      </c>
      <c r="R122" s="2">
        <f t="shared" si="18"/>
        <v>43.37072385310401</v>
      </c>
      <c r="S122" s="2">
        <f t="shared" si="17"/>
        <v>42.515439267069894</v>
      </c>
      <c r="T122" s="2">
        <f t="shared" si="17"/>
        <v>41.677021167414587</v>
      </c>
      <c r="U122" s="2">
        <f t="shared" si="17"/>
        <v>40.855136941616585</v>
      </c>
      <c r="V122" s="2">
        <f t="shared" si="17"/>
        <v>40.049460536379989</v>
      </c>
      <c r="W122" s="2">
        <f t="shared" si="17"/>
        <v>39.259672328284495</v>
      </c>
      <c r="X122" s="2">
        <f t="shared" si="17"/>
        <v>38.485458996986161</v>
      </c>
      <c r="Y122" s="2">
        <f t="shared" si="17"/>
        <v>37.726513400918712</v>
      </c>
      <c r="Z122" s="2">
        <f t="shared" si="17"/>
        <v>36.982534455446128</v>
      </c>
      <c r="AA122" s="2">
        <f t="shared" si="17"/>
        <v>36.253227013417927</v>
      </c>
      <c r="AB122" s="2">
        <f t="shared" si="17"/>
        <v>35.538301748080144</v>
      </c>
      <c r="AC122" s="2">
        <f t="shared" si="17"/>
        <v>34.837475038295196</v>
      </c>
      <c r="AD122" s="2">
        <f t="shared" si="17"/>
        <v>34.150468856025313</v>
      </c>
      <c r="AE122" s="18"/>
      <c r="AF122">
        <f t="shared" si="14"/>
        <v>1.5976951859255113</v>
      </c>
      <c r="AG122">
        <f t="shared" si="15"/>
        <v>1.6371966705413237</v>
      </c>
      <c r="AH122" s="18"/>
      <c r="AI122" s="18"/>
    </row>
    <row r="123" spans="1:35" x14ac:dyDescent="0.3">
      <c r="A123">
        <v>39.799999999999898</v>
      </c>
      <c r="Q123">
        <f t="shared" si="12"/>
        <v>39.799999999999898</v>
      </c>
      <c r="R123" s="2">
        <f t="shared" si="18"/>
        <v>43.796677936445242</v>
      </c>
      <c r="S123" s="2">
        <f t="shared" si="17"/>
        <v>42.932993399258038</v>
      </c>
      <c r="T123" s="2">
        <f t="shared" si="17"/>
        <v>42.086340998180766</v>
      </c>
      <c r="U123" s="2">
        <f t="shared" si="17"/>
        <v>41.256384854026081</v>
      </c>
      <c r="V123" s="2">
        <f t="shared" si="17"/>
        <v>40.442795711251961</v>
      </c>
      <c r="W123" s="2">
        <f t="shared" si="17"/>
        <v>39.645250807341277</v>
      </c>
      <c r="X123" s="2">
        <f t="shared" si="17"/>
        <v>38.86343374475728</v>
      </c>
      <c r="Y123" s="2">
        <f t="shared" si="17"/>
        <v>38.097034365424101</v>
      </c>
      <c r="Z123" s="2">
        <f t="shared" si="17"/>
        <v>37.345748627682674</v>
      </c>
      <c r="AA123" s="2">
        <f t="shared" si="17"/>
        <v>36.60927848567291</v>
      </c>
      <c r="AB123" s="2">
        <f t="shared" si="17"/>
        <v>35.887331771094715</v>
      </c>
      <c r="AC123" s="2">
        <f t="shared" si="17"/>
        <v>35.179622077300586</v>
      </c>
      <c r="AD123" s="2">
        <f t="shared" si="17"/>
        <v>34.485868645673982</v>
      </c>
      <c r="AE123" s="18"/>
      <c r="AF123">
        <f t="shared" si="14"/>
        <v>1.5998830720736867</v>
      </c>
      <c r="AG123">
        <f t="shared" si="15"/>
        <v>1.6414411696687838</v>
      </c>
      <c r="AH123" s="18"/>
      <c r="AI123" s="18"/>
    </row>
    <row r="124" spans="1:35" x14ac:dyDescent="0.3">
      <c r="A124">
        <v>39.999999999999901</v>
      </c>
      <c r="Q124">
        <f t="shared" si="12"/>
        <v>39.999999999999901</v>
      </c>
      <c r="R124" s="2">
        <f t="shared" si="18"/>
        <v>44.224648828265472</v>
      </c>
      <c r="S124" s="2">
        <f t="shared" si="17"/>
        <v>43.35252456781506</v>
      </c>
      <c r="T124" s="2">
        <f t="shared" si="17"/>
        <v>42.497598877524467</v>
      </c>
      <c r="U124" s="2">
        <f t="shared" si="17"/>
        <v>41.659532596073511</v>
      </c>
      <c r="V124" s="2">
        <f t="shared" si="17"/>
        <v>40.837993250512007</v>
      </c>
      <c r="W124" s="2">
        <f t="shared" si="17"/>
        <v>40.03265492436303</v>
      </c>
      <c r="X124" s="2">
        <f t="shared" si="17"/>
        <v>39.243198128327101</v>
      </c>
      <c r="Y124" s="2">
        <f t="shared" si="17"/>
        <v>38.469309673536202</v>
      </c>
      <c r="Z124" s="2">
        <f t="shared" si="17"/>
        <v>37.710682547307286</v>
      </c>
      <c r="AA124" s="2">
        <f t="shared" si="17"/>
        <v>36.96701579134583</v>
      </c>
      <c r="AB124" s="2">
        <f t="shared" si="17"/>
        <v>36.238014382351473</v>
      </c>
      <c r="AC124" s="2">
        <f t="shared" si="17"/>
        <v>35.523389114977938</v>
      </c>
      <c r="AD124" s="2">
        <f t="shared" si="17"/>
        <v>34.82285648710117</v>
      </c>
      <c r="AE124" s="18"/>
      <c r="AF124">
        <f t="shared" si="14"/>
        <v>1.6020599913279614</v>
      </c>
      <c r="AG124">
        <f t="shared" si="15"/>
        <v>1.6456643930220767</v>
      </c>
      <c r="AH124" s="18"/>
      <c r="AI124" s="18"/>
    </row>
    <row r="125" spans="1:35" x14ac:dyDescent="0.3">
      <c r="A125">
        <v>40.199999999999903</v>
      </c>
      <c r="Q125">
        <f t="shared" si="12"/>
        <v>40.199999999999903</v>
      </c>
      <c r="R125" s="2">
        <f t="shared" si="18"/>
        <v>44.654635922092893</v>
      </c>
      <c r="S125" s="2">
        <f t="shared" si="17"/>
        <v>43.774032178228978</v>
      </c>
      <c r="T125" s="2">
        <f t="shared" si="17"/>
        <v>42.910794222657678</v>
      </c>
      <c r="U125" s="2">
        <f t="shared" si="17"/>
        <v>42.064579596463602</v>
      </c>
      <c r="V125" s="2">
        <f t="shared" si="17"/>
        <v>41.235052594130998</v>
      </c>
      <c r="W125" s="2">
        <f t="shared" si="17"/>
        <v>40.421884130364575</v>
      </c>
      <c r="X125" s="2">
        <f t="shared" si="17"/>
        <v>39.624751609536617</v>
      </c>
      <c r="Y125" s="2">
        <f t="shared" si="17"/>
        <v>38.843338797708668</v>
      </c>
      <c r="Z125" s="2">
        <f t="shared" si="17"/>
        <v>38.077335697176991</v>
      </c>
      <c r="AA125" s="2">
        <f t="shared" si="17"/>
        <v>37.326438423491958</v>
      </c>
      <c r="AB125" s="2">
        <f t="shared" si="17"/>
        <v>36.590349084902797</v>
      </c>
      <c r="AC125" s="2">
        <f t="shared" si="17"/>
        <v>35.868775664179608</v>
      </c>
      <c r="AD125" s="2">
        <f t="shared" si="17"/>
        <v>35.161431902765926</v>
      </c>
      <c r="AE125" s="18"/>
      <c r="AF125">
        <f t="shared" si="14"/>
        <v>1.604226053084469</v>
      </c>
      <c r="AG125">
        <f t="shared" si="15"/>
        <v>1.6498665528297016</v>
      </c>
      <c r="AH125" s="18"/>
      <c r="AI125" s="18"/>
    </row>
    <row r="126" spans="1:35" x14ac:dyDescent="0.3">
      <c r="A126">
        <v>40.399999999999899</v>
      </c>
      <c r="Q126">
        <f t="shared" si="12"/>
        <v>40.399999999999899</v>
      </c>
      <c r="R126" s="2">
        <f t="shared" si="18"/>
        <v>45.08663861466168</v>
      </c>
      <c r="S126" s="2">
        <f t="shared" si="17"/>
        <v>44.19751563913055</v>
      </c>
      <c r="T126" s="2">
        <f t="shared" si="17"/>
        <v>43.325926453873159</v>
      </c>
      <c r="U126" s="2">
        <f t="shared" si="17"/>
        <v>42.47152528692115</v>
      </c>
      <c r="V126" s="2">
        <f t="shared" si="17"/>
        <v>41.633973185040276</v>
      </c>
      <c r="W126" s="2">
        <f t="shared" si="17"/>
        <v>40.812937879262826</v>
      </c>
      <c r="X126" s="2">
        <f t="shared" si="17"/>
        <v>40.008093653071683</v>
      </c>
      <c r="Y126" s="2">
        <f t="shared" si="17"/>
        <v>39.219121213183911</v>
      </c>
      <c r="Z126" s="2">
        <f t="shared" si="17"/>
        <v>38.445707562882596</v>
      </c>
      <c r="AA126" s="2">
        <f t="shared" si="17"/>
        <v>37.687545877846404</v>
      </c>
      <c r="AB126" s="2">
        <f t="shared" si="17"/>
        <v>36.944335384428065</v>
      </c>
      <c r="AC126" s="2">
        <f t="shared" si="17"/>
        <v>36.215781240333122</v>
      </c>
      <c r="AD126" s="2">
        <f t="shared" si="17"/>
        <v>35.501594417651731</v>
      </c>
      <c r="AE126" s="18"/>
      <c r="AF126">
        <f t="shared" si="14"/>
        <v>1.6063813651106038</v>
      </c>
      <c r="AG126">
        <f t="shared" si="15"/>
        <v>1.6540478581604032</v>
      </c>
      <c r="AH126" s="18"/>
      <c r="AI126" s="18"/>
    </row>
    <row r="127" spans="1:35" x14ac:dyDescent="0.3">
      <c r="A127">
        <v>40.599999999999902</v>
      </c>
      <c r="Q127">
        <f t="shared" si="12"/>
        <v>40.599999999999902</v>
      </c>
      <c r="R127" s="2">
        <f t="shared" si="18"/>
        <v>45.520656305879065</v>
      </c>
      <c r="S127" s="2">
        <f t="shared" si="17"/>
        <v>44.62297436226104</v>
      </c>
      <c r="T127" s="2">
        <f t="shared" si="17"/>
        <v>43.742994994512813</v>
      </c>
      <c r="U127" s="2">
        <f t="shared" si="17"/>
        <v>42.880369102159925</v>
      </c>
      <c r="V127" s="2">
        <f t="shared" si="17"/>
        <v>42.034754469101259</v>
      </c>
      <c r="W127" s="2">
        <f t="shared" si="17"/>
        <v>41.205815627846995</v>
      </c>
      <c r="X127" s="2">
        <f t="shared" si="17"/>
        <v>40.393223726433781</v>
      </c>
      <c r="Y127" s="2">
        <f t="shared" si="17"/>
        <v>39.59665639796448</v>
      </c>
      <c r="Z127" s="2">
        <f t="shared" si="17"/>
        <v>38.815797632720603</v>
      </c>
      <c r="AA127" s="2">
        <f t="shared" si="17"/>
        <v>38.050337652796621</v>
      </c>
      <c r="AB127" s="2">
        <f t="shared" si="17"/>
        <v>37.299972789206699</v>
      </c>
      <c r="AC127" s="2">
        <f t="shared" si="17"/>
        <v>36.564405361414792</v>
      </c>
      <c r="AD127" s="2">
        <f t="shared" si="17"/>
        <v>35.84334355924053</v>
      </c>
      <c r="AE127" s="18"/>
      <c r="AF127">
        <f t="shared" si="14"/>
        <v>1.6085260335771931</v>
      </c>
      <c r="AG127">
        <f t="shared" si="15"/>
        <v>1.6582085149855861</v>
      </c>
      <c r="AH127" s="18"/>
      <c r="AI127" s="18"/>
    </row>
    <row r="128" spans="1:35" x14ac:dyDescent="0.3">
      <c r="A128">
        <v>40.799999999999898</v>
      </c>
      <c r="Q128">
        <f t="shared" si="12"/>
        <v>40.799999999999898</v>
      </c>
      <c r="R128" s="2">
        <f t="shared" si="18"/>
        <v>45.956688398793048</v>
      </c>
      <c r="S128" s="2">
        <f t="shared" si="17"/>
        <v>45.050407762440521</v>
      </c>
      <c r="T128" s="2">
        <f t="shared" si="17"/>
        <v>44.161999270936654</v>
      </c>
      <c r="U128" s="2">
        <f t="shared" si="17"/>
        <v>43.291110479852321</v>
      </c>
      <c r="V128" s="2">
        <f t="shared" si="17"/>
        <v>42.437395895075618</v>
      </c>
      <c r="W128" s="2">
        <f t="shared" si="17"/>
        <v>41.600516835749332</v>
      </c>
      <c r="X128" s="2">
        <f t="shared" si="17"/>
        <v>40.780141299911406</v>
      </c>
      <c r="Y128" s="2">
        <f t="shared" si="17"/>
        <v>39.975943832784928</v>
      </c>
      <c r="Z128" s="2">
        <f t="shared" si="17"/>
        <v>39.187605397665656</v>
      </c>
      <c r="AA128" s="2">
        <f t="shared" si="17"/>
        <v>38.414813249355404</v>
      </c>
      <c r="AB128" s="2">
        <f t="shared" si="17"/>
        <v>37.657260810091664</v>
      </c>
      <c r="AC128" s="2">
        <f t="shared" si="17"/>
        <v>36.914647547923728</v>
      </c>
      <c r="AD128" s="2">
        <f t="shared" si="17"/>
        <v>36.186678857487365</v>
      </c>
      <c r="AE128" s="18"/>
      <c r="AF128">
        <f t="shared" si="14"/>
        <v>1.6106601630898789</v>
      </c>
      <c r="AG128">
        <f t="shared" si="15"/>
        <v>1.6623487262401961</v>
      </c>
      <c r="AH128" s="18"/>
      <c r="AI128" s="18"/>
    </row>
    <row r="129" spans="1:35" x14ac:dyDescent="0.3">
      <c r="A129">
        <v>40.999999999999901</v>
      </c>
      <c r="Q129">
        <f t="shared" si="12"/>
        <v>40.999999999999901</v>
      </c>
      <c r="R129" s="2">
        <f t="shared" si="18"/>
        <v>46.394734299560739</v>
      </c>
      <c r="S129" s="2">
        <f t="shared" si="17"/>
        <v>45.479815257536892</v>
      </c>
      <c r="T129" s="2">
        <f t="shared" si="17"/>
        <v>44.5829387124924</v>
      </c>
      <c r="U129" s="2">
        <f t="shared" si="17"/>
        <v>43.703748860599504</v>
      </c>
      <c r="V129" s="2">
        <f t="shared" si="17"/>
        <v>42.841896914596028</v>
      </c>
      <c r="W129" s="2">
        <f t="shared" si="17"/>
        <v>41.997040965416517</v>
      </c>
      <c r="X129" s="2">
        <f t="shared" si="17"/>
        <v>41.168845846551939</v>
      </c>
      <c r="Y129" s="2">
        <f t="shared" si="17"/>
        <v>40.35698300108433</v>
      </c>
      <c r="Z129" s="2">
        <f t="shared" si="17"/>
        <v>39.561130351343564</v>
      </c>
      <c r="AA129" s="2">
        <f t="shared" si="17"/>
        <v>38.780972171134422</v>
      </c>
      <c r="AB129" s="2">
        <f t="shared" si="17"/>
        <v>38.016198960483578</v>
      </c>
      <c r="AC129" s="2">
        <f t="shared" si="17"/>
        <v>37.266507322856441</v>
      </c>
      <c r="AD129" s="2">
        <f t="shared" si="17"/>
        <v>36.531599844795394</v>
      </c>
      <c r="AE129" s="18"/>
      <c r="AF129">
        <f t="shared" si="14"/>
        <v>1.6127838567197343</v>
      </c>
      <c r="AG129">
        <f t="shared" si="15"/>
        <v>1.6664686918821163</v>
      </c>
      <c r="AH129" s="18"/>
      <c r="AI129" s="18"/>
    </row>
    <row r="130" spans="1:35" x14ac:dyDescent="0.3">
      <c r="A130">
        <v>41.199999999999903</v>
      </c>
      <c r="Q130">
        <f t="shared" si="12"/>
        <v>41.199999999999903</v>
      </c>
      <c r="R130" s="2">
        <f t="shared" si="18"/>
        <v>46.834793417416805</v>
      </c>
      <c r="S130" s="2">
        <f t="shared" si="17"/>
        <v>45.911196268434892</v>
      </c>
      <c r="T130" s="2">
        <f t="shared" si="17"/>
        <v>45.005812751485145</v>
      </c>
      <c r="U130" s="2">
        <f t="shared" si="17"/>
        <v>44.118283687901673</v>
      </c>
      <c r="V130" s="2">
        <f t="shared" si="17"/>
        <v>43.248256982137057</v>
      </c>
      <c r="W130" s="2">
        <f t="shared" si="17"/>
        <v>42.395387482081041</v>
      </c>
      <c r="X130" s="2">
        <f t="shared" si="17"/>
        <v>41.559336842133689</v>
      </c>
      <c r="Y130" s="2">
        <f t="shared" si="17"/>
        <v>40.739773388978797</v>
      </c>
      <c r="Z130" s="2">
        <f t="shared" si="17"/>
        <v>39.936371990004396</v>
      </c>
      <c r="AA130" s="2">
        <f t="shared" si="17"/>
        <v>39.148813924317857</v>
      </c>
      <c r="AB130" s="2">
        <f t="shared" si="17"/>
        <v>38.376786756304831</v>
      </c>
      <c r="AC130" s="2">
        <f t="shared" si="17"/>
        <v>37.619984211681476</v>
      </c>
      <c r="AD130" s="2">
        <f t="shared" si="17"/>
        <v>36.878106055991083</v>
      </c>
      <c r="AE130" s="18"/>
      <c r="AF130">
        <f t="shared" si="14"/>
        <v>1.6148972160331336</v>
      </c>
      <c r="AG130">
        <f t="shared" si="15"/>
        <v>1.6705686089501111</v>
      </c>
      <c r="AH130" s="18"/>
      <c r="AI130" s="18"/>
    </row>
    <row r="131" spans="1:35" x14ac:dyDescent="0.3">
      <c r="A131">
        <v>41.399999999999899</v>
      </c>
      <c r="Q131">
        <f t="shared" si="12"/>
        <v>41.399999999999899</v>
      </c>
      <c r="R131" s="2">
        <f t="shared" si="18"/>
        <v>47.276865164642722</v>
      </c>
      <c r="S131" s="2">
        <f t="shared" si="17"/>
        <v>46.344550219005988</v>
      </c>
      <c r="T131" s="2">
        <f t="shared" si="17"/>
        <v>45.430620823147798</v>
      </c>
      <c r="U131" s="2">
        <f t="shared" si="17"/>
        <v>44.534714408129133</v>
      </c>
      <c r="V131" s="2">
        <f t="shared" si="17"/>
        <v>43.656475554986763</v>
      </c>
      <c r="W131" s="2">
        <f t="shared" si="17"/>
        <v>42.795555853733426</v>
      </c>
      <c r="X131" s="2">
        <f t="shared" si="17"/>
        <v>41.951613765138546</v>
      </c>
      <c r="Y131" s="2">
        <f t="shared" si="17"/>
        <v>41.124314485234734</v>
      </c>
      <c r="Z131" s="2">
        <f t="shared" si="17"/>
        <v>40.313329812496256</v>
      </c>
      <c r="AA131" s="2">
        <f t="shared" si="17"/>
        <v>39.518338017636687</v>
      </c>
      <c r="AB131" s="2">
        <f t="shared" si="17"/>
        <v>38.739023715974369</v>
      </c>
      <c r="AC131" s="2">
        <f t="shared" si="17"/>
        <v>37.975077742314724</v>
      </c>
      <c r="AD131" s="2">
        <f t="shared" si="17"/>
        <v>37.226197028299978</v>
      </c>
      <c r="AE131" s="18"/>
      <c r="AF131">
        <f t="shared" si="14"/>
        <v>1.617000341120898</v>
      </c>
      <c r="AG131">
        <f t="shared" si="15"/>
        <v>1.6746486716203732</v>
      </c>
      <c r="AH131" s="18"/>
      <c r="AI131" s="18"/>
    </row>
    <row r="132" spans="1:35" x14ac:dyDescent="0.3">
      <c r="A132">
        <v>41.599999999999902</v>
      </c>
      <c r="Q132">
        <f t="shared" si="12"/>
        <v>41.599999999999902</v>
      </c>
      <c r="R132" s="2">
        <f t="shared" si="18"/>
        <v>47.720948956536681</v>
      </c>
      <c r="S132" s="2">
        <f t="shared" si="17"/>
        <v>46.779876536078895</v>
      </c>
      <c r="T132" s="2">
        <f t="shared" si="17"/>
        <v>45.857362365612175</v>
      </c>
      <c r="U132" s="2">
        <f t="shared" si="17"/>
        <v>44.953040470493931</v>
      </c>
      <c r="V132" s="2">
        <f t="shared" si="17"/>
        <v>44.066552093218903</v>
      </c>
      <c r="W132" s="2">
        <f t="shared" si="17"/>
        <v>43.197545551094933</v>
      </c>
      <c r="X132" s="2">
        <f t="shared" si="17"/>
        <v>42.345676096725342</v>
      </c>
      <c r="Y132" s="2">
        <f t="shared" si="17"/>
        <v>41.510605781242674</v>
      </c>
      <c r="Z132" s="2">
        <f t="shared" si="17"/>
        <v>40.692003320239614</v>
      </c>
      <c r="AA132" s="2">
        <f t="shared" si="17"/>
        <v>39.889543962343531</v>
      </c>
      <c r="AB132" s="2">
        <f t="shared" si="17"/>
        <v>39.102909360383087</v>
      </c>
      <c r="AC132" s="2">
        <f t="shared" si="17"/>
        <v>38.331787445095259</v>
      </c>
      <c r="AD132" s="2">
        <f t="shared" si="17"/>
        <v>37.575872301322995</v>
      </c>
      <c r="AE132" s="18"/>
      <c r="AF132">
        <f t="shared" si="14"/>
        <v>1.6190933306267417</v>
      </c>
      <c r="AG132">
        <f t="shared" si="15"/>
        <v>1.6787090712617103</v>
      </c>
      <c r="AH132" s="18"/>
      <c r="AI132" s="18"/>
    </row>
    <row r="133" spans="1:35" x14ac:dyDescent="0.3">
      <c r="A133">
        <v>41.799999999999898</v>
      </c>
      <c r="Q133">
        <f t="shared" si="12"/>
        <v>41.799999999999898</v>
      </c>
      <c r="R133" s="2">
        <f t="shared" si="18"/>
        <v>48.167044211383157</v>
      </c>
      <c r="S133" s="2">
        <f t="shared" si="17"/>
        <v>47.217174649409692</v>
      </c>
      <c r="T133" s="2">
        <f t="shared" si="17"/>
        <v>46.286036819879769</v>
      </c>
      <c r="U133" s="2">
        <f t="shared" si="17"/>
        <v>45.373261327021183</v>
      </c>
      <c r="V133" s="2">
        <f t="shared" si="17"/>
        <v>44.478486059664839</v>
      </c>
      <c r="W133" s="2">
        <f t="shared" si="17"/>
        <v>43.601356047590066</v>
      </c>
      <c r="X133" s="2">
        <f t="shared" si="17"/>
        <v>42.741523320702797</v>
      </c>
      <c r="Y133" s="2">
        <f t="shared" si="17"/>
        <v>41.898646770990815</v>
      </c>
      <c r="Z133" s="2">
        <f t="shared" si="17"/>
        <v>41.072392017201381</v>
      </c>
      <c r="AA133" s="2">
        <f t="shared" si="17"/>
        <v>40.262431272187229</v>
      </c>
      <c r="AB133" s="2">
        <f t="shared" si="17"/>
        <v>39.468443212868834</v>
      </c>
      <c r="AC133" s="2">
        <f t="shared" si="17"/>
        <v>38.690112852760862</v>
      </c>
      <c r="AD133" s="2">
        <f t="shared" si="17"/>
        <v>37.927131417012511</v>
      </c>
      <c r="AE133" s="18"/>
      <c r="AF133">
        <f t="shared" si="14"/>
        <v>1.6211762817750341</v>
      </c>
      <c r="AG133">
        <f t="shared" si="15"/>
        <v>1.6827499964893977</v>
      </c>
      <c r="AH133" s="18"/>
      <c r="AI133" s="18"/>
    </row>
    <row r="134" spans="1:35" x14ac:dyDescent="0.3">
      <c r="A134">
        <v>41.999999999999901</v>
      </c>
      <c r="Q134">
        <f t="shared" si="12"/>
        <v>41.999999999999901</v>
      </c>
      <c r="R134" s="2">
        <f t="shared" si="18"/>
        <v>48.615150350423697</v>
      </c>
      <c r="S134" s="2">
        <f t="shared" si="17"/>
        <v>47.656443991653234</v>
      </c>
      <c r="T134" s="2">
        <f t="shared" si="17"/>
        <v>46.716643629793651</v>
      </c>
      <c r="U134" s="2">
        <f t="shared" si="17"/>
        <v>45.79537643252155</v>
      </c>
      <c r="V134" s="2">
        <f t="shared" si="17"/>
        <v>44.892276919886534</v>
      </c>
      <c r="W134" s="2">
        <f t="shared" si="17"/>
        <v>44.00698681932009</v>
      </c>
      <c r="X134" s="2">
        <f t="shared" si="17"/>
        <v>43.139154923503639</v>
      </c>
      <c r="Y134" s="2">
        <f t="shared" si="17"/>
        <v>42.288436951039586</v>
      </c>
      <c r="Z134" s="2">
        <f t="shared" si="17"/>
        <v>41.454495409869971</v>
      </c>
      <c r="AA134" s="2">
        <f t="shared" si="17"/>
        <v>40.636999463388406</v>
      </c>
      <c r="AB134" s="2">
        <f t="shared" si="17"/>
        <v>39.835624799192537</v>
      </c>
      <c r="AC134" s="2">
        <f t="shared" si="17"/>
        <v>39.05005350042461</v>
      </c>
      <c r="AD134" s="2">
        <f t="shared" si="17"/>
        <v>38.279973919649287</v>
      </c>
      <c r="AE134" s="18"/>
      <c r="AF134">
        <f t="shared" si="14"/>
        <v>1.6232492903978994</v>
      </c>
      <c r="AG134">
        <f t="shared" si="15"/>
        <v>1.6867716332177562</v>
      </c>
      <c r="AH134" s="18"/>
      <c r="AI134" s="18"/>
    </row>
    <row r="135" spans="1:35" x14ac:dyDescent="0.3">
      <c r="A135">
        <v>42.199999999999903</v>
      </c>
      <c r="Q135">
        <f t="shared" si="12"/>
        <v>42.199999999999903</v>
      </c>
      <c r="R135" s="2">
        <f t="shared" si="18"/>
        <v>49.06526679782786</v>
      </c>
      <c r="S135" s="2">
        <f t="shared" si="17"/>
        <v>48.097683998334638</v>
      </c>
      <c r="T135" s="2">
        <f t="shared" si="17"/>
        <v>47.149182242010568</v>
      </c>
      <c r="U135" s="2">
        <f t="shared" si="17"/>
        <v>46.219385244563888</v>
      </c>
      <c r="V135" s="2">
        <f t="shared" si="17"/>
        <v>45.307924142149773</v>
      </c>
      <c r="W135" s="2">
        <f t="shared" si="17"/>
        <v>44.414437345036745</v>
      </c>
      <c r="X135" s="2">
        <f t="shared" si="17"/>
        <v>43.538570394158789</v>
      </c>
      <c r="Y135" s="2">
        <f t="shared" si="17"/>
        <v>42.679975820496381</v>
      </c>
      <c r="Z135" s="2">
        <f t="shared" si="17"/>
        <v>41.838313007230553</v>
      </c>
      <c r="AA135" s="2">
        <f t="shared" si="17"/>
        <v>41.01324805461519</v>
      </c>
      <c r="AB135" s="2">
        <f t="shared" si="17"/>
        <v>40.204453647514335</v>
      </c>
      <c r="AC135" s="2">
        <f t="shared" si="17"/>
        <v>39.411608925551469</v>
      </c>
      <c r="AD135" s="2">
        <f t="shared" si="17"/>
        <v>38.634399355819646</v>
      </c>
      <c r="AE135" s="18"/>
      <c r="AF135">
        <f t="shared" si="14"/>
        <v>1.6253124509616728</v>
      </c>
      <c r="AG135">
        <f t="shared" si="15"/>
        <v>1.6907741647114771</v>
      </c>
      <c r="AH135" s="18"/>
      <c r="AI135" s="18"/>
    </row>
    <row r="136" spans="1:35" x14ac:dyDescent="0.3">
      <c r="A136">
        <v>42.399999999999899</v>
      </c>
      <c r="Q136">
        <f t="shared" si="12"/>
        <v>42.399999999999899</v>
      </c>
      <c r="R136" s="2">
        <f t="shared" si="18"/>
        <v>49.517392980664333</v>
      </c>
      <c r="S136" s="2">
        <f t="shared" si="17"/>
        <v>48.540894107820982</v>
      </c>
      <c r="T136" s="2">
        <f t="shared" si="17"/>
        <v>47.583652105973179</v>
      </c>
      <c r="U136" s="2">
        <f t="shared" si="17"/>
        <v>46.64528722344803</v>
      </c>
      <c r="V136" s="2">
        <f t="shared" si="17"/>
        <v>45.72542719739743</v>
      </c>
      <c r="W136" s="2">
        <f t="shared" si="17"/>
        <v>44.823707106116082</v>
      </c>
      <c r="X136" s="2">
        <f t="shared" si="17"/>
        <v>43.939769224271735</v>
      </c>
      <c r="Y136" s="2">
        <f t="shared" si="17"/>
        <v>43.073262880990427</v>
      </c>
      <c r="Z136" s="2">
        <f t="shared" si="17"/>
        <v>42.223844320740376</v>
      </c>
      <c r="AA136" s="2">
        <f t="shared" si="17"/>
        <v>41.391176566959068</v>
      </c>
      <c r="AB136" s="2">
        <f t="shared" si="17"/>
        <v>40.574929288369937</v>
      </c>
      <c r="AC136" s="2">
        <f t="shared" si="17"/>
        <v>39.774778667935145</v>
      </c>
      <c r="AD136" s="2">
        <f t="shared" si="17"/>
        <v>38.990407274392709</v>
      </c>
      <c r="AE136" s="18"/>
      <c r="AF136">
        <f t="shared" si="14"/>
        <v>1.6273658565927316</v>
      </c>
      <c r="AG136">
        <f t="shared" si="15"/>
        <v>1.6947577716357309</v>
      </c>
      <c r="AH136" s="18"/>
      <c r="AI136" s="18"/>
    </row>
    <row r="137" spans="1:35" x14ac:dyDescent="0.3">
      <c r="A137">
        <v>42.599999999999902</v>
      </c>
      <c r="Q137">
        <f t="shared" si="12"/>
        <v>42.599999999999902</v>
      </c>
      <c r="R137" s="2">
        <f t="shared" si="18"/>
        <v>49.971528328872978</v>
      </c>
      <c r="S137" s="2">
        <f t="shared" si="17"/>
        <v>48.986073761293895</v>
      </c>
      <c r="T137" s="2">
        <f t="shared" si="17"/>
        <v>48.020052673883193</v>
      </c>
      <c r="U137" s="2">
        <f t="shared" si="17"/>
        <v>47.073081832178431</v>
      </c>
      <c r="V137" s="2">
        <f t="shared" si="17"/>
        <v>46.144785559223706</v>
      </c>
      <c r="W137" s="2">
        <f t="shared" si="17"/>
        <v>45.234795586533195</v>
      </c>
      <c r="X137" s="2">
        <f t="shared" si="17"/>
        <v>44.342750907993732</v>
      </c>
      <c r="Y137" s="2">
        <f t="shared" si="17"/>
        <v>43.468297636648494</v>
      </c>
      <c r="Z137" s="2">
        <f t="shared" si="17"/>
        <v>42.611088864304996</v>
      </c>
      <c r="AA137" s="2">
        <f t="shared" si="17"/>
        <v>41.770784523911516</v>
      </c>
      <c r="AB137" s="2">
        <f t="shared" si="17"/>
        <v>40.947051254647732</v>
      </c>
      <c r="AC137" s="2">
        <f t="shared" si="17"/>
        <v>40.139562269675608</v>
      </c>
      <c r="AD137" s="2">
        <f t="shared" si="17"/>
        <v>39.347997226498372</v>
      </c>
      <c r="AE137" s="18"/>
      <c r="AF137">
        <f t="shared" si="14"/>
        <v>1.629409599102718</v>
      </c>
      <c r="AG137">
        <f t="shared" si="15"/>
        <v>1.6987226321051039</v>
      </c>
      <c r="AH137" s="18"/>
      <c r="AI137" s="18"/>
    </row>
    <row r="138" spans="1:35" x14ac:dyDescent="0.3">
      <c r="A138">
        <v>42.799999999999898</v>
      </c>
      <c r="Q138">
        <f t="shared" si="12"/>
        <v>42.799999999999898</v>
      </c>
      <c r="R138" s="2">
        <f t="shared" si="18"/>
        <v>50.427672275236979</v>
      </c>
      <c r="S138" s="2">
        <f t="shared" si="17"/>
        <v>49.433222402722265</v>
      </c>
      <c r="T138" s="2">
        <f t="shared" si="17"/>
        <v>48.458383400674599</v>
      </c>
      <c r="U138" s="2">
        <f t="shared" si="17"/>
        <v>47.502768536437969</v>
      </c>
      <c r="V138" s="2">
        <f t="shared" si="17"/>
        <v>46.565998703848365</v>
      </c>
      <c r="W138" s="2">
        <f t="shared" si="17"/>
        <v>45.647702272836973</v>
      </c>
      <c r="X138" s="2">
        <f t="shared" si="17"/>
        <v>44.7475149419991</v>
      </c>
      <c r="Y138" s="2">
        <f t="shared" si="17"/>
        <v>43.865079594070629</v>
      </c>
      <c r="Z138" s="2">
        <f t="shared" ref="S138:AD159" si="19">0.034488*($Q138^(1.94))*10^(-0.0173*Z$16)</f>
        <v>43.000046154254456</v>
      </c>
      <c r="AA138" s="2">
        <f t="shared" si="19"/>
        <v>42.152071451340717</v>
      </c>
      <c r="AB138" s="2">
        <f t="shared" si="19"/>
        <v>41.320819081565929</v>
      </c>
      <c r="AC138" s="2">
        <f t="shared" si="19"/>
        <v>40.505959275156712</v>
      </c>
      <c r="AD138" s="2">
        <f t="shared" si="19"/>
        <v>39.707168765505401</v>
      </c>
      <c r="AE138" s="18"/>
      <c r="AF138">
        <f t="shared" si="14"/>
        <v>1.6314437690131709</v>
      </c>
      <c r="AG138">
        <f t="shared" si="15"/>
        <v>1.7026689217313835</v>
      </c>
      <c r="AH138" s="18"/>
      <c r="AI138" s="18"/>
    </row>
    <row r="139" spans="1:35" x14ac:dyDescent="0.3">
      <c r="A139">
        <v>42.999999999999901</v>
      </c>
      <c r="Q139">
        <f t="shared" si="12"/>
        <v>42.999999999999901</v>
      </c>
      <c r="R139" s="2">
        <f t="shared" si="18"/>
        <v>50.885824255355047</v>
      </c>
      <c r="S139" s="2">
        <f t="shared" si="19"/>
        <v>49.882339478834965</v>
      </c>
      <c r="T139" s="2">
        <f t="shared" si="19"/>
        <v>48.898643743986966</v>
      </c>
      <c r="U139" s="2">
        <f t="shared" si="19"/>
        <v>47.934346804561727</v>
      </c>
      <c r="V139" s="2">
        <f t="shared" si="19"/>
        <v>46.989066110091109</v>
      </c>
      <c r="W139" s="2">
        <f t="shared" si="19"/>
        <v>46.062426654124941</v>
      </c>
      <c r="X139" s="2">
        <f t="shared" si="19"/>
        <v>45.154060825460533</v>
      </c>
      <c r="Y139" s="2">
        <f t="shared" si="19"/>
        <v>44.263608262306001</v>
      </c>
      <c r="Z139" s="2">
        <f t="shared" si="19"/>
        <v>43.390715709319643</v>
      </c>
      <c r="AA139" s="2">
        <f t="shared" si="19"/>
        <v>42.535036877468336</v>
      </c>
      <c r="AB139" s="2">
        <f t="shared" si="19"/>
        <v>41.696232306649819</v>
      </c>
      <c r="AC139" s="2">
        <f t="shared" si="19"/>
        <v>40.873969231023899</v>
      </c>
      <c r="AD139" s="2">
        <f t="shared" si="19"/>
        <v>40.067921446999527</v>
      </c>
      <c r="AE139" s="18"/>
      <c r="AF139">
        <f t="shared" si="14"/>
        <v>1.6334684555795855</v>
      </c>
      <c r="AG139">
        <f t="shared" si="15"/>
        <v>1.7065968136702274</v>
      </c>
      <c r="AH139" s="18"/>
      <c r="AI139" s="18"/>
    </row>
    <row r="140" spans="1:35" x14ac:dyDescent="0.3">
      <c r="A140">
        <v>43.199999999999903</v>
      </c>
      <c r="Q140">
        <f t="shared" si="12"/>
        <v>43.199999999999903</v>
      </c>
      <c r="R140" s="2">
        <f t="shared" si="18"/>
        <v>51.34598370761487</v>
      </c>
      <c r="S140" s="2">
        <f t="shared" si="19"/>
        <v>50.33342443909487</v>
      </c>
      <c r="T140" s="2">
        <f t="shared" si="19"/>
        <v>49.340833164139937</v>
      </c>
      <c r="U140" s="2">
        <f t="shared" si="19"/>
        <v>48.367816107512013</v>
      </c>
      <c r="V140" s="2">
        <f t="shared" si="19"/>
        <v>47.413987259347024</v>
      </c>
      <c r="W140" s="2">
        <f t="shared" si="19"/>
        <v>46.478968222019262</v>
      </c>
      <c r="X140" s="2">
        <f t="shared" si="19"/>
        <v>45.562388060025555</v>
      </c>
      <c r="Y140" s="2">
        <f t="shared" si="19"/>
        <v>44.663883152829811</v>
      </c>
      <c r="Z140" s="2">
        <f t="shared" si="19"/>
        <v>43.783097050609619</v>
      </c>
      <c r="AA140" s="2">
        <f t="shared" si="19"/>
        <v>42.919680332847314</v>
      </c>
      <c r="AB140" s="2">
        <f t="shared" si="19"/>
        <v>42.073290469709974</v>
      </c>
      <c r="AC140" s="2">
        <f t="shared" si="19"/>
        <v>41.243591686162837</v>
      </c>
      <c r="AD140" s="2">
        <f t="shared" si="19"/>
        <v>40.430254828762536</v>
      </c>
      <c r="AE140" s="18"/>
      <c r="AF140">
        <f t="shared" si="14"/>
        <v>1.635483746814911</v>
      </c>
      <c r="AG140">
        <f t="shared" si="15"/>
        <v>1.7105064786667592</v>
      </c>
      <c r="AH140" s="18"/>
      <c r="AI140" s="18"/>
    </row>
    <row r="141" spans="1:35" x14ac:dyDescent="0.3">
      <c r="A141">
        <v>43.399999999999899</v>
      </c>
      <c r="Q141">
        <f t="shared" si="12"/>
        <v>43.399999999999899</v>
      </c>
      <c r="R141" s="2">
        <f t="shared" si="18"/>
        <v>51.808150073166111</v>
      </c>
      <c r="S141" s="2">
        <f t="shared" si="19"/>
        <v>50.786476735672345</v>
      </c>
      <c r="T141" s="2">
        <f t="shared" si="19"/>
        <v>49.784951124107245</v>
      </c>
      <c r="U141" s="2">
        <f t="shared" si="19"/>
        <v>48.803175918852901</v>
      </c>
      <c r="V141" s="2">
        <f t="shared" si="19"/>
        <v>47.840761635561684</v>
      </c>
      <c r="W141" s="2">
        <f t="shared" si="19"/>
        <v>46.897326470642255</v>
      </c>
      <c r="X141" s="2">
        <f t="shared" si="19"/>
        <v>45.972496149792548</v>
      </c>
      <c r="Y141" s="2">
        <f t="shared" si="19"/>
        <v>45.065903779519786</v>
      </c>
      <c r="Z141" s="2">
        <f t="shared" si="19"/>
        <v>44.177189701588603</v>
      </c>
      <c r="AA141" s="2">
        <f t="shared" si="19"/>
        <v>43.306001350339308</v>
      </c>
      <c r="AB141" s="2">
        <f t="shared" si="19"/>
        <v>42.451993112820183</v>
      </c>
      <c r="AC141" s="2">
        <f t="shared" si="19"/>
        <v>41.61482619167775</v>
      </c>
      <c r="AD141" s="2">
        <f t="shared" si="19"/>
        <v>40.794168470751025</v>
      </c>
      <c r="AE141" s="18"/>
      <c r="AF141">
        <f t="shared" si="14"/>
        <v>1.6374897295125097</v>
      </c>
      <c r="AG141">
        <f t="shared" si="15"/>
        <v>1.7143980851001004</v>
      </c>
      <c r="AH141" s="18"/>
      <c r="AI141" s="18"/>
    </row>
    <row r="142" spans="1:35" x14ac:dyDescent="0.3">
      <c r="A142">
        <v>43.599999999999902</v>
      </c>
      <c r="Q142">
        <f t="shared" si="12"/>
        <v>43.599999999999902</v>
      </c>
      <c r="R142" s="2">
        <f t="shared" si="18"/>
        <v>52.272322795894382</v>
      </c>
      <c r="S142" s="2">
        <f t="shared" si="19"/>
        <v>51.241495823419754</v>
      </c>
      <c r="T142" s="2">
        <f t="shared" si="19"/>
        <v>50.230997089491751</v>
      </c>
      <c r="U142" s="2">
        <f t="shared" si="19"/>
        <v>49.240425714725731</v>
      </c>
      <c r="V142" s="2">
        <f t="shared" si="19"/>
        <v>48.269388725207072</v>
      </c>
      <c r="W142" s="2">
        <f t="shared" si="19"/>
        <v>47.317500896592847</v>
      </c>
      <c r="X142" s="2">
        <f t="shared" si="19"/>
        <v>46.384384601287685</v>
      </c>
      <c r="Y142" s="2">
        <f t="shared" si="19"/>
        <v>45.469669658633556</v>
      </c>
      <c r="Z142" s="2">
        <f t="shared" si="19"/>
        <v>44.572993188053772</v>
      </c>
      <c r="AA142" s="2">
        <f t="shared" si="19"/>
        <v>43.693999465092929</v>
      </c>
      <c r="AB142" s="2">
        <f t="shared" si="19"/>
        <v>42.832339780296074</v>
      </c>
      <c r="AC142" s="2">
        <f t="shared" si="19"/>
        <v>41.987672300870514</v>
      </c>
      <c r="AD142" s="2">
        <f t="shared" si="19"/>
        <v>41.159661935075896</v>
      </c>
      <c r="AE142" s="18"/>
      <c r="AF142">
        <f t="shared" si="14"/>
        <v>1.639486489268585</v>
      </c>
      <c r="AG142">
        <f t="shared" si="15"/>
        <v>1.7182717990268868</v>
      </c>
      <c r="AH142" s="18"/>
      <c r="AI142" s="18"/>
    </row>
    <row r="143" spans="1:35" x14ac:dyDescent="0.3">
      <c r="A143">
        <v>43.799999999999898</v>
      </c>
      <c r="Q143">
        <f t="shared" si="12"/>
        <v>43.799999999999898</v>
      </c>
      <c r="R143" s="2">
        <f t="shared" si="18"/>
        <v>52.738501322395031</v>
      </c>
      <c r="S143" s="2">
        <f t="shared" si="19"/>
        <v>51.69848115984577</v>
      </c>
      <c r="T143" s="2">
        <f t="shared" si="19"/>
        <v>50.678970528500223</v>
      </c>
      <c r="U143" s="2">
        <f t="shared" si="19"/>
        <v>49.679564973824398</v>
      </c>
      <c r="V143" s="2">
        <f t="shared" si="19"/>
        <v>48.699868017257423</v>
      </c>
      <c r="W143" s="2">
        <f t="shared" si="19"/>
        <v>47.739490998922854</v>
      </c>
      <c r="X143" s="2">
        <f t="shared" si="19"/>
        <v>46.798052923441645</v>
      </c>
      <c r="Y143" s="2">
        <f t="shared" si="19"/>
        <v>45.875180308785836</v>
      </c>
      <c r="Z143" s="2">
        <f t="shared" si="19"/>
        <v>44.970507038112913</v>
      </c>
      <c r="AA143" s="2">
        <f t="shared" si="19"/>
        <v>44.083674214521842</v>
      </c>
      <c r="AB143" s="2">
        <f t="shared" si="19"/>
        <v>43.214330018673657</v>
      </c>
      <c r="AC143" s="2">
        <f t="shared" si="19"/>
        <v>42.36212956921959</v>
      </c>
      <c r="AD143" s="2">
        <f t="shared" si="19"/>
        <v>41.526734785981716</v>
      </c>
      <c r="AE143" s="18"/>
      <c r="AF143">
        <f t="shared" si="14"/>
        <v>1.6414741105040984</v>
      </c>
      <c r="AG143">
        <f t="shared" si="15"/>
        <v>1.7221277842237825</v>
      </c>
      <c r="AH143" s="18"/>
      <c r="AI143" s="18"/>
    </row>
    <row r="144" spans="1:35" x14ac:dyDescent="0.3">
      <c r="A144">
        <v>43.999999999999801</v>
      </c>
      <c r="Q144">
        <f t="shared" si="12"/>
        <v>43.999999999999801</v>
      </c>
      <c r="R144" s="2">
        <f t="shared" si="18"/>
        <v>53.206685101947727</v>
      </c>
      <c r="S144" s="2">
        <f t="shared" si="19"/>
        <v>52.157432205090437</v>
      </c>
      <c r="T144" s="2">
        <f t="shared" si="19"/>
        <v>51.128870911918924</v>
      </c>
      <c r="U144" s="2">
        <f t="shared" si="19"/>
        <v>50.120593177371433</v>
      </c>
      <c r="V144" s="2">
        <f t="shared" si="19"/>
        <v>49.132199003165724</v>
      </c>
      <c r="W144" s="2">
        <f t="shared" si="19"/>
        <v>48.163296279113979</v>
      </c>
      <c r="X144" s="2">
        <f t="shared" si="19"/>
        <v>47.213500627567058</v>
      </c>
      <c r="Y144" s="2">
        <f t="shared" si="19"/>
        <v>46.282435250926341</v>
      </c>
      <c r="Z144" s="2">
        <f t="shared" si="19"/>
        <v>45.369730782162769</v>
      </c>
      <c r="AA144" s="2">
        <f t="shared" si="19"/>
        <v>44.475025138283492</v>
      </c>
      <c r="AB144" s="2">
        <f t="shared" si="19"/>
        <v>43.59796337668849</v>
      </c>
      <c r="AC144" s="2">
        <f t="shared" si="19"/>
        <v>42.73819755435963</v>
      </c>
      <c r="AD144" s="2">
        <f t="shared" si="19"/>
        <v>41.895386589826728</v>
      </c>
      <c r="AE144" s="18"/>
      <c r="AF144">
        <f t="shared" si="14"/>
        <v>1.6434526764861854</v>
      </c>
      <c r="AG144">
        <f t="shared" si="15"/>
        <v>1.7259662022290312</v>
      </c>
      <c r="AH144" s="18"/>
      <c r="AI144" s="18"/>
    </row>
    <row r="145" spans="1:35" x14ac:dyDescent="0.3">
      <c r="A145">
        <v>44.199999999999797</v>
      </c>
      <c r="Q145">
        <f t="shared" ref="Q145:Q208" si="20">A145</f>
        <v>44.199999999999797</v>
      </c>
      <c r="R145" s="2">
        <f t="shared" si="18"/>
        <v>53.676873586491979</v>
      </c>
      <c r="S145" s="2">
        <f t="shared" si="19"/>
        <v>52.618348421901189</v>
      </c>
      <c r="T145" s="2">
        <f t="shared" si="19"/>
        <v>51.580697713090075</v>
      </c>
      <c r="U145" s="2">
        <f t="shared" si="19"/>
        <v>50.563509809094924</v>
      </c>
      <c r="V145" s="2">
        <f t="shared" si="19"/>
        <v>49.566381176841098</v>
      </c>
      <c r="W145" s="2">
        <f t="shared" si="19"/>
        <v>48.588916241055628</v>
      </c>
      <c r="X145" s="2">
        <f t="shared" si="19"/>
        <v>47.630727227336799</v>
      </c>
      <c r="Y145" s="2">
        <f t="shared" si="19"/>
        <v>46.69143400831846</v>
      </c>
      <c r="Z145" s="2">
        <f t="shared" si="19"/>
        <v>45.770663952868134</v>
      </c>
      <c r="AA145" s="2">
        <f t="shared" si="19"/>
        <v>44.868051778258696</v>
      </c>
      <c r="AB145" s="2">
        <f t="shared" si="19"/>
        <v>43.983239405255631</v>
      </c>
      <c r="AC145" s="2">
        <f t="shared" si="19"/>
        <v>43.115875816061781</v>
      </c>
      <c r="AD145" s="2">
        <f t="shared" si="19"/>
        <v>42.265616915063532</v>
      </c>
      <c r="AE145" s="18"/>
      <c r="AF145">
        <f t="shared" si="14"/>
        <v>1.6454222693490899</v>
      </c>
      <c r="AG145">
        <f t="shared" si="15"/>
        <v>1.7297872123830662</v>
      </c>
      <c r="AH145" s="18"/>
      <c r="AI145" s="18"/>
    </row>
    <row r="146" spans="1:35" x14ac:dyDescent="0.3">
      <c r="A146">
        <v>44.3999999999998</v>
      </c>
      <c r="Q146">
        <f t="shared" si="20"/>
        <v>44.3999999999998</v>
      </c>
      <c r="R146" s="2">
        <f t="shared" si="18"/>
        <v>54.149066230600717</v>
      </c>
      <c r="S146" s="2">
        <f t="shared" si="19"/>
        <v>53.081229275606965</v>
      </c>
      <c r="T146" s="2">
        <f t="shared" si="19"/>
        <v>52.034450407886496</v>
      </c>
      <c r="U146" s="2">
        <f t="shared" si="19"/>
        <v>51.008314355203645</v>
      </c>
      <c r="V146" s="2">
        <f t="shared" si="19"/>
        <v>50.002414034624458</v>
      </c>
      <c r="W146" s="2">
        <f t="shared" si="19"/>
        <v>49.016350391021021</v>
      </c>
      <c r="X146" s="2">
        <f t="shared" si="19"/>
        <v>48.049732238760527</v>
      </c>
      <c r="Y146" s="2">
        <f t="shared" si="19"/>
        <v>47.102176106516318</v>
      </c>
      <c r="Z146" s="2">
        <f t="shared" si="19"/>
        <v>46.173306085139345</v>
      </c>
      <c r="AA146" s="2">
        <f t="shared" si="19"/>
        <v>45.262753678529492</v>
      </c>
      <c r="AB146" s="2">
        <f t="shared" si="19"/>
        <v>44.370157657447983</v>
      </c>
      <c r="AC146" s="2">
        <f t="shared" si="19"/>
        <v>43.495163916212483</v>
      </c>
      <c r="AD146" s="2">
        <f t="shared" si="19"/>
        <v>42.637425332218314</v>
      </c>
      <c r="AE146" s="18"/>
      <c r="AF146">
        <f t="shared" ref="AF146:AF157" si="21">LOG10(Q146)</f>
        <v>1.6473829701146179</v>
      </c>
      <c r="AG146">
        <f t="shared" ref="AG146:AG157" si="22">LOG(R146)</f>
        <v>1.7335909718681899</v>
      </c>
      <c r="AH146" s="18"/>
      <c r="AI146" s="18"/>
    </row>
    <row r="147" spans="1:35" x14ac:dyDescent="0.3">
      <c r="A147">
        <v>44.599999999999802</v>
      </c>
      <c r="Q147">
        <f t="shared" si="20"/>
        <v>44.599999999999802</v>
      </c>
      <c r="R147" s="2">
        <f t="shared" si="18"/>
        <v>54.623262491457339</v>
      </c>
      <c r="S147" s="2">
        <f t="shared" si="19"/>
        <v>53.546074234095677</v>
      </c>
      <c r="T147" s="2">
        <f t="shared" si="19"/>
        <v>52.49012847468952</v>
      </c>
      <c r="U147" s="2">
        <f t="shared" si="19"/>
        <v>51.455006304365412</v>
      </c>
      <c r="V147" s="2">
        <f t="shared" si="19"/>
        <v>50.440297075267253</v>
      </c>
      <c r="W147" s="2">
        <f t="shared" si="19"/>
        <v>49.445598237646401</v>
      </c>
      <c r="X147" s="2">
        <f t="shared" si="19"/>
        <v>48.470515180164341</v>
      </c>
      <c r="Y147" s="2">
        <f t="shared" si="19"/>
        <v>47.514661073344755</v>
      </c>
      <c r="Z147" s="2">
        <f t="shared" si="19"/>
        <v>46.577656716112699</v>
      </c>
      <c r="AA147" s="2">
        <f t="shared" si="19"/>
        <v>45.659130385360008</v>
      </c>
      <c r="AB147" s="2">
        <f t="shared" si="19"/>
        <v>44.758717688477482</v>
      </c>
      <c r="AC147" s="2">
        <f t="shared" si="19"/>
        <v>43.876061418795054</v>
      </c>
      <c r="AD147" s="2">
        <f t="shared" si="19"/>
        <v>43.010811413872759</v>
      </c>
      <c r="AE147" s="18"/>
      <c r="AF147">
        <f t="shared" si="21"/>
        <v>1.6493348587121399</v>
      </c>
      <c r="AG147">
        <f t="shared" si="22"/>
        <v>1.7373776357473831</v>
      </c>
      <c r="AH147" s="18"/>
      <c r="AI147" s="18"/>
    </row>
    <row r="148" spans="1:35" x14ac:dyDescent="0.3">
      <c r="A148">
        <v>44.799999999999798</v>
      </c>
      <c r="Q148">
        <f t="shared" si="20"/>
        <v>44.799999999999798</v>
      </c>
      <c r="R148" s="2">
        <f t="shared" si="18"/>
        <v>55.099461828830542</v>
      </c>
      <c r="S148" s="2">
        <f t="shared" si="19"/>
        <v>54.012882767789549</v>
      </c>
      <c r="T148" s="2">
        <f t="shared" si="19"/>
        <v>52.947731394364823</v>
      </c>
      <c r="U148" s="2">
        <f t="shared" si="19"/>
        <v>51.903585147683401</v>
      </c>
      <c r="V148" s="2">
        <f t="shared" si="19"/>
        <v>50.880029799908264</v>
      </c>
      <c r="W148" s="2">
        <f t="shared" si="19"/>
        <v>49.87665929190824</v>
      </c>
      <c r="X148" s="2">
        <f t="shared" si="19"/>
        <v>48.893075572168421</v>
      </c>
      <c r="Y148" s="2">
        <f t="shared" si="19"/>
        <v>47.928888438877479</v>
      </c>
      <c r="Z148" s="2">
        <f t="shared" si="19"/>
        <v>46.983715385129003</v>
      </c>
      <c r="AA148" s="2">
        <f t="shared" si="19"/>
        <v>46.057181447175388</v>
      </c>
      <c r="AB148" s="2">
        <f t="shared" si="19"/>
        <v>45.148919055674483</v>
      </c>
      <c r="AC148" s="2">
        <f t="shared" si="19"/>
        <v>44.258567889869418</v>
      </c>
      <c r="AD148" s="2">
        <f t="shared" si="19"/>
        <v>43.385774734644258</v>
      </c>
      <c r="AE148" s="18"/>
      <c r="AF148">
        <f t="shared" si="21"/>
        <v>1.651278013998142</v>
      </c>
      <c r="AG148">
        <f t="shared" si="22"/>
        <v>1.7411473570022271</v>
      </c>
      <c r="AH148" s="18"/>
      <c r="AI148" s="18"/>
    </row>
    <row r="149" spans="1:35" x14ac:dyDescent="0.3">
      <c r="A149">
        <v>44.999999999999801</v>
      </c>
      <c r="Q149">
        <f t="shared" si="20"/>
        <v>44.999999999999801</v>
      </c>
      <c r="R149" s="2">
        <f t="shared" si="18"/>
        <v>55.577663705051073</v>
      </c>
      <c r="S149" s="2">
        <f t="shared" si="19"/>
        <v>54.481654349622339</v>
      </c>
      <c r="T149" s="2">
        <f t="shared" si="19"/>
        <v>53.407258650240081</v>
      </c>
      <c r="U149" s="2">
        <f t="shared" si="19"/>
        <v>52.354050378674231</v>
      </c>
      <c r="V149" s="2">
        <f t="shared" si="19"/>
        <v>51.321611712052132</v>
      </c>
      <c r="W149" s="2">
        <f t="shared" si="19"/>
        <v>50.309533067102223</v>
      </c>
      <c r="X149" s="2">
        <f t="shared" si="19"/>
        <v>49.317412937666411</v>
      </c>
      <c r="Y149" s="2">
        <f t="shared" si="19"/>
        <v>48.344857735416838</v>
      </c>
      <c r="Z149" s="2">
        <f t="shared" si="19"/>
        <v>47.391481633713738</v>
      </c>
      <c r="AA149" s="2">
        <f t="shared" si="19"/>
        <v>46.456906414542395</v>
      </c>
      <c r="AB149" s="2">
        <f t="shared" si="19"/>
        <v>45.540761318468697</v>
      </c>
      <c r="AC149" s="2">
        <f t="shared" si="19"/>
        <v>44.642682897553485</v>
      </c>
      <c r="AD149" s="2">
        <f t="shared" si="19"/>
        <v>43.762314871167561</v>
      </c>
      <c r="AE149" s="18"/>
      <c r="AF149">
        <f t="shared" si="21"/>
        <v>1.6532125137753417</v>
      </c>
      <c r="AG149">
        <f t="shared" si="22"/>
        <v>1.7449002865699943</v>
      </c>
      <c r="AH149" s="18"/>
      <c r="AI149" s="18"/>
    </row>
    <row r="150" spans="1:35" x14ac:dyDescent="0.3">
      <c r="A150">
        <v>45.199999999999797</v>
      </c>
      <c r="Q150">
        <f t="shared" si="20"/>
        <v>45.199999999999797</v>
      </c>
      <c r="R150" s="2">
        <f t="shared" si="18"/>
        <v>56.05786758498806</v>
      </c>
      <c r="S150" s="2">
        <f t="shared" si="19"/>
        <v>54.952388455016134</v>
      </c>
      <c r="T150" s="2">
        <f t="shared" si="19"/>
        <v>53.868709728082216</v>
      </c>
      <c r="U150" s="2">
        <f t="shared" si="19"/>
        <v>52.806401493245652</v>
      </c>
      <c r="V150" s="2">
        <f t="shared" si="19"/>
        <v>51.765042317547461</v>
      </c>
      <c r="W150" s="2">
        <f t="shared" si="19"/>
        <v>50.7442190788218</v>
      </c>
      <c r="X150" s="2">
        <f t="shared" si="19"/>
        <v>49.743526801804421</v>
      </c>
      <c r="Y150" s="2">
        <f t="shared" si="19"/>
        <v>48.76256849747319</v>
      </c>
      <c r="Z150" s="2">
        <f t="shared" si="19"/>
        <v>47.800955005556887</v>
      </c>
      <c r="AA150" s="2">
        <f t="shared" si="19"/>
        <v>46.858304840149572</v>
      </c>
      <c r="AB150" s="2">
        <f t="shared" si="19"/>
        <v>45.934244038369812</v>
      </c>
      <c r="AC150" s="2">
        <f t="shared" si="19"/>
        <v>45.028406012004112</v>
      </c>
      <c r="AD150" s="2">
        <f t="shared" si="19"/>
        <v>44.14043140207616</v>
      </c>
      <c r="AE150" s="18"/>
      <c r="AF150">
        <f t="shared" si="21"/>
        <v>1.6551384348113802</v>
      </c>
      <c r="AG150">
        <f t="shared" si="22"/>
        <v>1.7486365733799092</v>
      </c>
      <c r="AH150" s="18"/>
      <c r="AI150" s="18"/>
    </row>
    <row r="151" spans="1:35" x14ac:dyDescent="0.3">
      <c r="A151">
        <v>45.3999999999998</v>
      </c>
      <c r="Q151">
        <f t="shared" si="20"/>
        <v>45.3999999999998</v>
      </c>
      <c r="R151" s="2">
        <f t="shared" si="18"/>
        <v>56.540072936025645</v>
      </c>
      <c r="S151" s="2">
        <f t="shared" si="19"/>
        <v>55.425084561858434</v>
      </c>
      <c r="T151" s="2">
        <f t="shared" si="19"/>
        <v>54.332084116074952</v>
      </c>
      <c r="U151" s="2">
        <f t="shared" si="19"/>
        <v>53.260637989674592</v>
      </c>
      <c r="V151" s="2">
        <f t="shared" si="19"/>
        <v>52.210321124565318</v>
      </c>
      <c r="W151" s="2">
        <f t="shared" si="19"/>
        <v>51.180716844937045</v>
      </c>
      <c r="X151" s="2">
        <f t="shared" si="19"/>
        <v>50.171416691960268</v>
      </c>
      <c r="Y151" s="2">
        <f t="shared" si="19"/>
        <v>49.18202026174464</v>
      </c>
      <c r="Z151" s="2">
        <f t="shared" si="19"/>
        <v>48.212135046492996</v>
      </c>
      <c r="AA151" s="2">
        <f t="shared" si="19"/>
        <v>47.261376278787765</v>
      </c>
      <c r="AB151" s="2">
        <f t="shared" si="19"/>
        <v>46.329366778948334</v>
      </c>
      <c r="AC151" s="2">
        <f t="shared" si="19"/>
        <v>45.415736805398332</v>
      </c>
      <c r="AD151" s="2">
        <f t="shared" si="19"/>
        <v>44.520123907983901</v>
      </c>
      <c r="AE151" s="18"/>
      <c r="AF151">
        <f t="shared" si="21"/>
        <v>1.657055852857102</v>
      </c>
      <c r="AG151">
        <f t="shared" si="22"/>
        <v>1.7523563643886093</v>
      </c>
      <c r="AH151" s="18"/>
      <c r="AI151" s="18"/>
    </row>
    <row r="152" spans="1:35" x14ac:dyDescent="0.3">
      <c r="A152">
        <v>45.599999999999802</v>
      </c>
      <c r="Q152">
        <f t="shared" si="20"/>
        <v>45.599999999999802</v>
      </c>
      <c r="R152" s="2">
        <f t="shared" si="18"/>
        <v>57.02427922804042</v>
      </c>
      <c r="S152" s="2">
        <f t="shared" si="19"/>
        <v>55.899742150480023</v>
      </c>
      <c r="T152" s="2">
        <f t="shared" si="19"/>
        <v>54.797381304797128</v>
      </c>
      <c r="U152" s="2">
        <f t="shared" si="19"/>
        <v>53.716759368585819</v>
      </c>
      <c r="V152" s="2">
        <f t="shared" si="19"/>
        <v>52.657447643578323</v>
      </c>
      <c r="W152" s="2">
        <f t="shared" si="19"/>
        <v>51.619025885574217</v>
      </c>
      <c r="X152" s="2">
        <f t="shared" si="19"/>
        <v>50.601082137723488</v>
      </c>
      <c r="Y152" s="2">
        <f t="shared" si="19"/>
        <v>49.603212567097344</v>
      </c>
      <c r="Z152" s="2">
        <f t="shared" si="19"/>
        <v>48.625021304481947</v>
      </c>
      <c r="AA152" s="2">
        <f t="shared" si="19"/>
        <v>47.666120287331232</v>
      </c>
      <c r="AB152" s="2">
        <f t="shared" si="19"/>
        <v>46.726129105817094</v>
      </c>
      <c r="AC152" s="2">
        <f t="shared" si="19"/>
        <v>45.80467485191523</v>
      </c>
      <c r="AD152" s="2">
        <f t="shared" si="19"/>
        <v>44.901391971467206</v>
      </c>
      <c r="AE152" s="18"/>
      <c r="AF152">
        <f t="shared" si="21"/>
        <v>1.658964842664433</v>
      </c>
      <c r="AG152">
        <f t="shared" si="22"/>
        <v>1.7560598046148319</v>
      </c>
      <c r="AH152" s="18"/>
      <c r="AI152" s="18"/>
    </row>
    <row r="153" spans="1:35" x14ac:dyDescent="0.3">
      <c r="A153">
        <v>45.799999999999798</v>
      </c>
      <c r="Q153">
        <f t="shared" si="20"/>
        <v>45.799999999999798</v>
      </c>
      <c r="R153" s="2">
        <f t="shared" si="18"/>
        <v>57.510485933378504</v>
      </c>
      <c r="S153" s="2">
        <f t="shared" si="19"/>
        <v>56.376360703632535</v>
      </c>
      <c r="T153" s="2">
        <f t="shared" si="19"/>
        <v>55.264600787200671</v>
      </c>
      <c r="U153" s="2">
        <f t="shared" si="19"/>
        <v>54.174765132930425</v>
      </c>
      <c r="V153" s="2">
        <f t="shared" si="19"/>
        <v>53.106421387339516</v>
      </c>
      <c r="W153" s="2">
        <f t="shared" si="19"/>
        <v>52.059145723095021</v>
      </c>
      <c r="X153" s="2">
        <f t="shared" si="19"/>
        <v>51.032522670874961</v>
      </c>
      <c r="Y153" s="2">
        <f t="shared" si="19"/>
        <v>50.026144954545636</v>
      </c>
      <c r="Z153" s="2">
        <f t="shared" si="19"/>
        <v>49.0396133295894</v>
      </c>
      <c r="AA153" s="2">
        <f t="shared" si="19"/>
        <v>48.072536424718479</v>
      </c>
      <c r="AB153" s="2">
        <f t="shared" si="19"/>
        <v>47.124530586612487</v>
      </c>
      <c r="AC153" s="2">
        <f t="shared" si="19"/>
        <v>46.19521972771755</v>
      </c>
      <c r="AD153" s="2">
        <f t="shared" si="19"/>
        <v>45.284235177047009</v>
      </c>
      <c r="AE153" s="18"/>
      <c r="AF153">
        <f t="shared" si="21"/>
        <v>1.6608654780038672</v>
      </c>
      <c r="AG153">
        <f t="shared" si="22"/>
        <v>1.7597470371733341</v>
      </c>
      <c r="AH153" s="18"/>
      <c r="AI153" s="18"/>
    </row>
    <row r="154" spans="1:35" x14ac:dyDescent="0.3">
      <c r="A154">
        <v>45.999999999999801</v>
      </c>
      <c r="Q154">
        <f t="shared" si="20"/>
        <v>45.999999999999801</v>
      </c>
      <c r="R154" s="2">
        <f t="shared" si="18"/>
        <v>57.998692526833715</v>
      </c>
      <c r="S154" s="2">
        <f t="shared" si="19"/>
        <v>56.854939706467015</v>
      </c>
      <c r="T154" s="2">
        <f t="shared" si="19"/>
        <v>55.73374205858962</v>
      </c>
      <c r="U154" s="2">
        <f t="shared" si="19"/>
        <v>54.634654787965204</v>
      </c>
      <c r="V154" s="2">
        <f t="shared" si="19"/>
        <v>53.557241870862192</v>
      </c>
      <c r="W154" s="2">
        <f t="shared" si="19"/>
        <v>52.501075882076861</v>
      </c>
      <c r="X154" s="2">
        <f t="shared" si="19"/>
        <v>51.465737825367569</v>
      </c>
      <c r="Y154" s="2">
        <f t="shared" si="19"/>
        <v>50.450816967232988</v>
      </c>
      <c r="Z154" s="2">
        <f t="shared" si="19"/>
        <v>49.455910673968198</v>
      </c>
      <c r="AA154" s="2">
        <f t="shared" si="19"/>
        <v>48.480624251934039</v>
      </c>
      <c r="AB154" s="2">
        <f t="shared" si="19"/>
        <v>47.524570790976561</v>
      </c>
      <c r="AC154" s="2">
        <f t="shared" si="19"/>
        <v>46.587371010934135</v>
      </c>
      <c r="AD154" s="2">
        <f t="shared" si="19"/>
        <v>45.668653111171601</v>
      </c>
      <c r="AE154" s="18"/>
      <c r="AF154">
        <f t="shared" si="21"/>
        <v>1.6627578316815721</v>
      </c>
      <c r="AG154">
        <f t="shared" si="22"/>
        <v>1.7634182033080816</v>
      </c>
      <c r="AH154" s="18"/>
      <c r="AI154" s="18"/>
    </row>
    <row r="155" spans="1:35" x14ac:dyDescent="0.3">
      <c r="A155">
        <v>46.199999999999797</v>
      </c>
      <c r="Q155">
        <f t="shared" si="20"/>
        <v>46.199999999999797</v>
      </c>
      <c r="R155" s="2">
        <f t="shared" si="18"/>
        <v>58.488898485625135</v>
      </c>
      <c r="S155" s="2">
        <f t="shared" si="19"/>
        <v>57.335478646511952</v>
      </c>
      <c r="T155" s="2">
        <f t="shared" si="19"/>
        <v>56.204804616598565</v>
      </c>
      <c r="U155" s="2">
        <f t="shared" si="19"/>
        <v>55.096427841231566</v>
      </c>
      <c r="V155" s="2">
        <f t="shared" si="19"/>
        <v>54.009908611399204</v>
      </c>
      <c r="W155" s="2">
        <f t="shared" si="19"/>
        <v>52.944815889292492</v>
      </c>
      <c r="X155" s="2">
        <f t="shared" si="19"/>
        <v>51.900727137306284</v>
      </c>
      <c r="Y155" s="2">
        <f t="shared" si="19"/>
        <v>50.877228150412513</v>
      </c>
      <c r="Z155" s="2">
        <f t="shared" si="19"/>
        <v>49.873912891839211</v>
      </c>
      <c r="AA155" s="2">
        <f t="shared" si="19"/>
        <v>48.890383331989689</v>
      </c>
      <c r="AB155" s="2">
        <f t="shared" si="19"/>
        <v>47.926249290538649</v>
      </c>
      <c r="AC155" s="2">
        <f t="shared" si="19"/>
        <v>46.981128281641929</v>
      </c>
      <c r="AD155" s="2">
        <f t="shared" si="19"/>
        <v>46.054645362198933</v>
      </c>
      <c r="AE155" s="18"/>
      <c r="AF155">
        <f t="shared" si="21"/>
        <v>1.6646419755561237</v>
      </c>
      <c r="AG155">
        <f t="shared" si="22"/>
        <v>1.7670734424247112</v>
      </c>
      <c r="AH155" s="18"/>
      <c r="AI155" s="18"/>
    </row>
    <row r="156" spans="1:35" x14ac:dyDescent="0.3">
      <c r="A156">
        <v>46.3999999999998</v>
      </c>
      <c r="Q156">
        <f t="shared" si="20"/>
        <v>46.3999999999998</v>
      </c>
      <c r="R156" s="2">
        <f t="shared" si="18"/>
        <v>58.981103289375916</v>
      </c>
      <c r="S156" s="2">
        <f t="shared" si="19"/>
        <v>57.817977013652502</v>
      </c>
      <c r="T156" s="2">
        <f t="shared" si="19"/>
        <v>56.677787961172285</v>
      </c>
      <c r="U156" s="2">
        <f t="shared" si="19"/>
        <v>55.56008380253553</v>
      </c>
      <c r="V156" s="2">
        <f t="shared" si="19"/>
        <v>54.464421128423353</v>
      </c>
      <c r="W156" s="2">
        <f t="shared" si="19"/>
        <v>53.39036527369089</v>
      </c>
      <c r="X156" s="2">
        <f t="shared" si="19"/>
        <v>52.337490144929326</v>
      </c>
      <c r="Y156" s="2">
        <f t="shared" si="19"/>
        <v>51.305378051428555</v>
      </c>
      <c r="Z156" s="2">
        <f t="shared" si="19"/>
        <v>50.293619539473283</v>
      </c>
      <c r="AA156" s="2">
        <f t="shared" si="19"/>
        <v>49.301813229906756</v>
      </c>
      <c r="AB156" s="2">
        <f t="shared" si="19"/>
        <v>48.329565658897991</v>
      </c>
      <c r="AC156" s="2">
        <f t="shared" si="19"/>
        <v>47.376491121848936</v>
      </c>
      <c r="AD156" s="2">
        <f t="shared" si="19"/>
        <v>46.442211520379949</v>
      </c>
      <c r="AE156" s="18"/>
      <c r="AF156">
        <f t="shared" si="21"/>
        <v>1.6665179805548791</v>
      </c>
      <c r="AG156">
        <f t="shared" si="22"/>
        <v>1.7707128921222968</v>
      </c>
      <c r="AH156" s="18"/>
      <c r="AI156" s="18"/>
    </row>
    <row r="157" spans="1:35" x14ac:dyDescent="0.3">
      <c r="A157">
        <v>46.599999999999802</v>
      </c>
      <c r="Q157">
        <f t="shared" si="20"/>
        <v>46.599999999999802</v>
      </c>
      <c r="R157" s="2">
        <f t="shared" si="18"/>
        <v>59.475306420091385</v>
      </c>
      <c r="S157" s="2">
        <f t="shared" si="19"/>
        <v>58.302434300109013</v>
      </c>
      <c r="T157" s="2">
        <f t="shared" si="19"/>
        <v>57.152691594544706</v>
      </c>
      <c r="U157" s="2">
        <f t="shared" si="19"/>
        <v>56.025622183927133</v>
      </c>
      <c r="V157" s="2">
        <f t="shared" si="19"/>
        <v>54.920778943607203</v>
      </c>
      <c r="W157" s="2">
        <f t="shared" si="19"/>
        <v>53.837723566377377</v>
      </c>
      <c r="X157" s="2">
        <f t="shared" si="19"/>
        <v>52.776026388588797</v>
      </c>
      <c r="Y157" s="2">
        <f t="shared" si="19"/>
        <v>51.735266219697593</v>
      </c>
      <c r="Z157" s="2">
        <f t="shared" si="19"/>
        <v>50.715030175172558</v>
      </c>
      <c r="AA157" s="2">
        <f t="shared" si="19"/>
        <v>49.714913512697805</v>
      </c>
      <c r="AB157" s="2">
        <f t="shared" si="19"/>
        <v>48.734519471605807</v>
      </c>
      <c r="AC157" s="2">
        <f t="shared" si="19"/>
        <v>47.773459115476633</v>
      </c>
      <c r="AD157" s="2">
        <f t="shared" si="19"/>
        <v>46.831351177841327</v>
      </c>
      <c r="AE157" s="18"/>
      <c r="AF157">
        <f t="shared" si="21"/>
        <v>1.6683859166899984</v>
      </c>
      <c r="AG157">
        <f t="shared" si="22"/>
        <v>1.7743366882244282</v>
      </c>
      <c r="AH157" s="18"/>
      <c r="AI157" s="18"/>
    </row>
    <row r="158" spans="1:35" x14ac:dyDescent="0.3">
      <c r="A158">
        <v>46.799999999999798</v>
      </c>
      <c r="Q158">
        <f t="shared" si="20"/>
        <v>46.799999999999798</v>
      </c>
      <c r="R158" s="2">
        <f t="shared" si="18"/>
        <v>59.971507362138347</v>
      </c>
      <c r="S158" s="2">
        <f t="shared" si="19"/>
        <v>58.788850000416737</v>
      </c>
      <c r="T158" s="2">
        <f t="shared" si="19"/>
        <v>57.629515021219021</v>
      </c>
      <c r="U158" s="2">
        <f t="shared" si="19"/>
        <v>56.493042499680911</v>
      </c>
      <c r="V158" s="2">
        <f t="shared" si="19"/>
        <v>55.378981580803952</v>
      </c>
      <c r="W158" s="2">
        <f t="shared" si="19"/>
        <v>54.286890300594919</v>
      </c>
      <c r="X158" s="2">
        <f t="shared" si="19"/>
        <v>53.216335410732256</v>
      </c>
      <c r="Y158" s="2">
        <f t="shared" si="19"/>
        <v>52.166892206690278</v>
      </c>
      <c r="Z158" s="2">
        <f t="shared" si="19"/>
        <v>51.13814435925282</v>
      </c>
      <c r="AA158" s="2">
        <f t="shared" si="19"/>
        <v>50.12968374934934</v>
      </c>
      <c r="AB158" s="2">
        <f t="shared" si="19"/>
        <v>49.14111030614832</v>
      </c>
      <c r="AC158" s="2">
        <f t="shared" si="19"/>
        <v>48.172031848343352</v>
      </c>
      <c r="AD158" s="2">
        <f t="shared" si="19"/>
        <v>47.222063928569199</v>
      </c>
      <c r="AE158" s="18"/>
      <c r="AF158">
        <f t="shared" ref="AF158:AF188" si="23">LOG10(Q158)</f>
        <v>1.6702458530741222</v>
      </c>
      <c r="AG158">
        <f t="shared" ref="AG158:AG188" si="24">LOG(R158)</f>
        <v>1.7779449648096284</v>
      </c>
      <c r="AH158" s="18"/>
      <c r="AI158" s="18"/>
    </row>
    <row r="159" spans="1:35" x14ac:dyDescent="0.3">
      <c r="A159">
        <v>46.999999999999801</v>
      </c>
      <c r="Q159">
        <f t="shared" si="20"/>
        <v>46.999999999999801</v>
      </c>
      <c r="R159" s="2">
        <f t="shared" si="18"/>
        <v>60.46970560222416</v>
      </c>
      <c r="S159" s="2">
        <f t="shared" si="19"/>
        <v>59.277223611405326</v>
      </c>
      <c r="T159" s="2">
        <f t="shared" si="19"/>
        <v>58.108257747947548</v>
      </c>
      <c r="U159" s="2">
        <f t="shared" si="19"/>
        <v>56.962344266276197</v>
      </c>
      <c r="V159" s="2">
        <f t="shared" si="19"/>
        <v>55.839028566028126</v>
      </c>
      <c r="W159" s="2">
        <f t="shared" si="19"/>
        <v>54.737865011705196</v>
      </c>
      <c r="X159" s="2">
        <f t="shared" si="19"/>
        <v>53.65841675588419</v>
      </c>
      <c r="Y159" s="2">
        <f t="shared" si="19"/>
        <v>52.600255565913216</v>
      </c>
      <c r="Z159" s="2">
        <f t="shared" si="19"/>
        <v>51.562961654025678</v>
      </c>
      <c r="AA159" s="2">
        <f t="shared" si="19"/>
        <v>50.546123510804314</v>
      </c>
      <c r="AB159" s="2">
        <f t="shared" si="19"/>
        <v>49.549337741929634</v>
      </c>
      <c r="AC159" s="2">
        <f t="shared" ref="S159:AD181" si="25">0.034488*($Q159^(1.94))*10^(-0.0173*AC$16)</f>
        <v>48.572208908147481</v>
      </c>
      <c r="AD159" s="2">
        <f t="shared" si="25"/>
        <v>47.614349368392666</v>
      </c>
      <c r="AE159" s="18"/>
      <c r="AF159">
        <f t="shared" si="23"/>
        <v>1.6720978579357155</v>
      </c>
      <c r="AG159">
        <f t="shared" si="24"/>
        <v>1.78153785424112</v>
      </c>
      <c r="AH159" s="18"/>
      <c r="AI159" s="18"/>
    </row>
    <row r="160" spans="1:35" x14ac:dyDescent="0.3">
      <c r="A160">
        <v>47.199999999999797</v>
      </c>
      <c r="Q160">
        <f t="shared" si="20"/>
        <v>47.199999999999797</v>
      </c>
      <c r="R160" s="2">
        <f t="shared" si="18"/>
        <v>60.969900629375857</v>
      </c>
      <c r="S160" s="2">
        <f t="shared" si="25"/>
        <v>59.767554632178374</v>
      </c>
      <c r="T160" s="2">
        <f t="shared" si="25"/>
        <v>58.588919283711718</v>
      </c>
      <c r="U160" s="2">
        <f t="shared" si="25"/>
        <v>57.433527002377474</v>
      </c>
      <c r="V160" s="2">
        <f t="shared" si="25"/>
        <v>56.300919427436284</v>
      </c>
      <c r="W160" s="2">
        <f t="shared" si="25"/>
        <v>55.190647237169657</v>
      </c>
      <c r="X160" s="2">
        <f t="shared" si="25"/>
        <v>54.102269970627461</v>
      </c>
      <c r="Y160" s="2">
        <f t="shared" si="25"/>
        <v>53.035355852890802</v>
      </c>
      <c r="Z160" s="2">
        <f t="shared" si="25"/>
        <v>51.989481623780726</v>
      </c>
      <c r="AA160" s="2">
        <f t="shared" si="25"/>
        <v>50.964232369944682</v>
      </c>
      <c r="AB160" s="2">
        <f t="shared" si="25"/>
        <v>49.959201360254603</v>
      </c>
      <c r="AC160" s="2">
        <f t="shared" si="25"/>
        <v>48.973989884450681</v>
      </c>
      <c r="AD160" s="2">
        <f t="shared" si="25"/>
        <v>48.008207094967368</v>
      </c>
      <c r="AE160" s="18"/>
      <c r="AF160">
        <f t="shared" si="23"/>
        <v>1.673941998634086</v>
      </c>
      <c r="AG160">
        <f t="shared" si="24"/>
        <v>1.785115487195958</v>
      </c>
      <c r="AH160" s="18"/>
      <c r="AI160" s="18"/>
    </row>
    <row r="161" spans="1:35" x14ac:dyDescent="0.3">
      <c r="A161">
        <v>47.3999999999998</v>
      </c>
      <c r="Q161">
        <f t="shared" si="20"/>
        <v>47.3999999999998</v>
      </c>
      <c r="R161" s="2">
        <f t="shared" si="18"/>
        <v>61.472091934920478</v>
      </c>
      <c r="S161" s="2">
        <f t="shared" si="25"/>
        <v>60.2598425640941</v>
      </c>
      <c r="T161" s="2">
        <f t="shared" si="25"/>
        <v>59.071499139703143</v>
      </c>
      <c r="U161" s="2">
        <f t="shared" si="25"/>
        <v>57.906590228815787</v>
      </c>
      <c r="V161" s="2">
        <f t="shared" si="25"/>
        <v>56.764653695308851</v>
      </c>
      <c r="W161" s="2">
        <f t="shared" si="25"/>
        <v>55.645236516531753</v>
      </c>
      <c r="X161" s="2">
        <f t="shared" si="25"/>
        <v>54.547894603585881</v>
      </c>
      <c r="Y161" s="2">
        <f t="shared" si="25"/>
        <v>53.472192625148132</v>
      </c>
      <c r="Z161" s="2">
        <f t="shared" si="25"/>
        <v>52.417703834768801</v>
      </c>
      <c r="AA161" s="2">
        <f t="shared" si="25"/>
        <v>51.384009901574949</v>
      </c>
      <c r="AB161" s="2">
        <f t="shared" si="25"/>
        <v>50.370700744312721</v>
      </c>
      <c r="AC161" s="2">
        <f t="shared" si="25"/>
        <v>49.377374368662089</v>
      </c>
      <c r="AD161" s="2">
        <f t="shared" si="25"/>
        <v>48.403636707759979</v>
      </c>
      <c r="AE161" s="18"/>
      <c r="AF161">
        <f t="shared" si="23"/>
        <v>1.6757783416740832</v>
      </c>
      <c r="AG161">
        <f t="shared" si="24"/>
        <v>1.788677992693553</v>
      </c>
      <c r="AH161" s="18"/>
      <c r="AI161" s="18"/>
    </row>
    <row r="162" spans="1:35" x14ac:dyDescent="0.3">
      <c r="A162">
        <v>47.599999999999802</v>
      </c>
      <c r="Q162">
        <f t="shared" si="20"/>
        <v>47.599999999999802</v>
      </c>
      <c r="R162" s="2">
        <f t="shared" si="18"/>
        <v>61.976279012464374</v>
      </c>
      <c r="S162" s="2">
        <f t="shared" si="25"/>
        <v>60.754086910745116</v>
      </c>
      <c r="T162" s="2">
        <f t="shared" si="25"/>
        <v>59.55599682930373</v>
      </c>
      <c r="U162" s="2">
        <f t="shared" si="25"/>
        <v>58.38153346856933</v>
      </c>
      <c r="V162" s="2">
        <f t="shared" si="25"/>
        <v>57.230230902031025</v>
      </c>
      <c r="W162" s="2">
        <f t="shared" si="25"/>
        <v>56.101632391398212</v>
      </c>
      <c r="X162" s="2">
        <f t="shared" si="25"/>
        <v>54.995290205405823</v>
      </c>
      <c r="Y162" s="2">
        <f t="shared" si="25"/>
        <v>53.910765442192982</v>
      </c>
      <c r="Z162" s="2">
        <f t="shared" si="25"/>
        <v>52.847627855184321</v>
      </c>
      <c r="AA162" s="2">
        <f t="shared" si="25"/>
        <v>51.805455682404876</v>
      </c>
      <c r="AB162" s="2">
        <f t="shared" si="25"/>
        <v>50.783835479161176</v>
      </c>
      <c r="AC162" s="2">
        <f t="shared" si="25"/>
        <v>49.782361954021688</v>
      </c>
      <c r="AD162" s="2">
        <f t="shared" si="25"/>
        <v>48.800637808031929</v>
      </c>
      <c r="AE162" s="18"/>
      <c r="AF162">
        <f t="shared" si="23"/>
        <v>1.6776069527204913</v>
      </c>
      <c r="AG162">
        <f t="shared" si="24"/>
        <v>1.7922254981235846</v>
      </c>
      <c r="AH162" s="18"/>
      <c r="AI162" s="18"/>
    </row>
    <row r="163" spans="1:35" x14ac:dyDescent="0.3">
      <c r="A163">
        <v>47.799999999999798</v>
      </c>
      <c r="Q163">
        <f t="shared" si="20"/>
        <v>47.799999999999798</v>
      </c>
      <c r="R163" s="2">
        <f t="shared" si="18"/>
        <v>62.482461357873987</v>
      </c>
      <c r="S163" s="2">
        <f t="shared" si="25"/>
        <v>61.250287177939533</v>
      </c>
      <c r="T163" s="2">
        <f t="shared" si="25"/>
        <v>60.042411868067212</v>
      </c>
      <c r="U163" s="2">
        <f t="shared" si="25"/>
        <v>58.858356246745267</v>
      </c>
      <c r="V163" s="2">
        <f t="shared" si="25"/>
        <v>57.697650582075028</v>
      </c>
      <c r="W163" s="2">
        <f t="shared" si="25"/>
        <v>56.559834405421583</v>
      </c>
      <c r="X163" s="2">
        <f t="shared" si="25"/>
        <v>55.444456328739172</v>
      </c>
      <c r="Y163" s="2">
        <f t="shared" si="25"/>
        <v>54.351073865499075</v>
      </c>
      <c r="Z163" s="2">
        <f t="shared" si="25"/>
        <v>53.279253255148902</v>
      </c>
      <c r="AA163" s="2">
        <f t="shared" si="25"/>
        <v>52.228569291033423</v>
      </c>
      <c r="AB163" s="2">
        <f t="shared" si="25"/>
        <v>51.198605151709089</v>
      </c>
      <c r="AC163" s="2">
        <f t="shared" si="25"/>
        <v>50.188952235584878</v>
      </c>
      <c r="AD163" s="2">
        <f t="shared" si="25"/>
        <v>49.199209998824266</v>
      </c>
      <c r="AE163" s="18"/>
      <c r="AF163">
        <f t="shared" si="23"/>
        <v>1.679427896612117</v>
      </c>
      <c r="AG163">
        <f t="shared" si="24"/>
        <v>1.7957581292733389</v>
      </c>
      <c r="AH163" s="18"/>
      <c r="AI163" s="18"/>
    </row>
    <row r="164" spans="1:35" x14ac:dyDescent="0.3">
      <c r="A164">
        <v>47.999999999999801</v>
      </c>
      <c r="Q164">
        <f t="shared" si="20"/>
        <v>47.999999999999801</v>
      </c>
      <c r="R164" s="2">
        <f t="shared" si="18"/>
        <v>62.990638469255849</v>
      </c>
      <c r="S164" s="2">
        <f t="shared" si="25"/>
        <v>61.748442873681384</v>
      </c>
      <c r="T164" s="2">
        <f t="shared" si="25"/>
        <v>60.530743773699953</v>
      </c>
      <c r="U164" s="2">
        <f t="shared" si="25"/>
        <v>59.337058090560937</v>
      </c>
      <c r="V164" s="2">
        <f t="shared" si="25"/>
        <v>58.166912271981616</v>
      </c>
      <c r="W164" s="2">
        <f t="shared" si="25"/>
        <v>57.019842104282212</v>
      </c>
      <c r="X164" s="2">
        <f t="shared" si="25"/>
        <v>55.895392528225585</v>
      </c>
      <c r="Y164" s="2">
        <f t="shared" si="25"/>
        <v>54.793117458488723</v>
      </c>
      <c r="Z164" s="2">
        <f t="shared" si="25"/>
        <v>53.712579606694312</v>
      </c>
      <c r="AA164" s="2">
        <f t="shared" si="25"/>
        <v>52.653350307932016</v>
      </c>
      <c r="AB164" s="2">
        <f t="shared" si="25"/>
        <v>51.615009350701115</v>
      </c>
      <c r="AC164" s="2">
        <f t="shared" si="25"/>
        <v>50.597144810206423</v>
      </c>
      <c r="AD164" s="2">
        <f t="shared" si="25"/>
        <v>49.599352884941879</v>
      </c>
      <c r="AE164" s="18"/>
      <c r="AF164">
        <f t="shared" si="23"/>
        <v>1.6812412373755854</v>
      </c>
      <c r="AG164">
        <f t="shared" si="24"/>
        <v>1.7992760103544672</v>
      </c>
      <c r="AH164" s="18"/>
      <c r="AI164" s="18"/>
    </row>
    <row r="165" spans="1:35" x14ac:dyDescent="0.3">
      <c r="A165">
        <v>48.199999999999797</v>
      </c>
      <c r="Q165">
        <f t="shared" si="20"/>
        <v>48.199999999999797</v>
      </c>
      <c r="R165" s="2">
        <f t="shared" si="18"/>
        <v>63.500809846937749</v>
      </c>
      <c r="S165" s="2">
        <f t="shared" si="25"/>
        <v>62.248553508152149</v>
      </c>
      <c r="T165" s="2">
        <f t="shared" si="25"/>
        <v>61.020992066042801</v>
      </c>
      <c r="U165" s="2">
        <f t="shared" si="25"/>
        <v>59.817638529326089</v>
      </c>
      <c r="V165" s="2">
        <f t="shared" si="25"/>
        <v>58.638015510342704</v>
      </c>
      <c r="W165" s="2">
        <f t="shared" si="25"/>
        <v>57.481655035671118</v>
      </c>
      <c r="X165" s="2">
        <f t="shared" si="25"/>
        <v>56.348098360475781</v>
      </c>
      <c r="Y165" s="2">
        <f t="shared" si="25"/>
        <v>55.236895786516413</v>
      </c>
      <c r="Z165" s="2">
        <f t="shared" si="25"/>
        <v>54.147606483746372</v>
      </c>
      <c r="AA165" s="2">
        <f t="shared" si="25"/>
        <v>53.079798315428818</v>
      </c>
      <c r="AB165" s="2">
        <f t="shared" si="25"/>
        <v>52.033047666702046</v>
      </c>
      <c r="AC165" s="2">
        <f t="shared" si="25"/>
        <v>51.006939276525294</v>
      </c>
      <c r="AD165" s="2">
        <f t="shared" si="25"/>
        <v>50.001066072938727</v>
      </c>
      <c r="AE165" s="18"/>
      <c r="AF165">
        <f t="shared" si="23"/>
        <v>1.6830470382388478</v>
      </c>
      <c r="AG165">
        <f t="shared" si="24"/>
        <v>1.802779264029196</v>
      </c>
      <c r="AH165" s="18"/>
      <c r="AI165" s="18"/>
    </row>
    <row r="166" spans="1:35" x14ac:dyDescent="0.3">
      <c r="A166">
        <v>48.3999999999997</v>
      </c>
      <c r="Q166">
        <f t="shared" si="20"/>
        <v>48.3999999999997</v>
      </c>
      <c r="R166" s="2">
        <f t="shared" si="18"/>
        <v>64.012974993449291</v>
      </c>
      <c r="S166" s="2">
        <f t="shared" si="25"/>
        <v>62.750618593691705</v>
      </c>
      <c r="T166" s="2">
        <f t="shared" si="25"/>
        <v>61.513156267052459</v>
      </c>
      <c r="U166" s="2">
        <f t="shared" si="25"/>
        <v>60.300097094424601</v>
      </c>
      <c r="V166" s="2">
        <f t="shared" si="25"/>
        <v>59.110959837783419</v>
      </c>
      <c r="W166" s="2">
        <f t="shared" si="25"/>
        <v>57.945272749272455</v>
      </c>
      <c r="X166" s="2">
        <f t="shared" si="25"/>
        <v>56.802573384054263</v>
      </c>
      <c r="Y166" s="2">
        <f t="shared" si="25"/>
        <v>55.682408416851921</v>
      </c>
      <c r="Z166" s="2">
        <f t="shared" si="25"/>
        <v>54.58433346210844</v>
      </c>
      <c r="AA166" s="2">
        <f t="shared" si="25"/>
        <v>53.507912897692457</v>
      </c>
      <c r="AB166" s="2">
        <f t="shared" si="25"/>
        <v>52.452719692080848</v>
      </c>
      <c r="AC166" s="2">
        <f t="shared" si="25"/>
        <v>51.418335234949069</v>
      </c>
      <c r="AD166" s="2">
        <f t="shared" si="25"/>
        <v>50.404349171102467</v>
      </c>
      <c r="AE166" s="18"/>
      <c r="AF166">
        <f t="shared" si="23"/>
        <v>1.6848453616444097</v>
      </c>
      <c r="AG166">
        <f t="shared" si="24"/>
        <v>1.8062680114359868</v>
      </c>
      <c r="AH166" s="18"/>
      <c r="AI166" s="18"/>
    </row>
    <row r="167" spans="1:35" x14ac:dyDescent="0.3">
      <c r="A167">
        <v>48.599999999999703</v>
      </c>
      <c r="Q167">
        <f t="shared" si="20"/>
        <v>48.599999999999703</v>
      </c>
      <c r="R167" s="2">
        <f t="shared" si="18"/>
        <v>64.527133413503861</v>
      </c>
      <c r="S167" s="2">
        <f t="shared" si="25"/>
        <v>63.254637644780665</v>
      </c>
      <c r="T167" s="2">
        <f t="shared" si="25"/>
        <v>62.007235900784124</v>
      </c>
      <c r="U167" s="2">
        <f t="shared" si="25"/>
        <v>60.784433319297435</v>
      </c>
      <c r="V167" s="2">
        <f t="shared" si="25"/>
        <v>59.585744796945434</v>
      </c>
      <c r="W167" s="2">
        <f t="shared" si="25"/>
        <v>58.410694796747144</v>
      </c>
      <c r="X167" s="2">
        <f t="shared" si="25"/>
        <v>57.258817159463355</v>
      </c>
      <c r="Y167" s="2">
        <f t="shared" si="25"/>
        <v>56.129654918664585</v>
      </c>
      <c r="Z167" s="2">
        <f t="shared" si="25"/>
        <v>55.022760119445977</v>
      </c>
      <c r="AA167" s="2">
        <f t="shared" si="25"/>
        <v>53.937693640716986</v>
      </c>
      <c r="AB167" s="2">
        <f t="shared" si="25"/>
        <v>52.874025020995894</v>
      </c>
      <c r="AC167" s="2">
        <f t="shared" si="25"/>
        <v>51.831332287639455</v>
      </c>
      <c r="AD167" s="2">
        <f t="shared" si="25"/>
        <v>50.809201789440316</v>
      </c>
      <c r="AE167" s="18"/>
      <c r="AF167">
        <f t="shared" si="23"/>
        <v>1.6866362692622907</v>
      </c>
      <c r="AG167">
        <f t="shared" si="24"/>
        <v>1.8097423722146757</v>
      </c>
      <c r="AH167" s="18"/>
      <c r="AI167" s="18"/>
    </row>
    <row r="168" spans="1:35" x14ac:dyDescent="0.3">
      <c r="A168">
        <v>48.799999999999699</v>
      </c>
      <c r="Q168">
        <f t="shared" si="20"/>
        <v>48.799999999999699</v>
      </c>
      <c r="R168" s="2">
        <f t="shared" si="18"/>
        <v>65.043284613978997</v>
      </c>
      <c r="S168" s="2">
        <f t="shared" si="25"/>
        <v>63.760610178021089</v>
      </c>
      <c r="T168" s="2">
        <f t="shared" si="25"/>
        <v>62.503230493372627</v>
      </c>
      <c r="U168" s="2">
        <f t="shared" si="25"/>
        <v>61.270646739424208</v>
      </c>
      <c r="V168" s="2">
        <f t="shared" si="25"/>
        <v>60.06236993246884</v>
      </c>
      <c r="W168" s="2">
        <f t="shared" si="25"/>
        <v>58.877920731715122</v>
      </c>
      <c r="X168" s="2">
        <f t="shared" si="25"/>
        <v>57.716829249125752</v>
      </c>
      <c r="Y168" s="2">
        <f t="shared" si="25"/>
        <v>56.578634863006279</v>
      </c>
      <c r="Z168" s="2">
        <f t="shared" si="25"/>
        <v>55.462886035269847</v>
      </c>
      <c r="AA168" s="2">
        <f t="shared" si="25"/>
        <v>54.369140132305439</v>
      </c>
      <c r="AB168" s="2">
        <f t="shared" si="25"/>
        <v>53.296963249378869</v>
      </c>
      <c r="AC168" s="2">
        <f t="shared" si="25"/>
        <v>52.245930038496489</v>
      </c>
      <c r="AD168" s="2">
        <f t="shared" si="25"/>
        <v>51.215623539663532</v>
      </c>
      <c r="AE168" s="18"/>
      <c r="AF168">
        <f t="shared" si="23"/>
        <v>1.688419822002708</v>
      </c>
      <c r="AG168">
        <f t="shared" si="24"/>
        <v>1.8132024645310851</v>
      </c>
      <c r="AH168" s="18"/>
      <c r="AI168" s="18"/>
    </row>
    <row r="169" spans="1:35" x14ac:dyDescent="0.3">
      <c r="A169">
        <v>48.999999999999702</v>
      </c>
      <c r="Q169">
        <f t="shared" si="20"/>
        <v>48.999999999999702</v>
      </c>
      <c r="R169" s="2">
        <f t="shared" si="18"/>
        <v>65.561428103898862</v>
      </c>
      <c r="S169" s="2">
        <f t="shared" si="25"/>
        <v>64.268535712119345</v>
      </c>
      <c r="T169" s="2">
        <f t="shared" si="25"/>
        <v>63.001139573015593</v>
      </c>
      <c r="U169" s="2">
        <f t="shared" si="25"/>
        <v>61.758736892306636</v>
      </c>
      <c r="V169" s="2">
        <f t="shared" si="25"/>
        <v>60.540834790975985</v>
      </c>
      <c r="W169" s="2">
        <f t="shared" si="25"/>
        <v>59.346950109739481</v>
      </c>
      <c r="X169" s="2">
        <f t="shared" si="25"/>
        <v>58.176609217368991</v>
      </c>
      <c r="Y169" s="2">
        <f t="shared" si="25"/>
        <v>57.029347822796126</v>
      </c>
      <c r="Z169" s="2">
        <f t="shared" si="25"/>
        <v>55.904710790921357</v>
      </c>
      <c r="AA169" s="2">
        <f t="shared" si="25"/>
        <v>54.802251962055195</v>
      </c>
      <c r="AB169" s="2">
        <f t="shared" si="25"/>
        <v>53.72153397492044</v>
      </c>
      <c r="AC169" s="2">
        <f t="shared" si="25"/>
        <v>52.662128093144517</v>
      </c>
      <c r="AD169" s="2">
        <f t="shared" si="25"/>
        <v>51.623614035173652</v>
      </c>
      <c r="AE169" s="18"/>
      <c r="AF169">
        <f t="shared" si="23"/>
        <v>1.690196080028511</v>
      </c>
      <c r="AG169">
        <f t="shared" si="24"/>
        <v>1.8166484051011431</v>
      </c>
      <c r="AH169" s="18"/>
      <c r="AI169" s="18"/>
    </row>
    <row r="170" spans="1:35" x14ac:dyDescent="0.3">
      <c r="A170">
        <v>49.199999999999697</v>
      </c>
      <c r="Q170">
        <f t="shared" si="20"/>
        <v>49.199999999999697</v>
      </c>
      <c r="R170" s="2">
        <f t="shared" si="18"/>
        <v>66.081563394415866</v>
      </c>
      <c r="S170" s="2">
        <f t="shared" si="25"/>
        <v>64.778413767868059</v>
      </c>
      <c r="T170" s="2">
        <f t="shared" si="25"/>
        <v>63.50096266995579</v>
      </c>
      <c r="U170" s="2">
        <f t="shared" si="25"/>
        <v>62.248703317451252</v>
      </c>
      <c r="V170" s="2">
        <f t="shared" si="25"/>
        <v>61.021138921054472</v>
      </c>
      <c r="W170" s="2">
        <f t="shared" si="25"/>
        <v>59.817782488309831</v>
      </c>
      <c r="X170" s="2">
        <f t="shared" si="25"/>
        <v>58.638156630409114</v>
      </c>
      <c r="Y170" s="2">
        <f t="shared" si="25"/>
        <v>57.481793372804532</v>
      </c>
      <c r="Z170" s="2">
        <f t="shared" si="25"/>
        <v>56.34823396955656</v>
      </c>
      <c r="AA170" s="2">
        <f t="shared" si="25"/>
        <v>55.237028721342639</v>
      </c>
      <c r="AB170" s="2">
        <f t="shared" si="25"/>
        <v>54.147736797055167</v>
      </c>
      <c r="AC170" s="2">
        <f t="shared" si="25"/>
        <v>53.079926058917358</v>
      </c>
      <c r="AD170" s="2">
        <f t="shared" si="25"/>
        <v>52.033172891048025</v>
      </c>
      <c r="AE170" s="18"/>
      <c r="AF170">
        <f t="shared" si="23"/>
        <v>1.6919651027673577</v>
      </c>
      <c r="AG170">
        <f t="shared" si="24"/>
        <v>1.8200803092145053</v>
      </c>
      <c r="AH170" s="18"/>
      <c r="AI170" s="18"/>
    </row>
    <row r="171" spans="1:35" x14ac:dyDescent="0.3">
      <c r="A171">
        <v>49.3999999999997</v>
      </c>
      <c r="Q171">
        <f t="shared" si="20"/>
        <v>49.3999999999997</v>
      </c>
      <c r="R171" s="2">
        <f t="shared" si="18"/>
        <v>66.603689998793101</v>
      </c>
      <c r="S171" s="2">
        <f t="shared" si="25"/>
        <v>65.290243868128954</v>
      </c>
      <c r="T171" s="2">
        <f t="shared" si="25"/>
        <v>64.002699316464231</v>
      </c>
      <c r="U171" s="2">
        <f t="shared" si="25"/>
        <v>62.740545556352842</v>
      </c>
      <c r="V171" s="2">
        <f t="shared" si="25"/>
        <v>61.503281873240951</v>
      </c>
      <c r="W171" s="2">
        <f t="shared" si="25"/>
        <v>60.29041742682638</v>
      </c>
      <c r="X171" s="2">
        <f t="shared" si="25"/>
        <v>59.101471056335107</v>
      </c>
      <c r="Y171" s="2">
        <f t="shared" si="25"/>
        <v>57.935971089637917</v>
      </c>
      <c r="Z171" s="2">
        <f t="shared" si="25"/>
        <v>56.793455156131344</v>
      </c>
      <c r="AA171" s="2">
        <f t="shared" si="25"/>
        <v>55.673470003308424</v>
      </c>
      <c r="AB171" s="2">
        <f t="shared" si="25"/>
        <v>54.575571316947105</v>
      </c>
      <c r="AC171" s="2">
        <f t="shared" si="25"/>
        <v>53.499323544844259</v>
      </c>
      <c r="AD171" s="2">
        <f t="shared" si="25"/>
        <v>52.444299724025953</v>
      </c>
      <c r="AE171" s="18"/>
      <c r="AF171">
        <f t="shared" si="23"/>
        <v>1.6937269489236444</v>
      </c>
      <c r="AG171">
        <f t="shared" si="24"/>
        <v>1.8234982907577015</v>
      </c>
      <c r="AH171" s="18"/>
      <c r="AI171" s="18"/>
    </row>
    <row r="172" spans="1:35" x14ac:dyDescent="0.3">
      <c r="A172">
        <v>49.599999999999703</v>
      </c>
      <c r="Q172">
        <f t="shared" si="20"/>
        <v>49.599999999999703</v>
      </c>
      <c r="R172" s="2">
        <f t="shared" si="18"/>
        <v>67.12780743238622</v>
      </c>
      <c r="S172" s="2">
        <f t="shared" si="25"/>
        <v>65.804025537815022</v>
      </c>
      <c r="T172" s="2">
        <f t="shared" si="25"/>
        <v>64.506349046822791</v>
      </c>
      <c r="U172" s="2">
        <f t="shared" si="25"/>
        <v>63.234263152477375</v>
      </c>
      <c r="V172" s="2">
        <f t="shared" si="25"/>
        <v>61.987263200004399</v>
      </c>
      <c r="W172" s="2">
        <f t="shared" si="25"/>
        <v>60.764854486583559</v>
      </c>
      <c r="X172" s="2">
        <f t="shared" si="25"/>
        <v>59.566552065092814</v>
      </c>
      <c r="Y172" s="2">
        <f t="shared" si="25"/>
        <v>58.39188055172292</v>
      </c>
      <c r="Z172" s="2">
        <f t="shared" si="25"/>
        <v>57.240373937385911</v>
      </c>
      <c r="AA172" s="2">
        <f t="shared" si="25"/>
        <v>56.111575402842391</v>
      </c>
      <c r="AB172" s="2">
        <f t="shared" si="25"/>
        <v>55.005037137474986</v>
      </c>
      <c r="AC172" s="2">
        <f t="shared" si="25"/>
        <v>53.92032016163531</v>
      </c>
      <c r="AD172" s="2">
        <f t="shared" si="25"/>
        <v>52.856994152494451</v>
      </c>
      <c r="AE172" s="18"/>
      <c r="AF172">
        <f t="shared" si="23"/>
        <v>1.6954816764901948</v>
      </c>
      <c r="AG172">
        <f t="shared" si="24"/>
        <v>1.8269024622368095</v>
      </c>
      <c r="AH172" s="18"/>
      <c r="AI172" s="18"/>
    </row>
    <row r="173" spans="1:35" x14ac:dyDescent="0.3">
      <c r="A173">
        <v>49.799999999999699</v>
      </c>
      <c r="Q173">
        <f t="shared" si="20"/>
        <v>49.799999999999699</v>
      </c>
      <c r="R173" s="2">
        <f t="shared" si="18"/>
        <v>67.653915212626401</v>
      </c>
      <c r="S173" s="2">
        <f t="shared" si="25"/>
        <v>66.319758303873826</v>
      </c>
      <c r="T173" s="2">
        <f t="shared" si="25"/>
        <v>65.011911397307813</v>
      </c>
      <c r="U173" s="2">
        <f t="shared" si="25"/>
        <v>63.72985565124597</v>
      </c>
      <c r="V173" s="2">
        <f t="shared" si="25"/>
        <v>62.473082455730371</v>
      </c>
      <c r="W173" s="2">
        <f t="shared" si="25"/>
        <v>61.241093230754586</v>
      </c>
      <c r="X173" s="2">
        <f t="shared" si="25"/>
        <v>60.033399228469818</v>
      </c>
      <c r="Y173" s="2">
        <f t="shared" si="25"/>
        <v>58.849521339291613</v>
      </c>
      <c r="Z173" s="2">
        <f t="shared" si="25"/>
        <v>57.688989901830283</v>
      </c>
      <c r="AA173" s="2">
        <f t="shared" si="25"/>
        <v>56.551344516569266</v>
      </c>
      <c r="AB173" s="2">
        <f t="shared" si="25"/>
        <v>55.436133863218245</v>
      </c>
      <c r="AC173" s="2">
        <f t="shared" si="25"/>
        <v>54.342915521667749</v>
      </c>
      <c r="AD173" s="2">
        <f t="shared" si="25"/>
        <v>53.271255796474804</v>
      </c>
      <c r="AE173" s="18"/>
      <c r="AF173">
        <f t="shared" si="23"/>
        <v>1.6972293427597149</v>
      </c>
      <c r="AG173">
        <f t="shared" si="24"/>
        <v>1.8302929347996786</v>
      </c>
      <c r="AH173" s="18"/>
      <c r="AI173" s="18"/>
    </row>
    <row r="174" spans="1:35" x14ac:dyDescent="0.3">
      <c r="A174">
        <v>49.999999999999702</v>
      </c>
      <c r="Q174">
        <f t="shared" si="20"/>
        <v>49.999999999999702</v>
      </c>
      <c r="R174" s="2">
        <f t="shared" si="18"/>
        <v>68.182012859003095</v>
      </c>
      <c r="S174" s="2">
        <f t="shared" si="25"/>
        <v>66.83744169527067</v>
      </c>
      <c r="T174" s="2">
        <f t="shared" si="25"/>
        <v>65.519385906173497</v>
      </c>
      <c r="U174" s="2">
        <f t="shared" si="25"/>
        <v>64.227322600018638</v>
      </c>
      <c r="V174" s="2">
        <f t="shared" si="25"/>
        <v>62.960739196705077</v>
      </c>
      <c r="W174" s="2">
        <f t="shared" si="25"/>
        <v>61.719133224375845</v>
      </c>
      <c r="X174" s="2">
        <f t="shared" si="25"/>
        <v>60.502012120080117</v>
      </c>
      <c r="Y174" s="2">
        <f t="shared" si="25"/>
        <v>59.30889303436647</v>
      </c>
      <c r="Z174" s="2">
        <f t="shared" si="25"/>
        <v>58.139302639729586</v>
      </c>
      <c r="AA174" s="2">
        <f t="shared" si="25"/>
        <v>56.99277694283429</v>
      </c>
      <c r="AB174" s="2">
        <f t="shared" si="25"/>
        <v>55.868861100442871</v>
      </c>
      <c r="AC174" s="2">
        <f t="shared" si="25"/>
        <v>54.767109238972147</v>
      </c>
      <c r="AD174" s="2">
        <f t="shared" si="25"/>
        <v>53.687084277609017</v>
      </c>
      <c r="AE174" s="18"/>
      <c r="AF174">
        <f t="shared" si="23"/>
        <v>1.6989700043360163</v>
      </c>
      <c r="AG174">
        <f t="shared" si="24"/>
        <v>1.8336698182577031</v>
      </c>
      <c r="AH174" s="18"/>
      <c r="AI174" s="18"/>
    </row>
    <row r="175" spans="1:35" x14ac:dyDescent="0.3">
      <c r="A175">
        <v>50.199999999999697</v>
      </c>
      <c r="Q175">
        <f t="shared" si="20"/>
        <v>50.199999999999697</v>
      </c>
      <c r="R175" s="2">
        <f t="shared" si="18"/>
        <v>68.712099893046883</v>
      </c>
      <c r="S175" s="2">
        <f t="shared" si="25"/>
        <v>67.357075242971703</v>
      </c>
      <c r="T175" s="2">
        <f t="shared" si="25"/>
        <v>66.028772113635512</v>
      </c>
      <c r="U175" s="2">
        <f t="shared" si="25"/>
        <v>64.726663548078093</v>
      </c>
      <c r="V175" s="2">
        <f t="shared" si="25"/>
        <v>63.450232981099546</v>
      </c>
      <c r="W175" s="2">
        <f t="shared" si="25"/>
        <v>62.198974034331378</v>
      </c>
      <c r="X175" s="2">
        <f t="shared" si="25"/>
        <v>60.97239031534896</v>
      </c>
      <c r="Y175" s="2">
        <f t="shared" si="25"/>
        <v>59.769995220745479</v>
      </c>
      <c r="Z175" s="2">
        <f t="shared" si="25"/>
        <v>58.591311743089449</v>
      </c>
      <c r="AA175" s="2">
        <f t="shared" si="25"/>
        <v>57.435872281688852</v>
      </c>
      <c r="AB175" s="2">
        <f t="shared" si="25"/>
        <v>56.303218457087375</v>
      </c>
      <c r="AC175" s="2">
        <f t="shared" si="25"/>
        <v>55.192900929218574</v>
      </c>
      <c r="AD175" s="2">
        <f t="shared" si="25"/>
        <v>54.104479219146285</v>
      </c>
      <c r="AE175" s="18"/>
      <c r="AF175">
        <f t="shared" si="23"/>
        <v>1.7007037171450168</v>
      </c>
      <c r="AG175">
        <f t="shared" si="24"/>
        <v>1.8370332211071643</v>
      </c>
      <c r="AH175" s="18"/>
      <c r="AI175" s="18"/>
    </row>
    <row r="176" spans="1:35" x14ac:dyDescent="0.3">
      <c r="A176">
        <v>50.3999999999997</v>
      </c>
      <c r="Q176">
        <f t="shared" si="20"/>
        <v>50.3999999999997</v>
      </c>
      <c r="R176" s="2">
        <f t="shared" si="18"/>
        <v>69.244175838312785</v>
      </c>
      <c r="S176" s="2">
        <f t="shared" si="25"/>
        <v>67.878658479927566</v>
      </c>
      <c r="T176" s="2">
        <f t="shared" si="25"/>
        <v>66.540069561854878</v>
      </c>
      <c r="U176" s="2">
        <f t="shared" si="25"/>
        <v>65.227878046614137</v>
      </c>
      <c r="V176" s="2">
        <f t="shared" si="25"/>
        <v>63.941563368954228</v>
      </c>
      <c r="W176" s="2">
        <f t="shared" si="25"/>
        <v>62.680615229337775</v>
      </c>
      <c r="X176" s="2">
        <f t="shared" si="25"/>
        <v>61.444533391497963</v>
      </c>
      <c r="Y176" s="2">
        <f t="shared" si="25"/>
        <v>60.232827483987585</v>
      </c>
      <c r="Z176" s="2">
        <f t="shared" si="25"/>
        <v>59.04501680564173</v>
      </c>
      <c r="AA176" s="2">
        <f t="shared" si="25"/>
        <v>57.880630134876569</v>
      </c>
      <c r="AB176" s="2">
        <f t="shared" si="25"/>
        <v>56.739205542749112</v>
      </c>
      <c r="AC176" s="2">
        <f t="shared" si="25"/>
        <v>55.620290209703263</v>
      </c>
      <c r="AD176" s="2">
        <f t="shared" si="25"/>
        <v>54.523440245929862</v>
      </c>
      <c r="AE176" s="18"/>
      <c r="AF176">
        <f t="shared" si="23"/>
        <v>1.7024305364455228</v>
      </c>
      <c r="AG176">
        <f t="shared" si="24"/>
        <v>1.8403832505501456</v>
      </c>
      <c r="AH176" s="18"/>
      <c r="AI176" s="18"/>
    </row>
    <row r="177" spans="1:35" x14ac:dyDescent="0.3">
      <c r="A177">
        <v>50.599999999999703</v>
      </c>
      <c r="Q177">
        <f t="shared" si="20"/>
        <v>50.599999999999703</v>
      </c>
      <c r="R177" s="2">
        <f t="shared" si="18"/>
        <v>69.778240220363742</v>
      </c>
      <c r="S177" s="2">
        <f t="shared" si="25"/>
        <v>68.402190941057285</v>
      </c>
      <c r="T177" s="2">
        <f t="shared" si="25"/>
        <v>67.053277794922153</v>
      </c>
      <c r="U177" s="2">
        <f t="shared" si="25"/>
        <v>65.730965648707965</v>
      </c>
      <c r="V177" s="2">
        <f t="shared" si="25"/>
        <v>64.434729922163712</v>
      </c>
      <c r="W177" s="2">
        <f t="shared" si="25"/>
        <v>63.164056379929221</v>
      </c>
      <c r="X177" s="2">
        <f t="shared" si="25"/>
        <v>61.918440927530519</v>
      </c>
      <c r="Y177" s="2">
        <f t="shared" si="25"/>
        <v>60.697389411398362</v>
      </c>
      <c r="Z177" s="2">
        <f t="shared" si="25"/>
        <v>59.500417422830473</v>
      </c>
      <c r="AA177" s="2">
        <f t="shared" si="25"/>
        <v>58.327050105819438</v>
      </c>
      <c r="AB177" s="2">
        <f t="shared" si="25"/>
        <v>57.17682196867073</v>
      </c>
      <c r="AC177" s="2">
        <f t="shared" si="25"/>
        <v>56.04927669933528</v>
      </c>
      <c r="AD177" s="2">
        <f t="shared" si="25"/>
        <v>54.943966984384062</v>
      </c>
      <c r="AE177" s="18"/>
      <c r="AF177">
        <f t="shared" si="23"/>
        <v>1.7041505168397966</v>
      </c>
      <c r="AG177">
        <f t="shared" si="24"/>
        <v>1.8437200125150368</v>
      </c>
      <c r="AH177" s="18"/>
      <c r="AI177" s="18"/>
    </row>
    <row r="178" spans="1:35" x14ac:dyDescent="0.3">
      <c r="A178">
        <v>50.799999999999699</v>
      </c>
      <c r="Q178">
        <f t="shared" si="20"/>
        <v>50.799999999999699</v>
      </c>
      <c r="R178" s="2">
        <f t="shared" si="18"/>
        <v>70.314292566754119</v>
      </c>
      <c r="S178" s="2">
        <f t="shared" si="25"/>
        <v>68.927672163231989</v>
      </c>
      <c r="T178" s="2">
        <f t="shared" si="25"/>
        <v>67.568396358841511</v>
      </c>
      <c r="U178" s="2">
        <f t="shared" si="25"/>
        <v>66.23592590931672</v>
      </c>
      <c r="V178" s="2">
        <f t="shared" si="25"/>
        <v>64.929732204461544</v>
      </c>
      <c r="W178" s="2">
        <f t="shared" si="25"/>
        <v>63.649297058442549</v>
      </c>
      <c r="X178" s="2">
        <f t="shared" si="25"/>
        <v>62.394112504217119</v>
      </c>
      <c r="Y178" s="2">
        <f t="shared" si="25"/>
        <v>61.163680592015659</v>
      </c>
      <c r="Z178" s="2">
        <f t="shared" si="25"/>
        <v>59.957513191797815</v>
      </c>
      <c r="AA178" s="2">
        <f t="shared" si="25"/>
        <v>58.775131799604104</v>
      </c>
      <c r="AB178" s="2">
        <f t="shared" si="25"/>
        <v>57.616067347726677</v>
      </c>
      <c r="AC178" s="2">
        <f t="shared" si="25"/>
        <v>56.47986001862332</v>
      </c>
      <c r="AD178" s="2">
        <f t="shared" si="25"/>
        <v>55.366059062501257</v>
      </c>
      <c r="AE178" s="18"/>
      <c r="AF178">
        <f t="shared" si="23"/>
        <v>1.7058637122839166</v>
      </c>
      <c r="AG178">
        <f t="shared" si="24"/>
        <v>1.8470436116766298</v>
      </c>
      <c r="AH178" s="18"/>
      <c r="AI178" s="18"/>
    </row>
    <row r="179" spans="1:35" x14ac:dyDescent="0.3">
      <c r="A179">
        <v>50.999999999999702</v>
      </c>
      <c r="Q179">
        <f t="shared" si="20"/>
        <v>50.999999999999702</v>
      </c>
      <c r="R179" s="2">
        <f t="shared" si="18"/>
        <v>70.852332407013648</v>
      </c>
      <c r="S179" s="2">
        <f t="shared" si="25"/>
        <v>69.455101685259223</v>
      </c>
      <c r="T179" s="2">
        <f t="shared" si="25"/>
        <v>68.085424801515373</v>
      </c>
      <c r="U179" s="2">
        <f t="shared" si="25"/>
        <v>66.742758385258327</v>
      </c>
      <c r="V179" s="2">
        <f t="shared" si="25"/>
        <v>65.426569781405334</v>
      </c>
      <c r="W179" s="2">
        <f t="shared" si="25"/>
        <v>64.136336839002723</v>
      </c>
      <c r="X179" s="2">
        <f t="shared" si="25"/>
        <v>62.871547704081117</v>
      </c>
      <c r="Y179" s="2">
        <f t="shared" si="25"/>
        <v>61.631700616595595</v>
      </c>
      <c r="Z179" s="2">
        <f t="shared" si="25"/>
        <v>60.416303711370311</v>
      </c>
      <c r="AA179" s="2">
        <f t="shared" si="25"/>
        <v>59.224874822968374</v>
      </c>
      <c r="AB179" s="2">
        <f t="shared" si="25"/>
        <v>58.056941294410031</v>
      </c>
      <c r="AC179" s="2">
        <f t="shared" si="25"/>
        <v>56.912039789662771</v>
      </c>
      <c r="AD179" s="2">
        <f t="shared" si="25"/>
        <v>55.789716109829257</v>
      </c>
      <c r="AE179" s="18"/>
      <c r="AF179">
        <f t="shared" si="23"/>
        <v>1.7075701760979338</v>
      </c>
      <c r="AG179">
        <f t="shared" si="24"/>
        <v>1.8503541514758235</v>
      </c>
      <c r="AH179" s="18"/>
      <c r="AI179" s="18"/>
    </row>
    <row r="180" spans="1:35" x14ac:dyDescent="0.3">
      <c r="A180">
        <v>51.199999999999697</v>
      </c>
      <c r="Q180">
        <f t="shared" si="20"/>
        <v>51.199999999999697</v>
      </c>
      <c r="R180" s="2">
        <f t="shared" si="18"/>
        <v>71.392359272631126</v>
      </c>
      <c r="S180" s="2">
        <f t="shared" si="25"/>
        <v>69.984479047866984</v>
      </c>
      <c r="T180" s="2">
        <f t="shared" si="25"/>
        <v>68.604362672728726</v>
      </c>
      <c r="U180" s="2">
        <f t="shared" si="25"/>
        <v>67.251462635196162</v>
      </c>
      <c r="V180" s="2">
        <f t="shared" si="25"/>
        <v>65.925242220361739</v>
      </c>
      <c r="W180" s="2">
        <f t="shared" si="25"/>
        <v>64.625175297508065</v>
      </c>
      <c r="X180" s="2">
        <f t="shared" si="25"/>
        <v>63.350746111384275</v>
      </c>
      <c r="Y180" s="2">
        <f t="shared" si="25"/>
        <v>62.10144907759841</v>
      </c>
      <c r="Z180" s="2">
        <f t="shared" si="25"/>
        <v>60.876788582045016</v>
      </c>
      <c r="AA180" s="2">
        <f t="shared" si="25"/>
        <v>59.676278784287632</v>
      </c>
      <c r="AB180" s="2">
        <f t="shared" si="25"/>
        <v>58.499443424819148</v>
      </c>
      <c r="AC180" s="2">
        <f t="shared" si="25"/>
        <v>57.345815636122644</v>
      </c>
      <c r="AD180" s="2">
        <f t="shared" si="25"/>
        <v>56.214937757458422</v>
      </c>
      <c r="AE180" s="18"/>
      <c r="AF180">
        <f t="shared" si="23"/>
        <v>1.7092699609758282</v>
      </c>
      <c r="AG180">
        <f t="shared" si="24"/>
        <v>1.853651734138938</v>
      </c>
      <c r="AH180" s="18"/>
      <c r="AI180" s="18"/>
    </row>
    <row r="181" spans="1:35" x14ac:dyDescent="0.3">
      <c r="A181">
        <v>51.3999999999997</v>
      </c>
      <c r="Q181">
        <f t="shared" si="20"/>
        <v>51.3999999999997</v>
      </c>
      <c r="R181" s="2">
        <f t="shared" si="18"/>
        <v>71.934372697039322</v>
      </c>
      <c r="S181" s="2">
        <f t="shared" si="25"/>
        <v>70.515803793688917</v>
      </c>
      <c r="T181" s="2">
        <f t="shared" ref="S181:AD188" si="26">0.034488*($Q181^(1.94))*10^(-0.0173*T$16)</f>
        <v>69.125209524134618</v>
      </c>
      <c r="U181" s="2">
        <f t="shared" si="26"/>
        <v>67.762038219624799</v>
      </c>
      <c r="V181" s="2">
        <f t="shared" si="26"/>
        <v>66.425749090492531</v>
      </c>
      <c r="W181" s="2">
        <f t="shared" si="26"/>
        <v>65.11581201161664</v>
      </c>
      <c r="X181" s="2">
        <f t="shared" si="26"/>
        <v>63.831707312113338</v>
      </c>
      <c r="Y181" s="2">
        <f t="shared" si="26"/>
        <v>62.572925569175347</v>
      </c>
      <c r="Z181" s="2">
        <f t="shared" si="26"/>
        <v>61.338967405976632</v>
      </c>
      <c r="AA181" s="2">
        <f t="shared" si="26"/>
        <v>60.129343293562222</v>
      </c>
      <c r="AB181" s="2">
        <f t="shared" si="26"/>
        <v>58.943573356645267</v>
      </c>
      <c r="AC181" s="2">
        <f t="shared" si="26"/>
        <v>57.781187183233449</v>
      </c>
      <c r="AD181" s="2">
        <f t="shared" si="26"/>
        <v>56.64172363800985</v>
      </c>
      <c r="AE181" s="18"/>
      <c r="AF181">
        <f t="shared" si="23"/>
        <v>1.7109631189952732</v>
      </c>
      <c r="AG181">
        <f t="shared" si="24"/>
        <v>1.8569364606966619</v>
      </c>
      <c r="AH181" s="18"/>
      <c r="AI181" s="18"/>
    </row>
    <row r="182" spans="1:35" x14ac:dyDescent="0.3">
      <c r="A182">
        <v>51.599999999999703</v>
      </c>
      <c r="Q182">
        <f t="shared" si="20"/>
        <v>51.599999999999703</v>
      </c>
      <c r="R182" s="2">
        <f t="shared" ref="R182:R188" si="27">0.034488*($Q182^(1.94))*10^(-0.0173*R$16)</f>
        <v>72.47837221559837</v>
      </c>
      <c r="S182" s="2">
        <f t="shared" si="26"/>
        <v>71.04907546724796</v>
      </c>
      <c r="T182" s="2">
        <f t="shared" si="26"/>
        <v>69.647964909238155</v>
      </c>
      <c r="U182" s="2">
        <f t="shared" si="26"/>
        <v>68.274484700854387</v>
      </c>
      <c r="V182" s="2">
        <f t="shared" si="26"/>
        <v>66.928089962739264</v>
      </c>
      <c r="W182" s="2">
        <f t="shared" si="26"/>
        <v>65.608246560731146</v>
      </c>
      <c r="X182" s="2">
        <f t="shared" si="26"/>
        <v>64.314430893965337</v>
      </c>
      <c r="Y182" s="2">
        <f t="shared" si="26"/>
        <v>63.046129687154171</v>
      </c>
      <c r="Z182" s="2">
        <f t="shared" si="26"/>
        <v>61.802839786963332</v>
      </c>
      <c r="AA182" s="2">
        <f t="shared" si="26"/>
        <v>60.584067962403545</v>
      </c>
      <c r="AB182" s="2">
        <f t="shared" si="26"/>
        <v>59.389330709158955</v>
      </c>
      <c r="AC182" s="2">
        <f t="shared" si="26"/>
        <v>58.218154057773845</v>
      </c>
      <c r="AD182" s="2">
        <f t="shared" si="26"/>
        <v>57.070073385622237</v>
      </c>
      <c r="AE182" s="18"/>
      <c r="AF182">
        <f t="shared" si="23"/>
        <v>1.7126497016272089</v>
      </c>
      <c r="AG182">
        <f t="shared" si="24"/>
        <v>1.8602084310026168</v>
      </c>
      <c r="AH182" s="18"/>
      <c r="AI182" s="18"/>
    </row>
    <row r="183" spans="1:35" x14ac:dyDescent="0.3">
      <c r="A183">
        <v>51.799999999999699</v>
      </c>
      <c r="Q183">
        <f t="shared" si="20"/>
        <v>51.799999999999699</v>
      </c>
      <c r="R183" s="2">
        <f t="shared" si="27"/>
        <v>73.024357365581238</v>
      </c>
      <c r="S183" s="2">
        <f t="shared" si="26"/>
        <v>71.584293614942254</v>
      </c>
      <c r="T183" s="2">
        <f t="shared" si="26"/>
        <v>70.17262838338263</v>
      </c>
      <c r="U183" s="2">
        <f t="shared" si="26"/>
        <v>68.788801642996972</v>
      </c>
      <c r="V183" s="2">
        <f t="shared" si="26"/>
        <v>67.432264409809818</v>
      </c>
      <c r="W183" s="2">
        <f t="shared" si="26"/>
        <v>66.102478525985802</v>
      </c>
      <c r="X183" s="2">
        <f t="shared" si="26"/>
        <v>64.798916446334673</v>
      </c>
      <c r="Y183" s="2">
        <f t="shared" si="26"/>
        <v>63.521061029026555</v>
      </c>
      <c r="Z183" s="2">
        <f t="shared" si="26"/>
        <v>62.268405330434383</v>
      </c>
      <c r="AA183" s="2">
        <f t="shared" si="26"/>
        <v>61.040452404021934</v>
      </c>
      <c r="AB183" s="2">
        <f t="shared" si="26"/>
        <v>59.836715103198145</v>
      </c>
      <c r="AC183" s="2">
        <f t="shared" si="26"/>
        <v>58.656715888058969</v>
      </c>
      <c r="AD183" s="2">
        <f t="shared" si="26"/>
        <v>57.499986635940466</v>
      </c>
      <c r="AE183" s="18"/>
      <c r="AF183">
        <f t="shared" si="23"/>
        <v>1.7143297597452305</v>
      </c>
      <c r="AG183">
        <f t="shared" si="24"/>
        <v>1.8634677437515785</v>
      </c>
      <c r="AH183" s="18"/>
      <c r="AI183" s="18"/>
    </row>
    <row r="184" spans="1:35" x14ac:dyDescent="0.3">
      <c r="A184">
        <v>51.999999999999702</v>
      </c>
      <c r="Q184">
        <f t="shared" si="20"/>
        <v>51.999999999999702</v>
      </c>
      <c r="R184" s="2">
        <f t="shared" si="27"/>
        <v>73.572327686158161</v>
      </c>
      <c r="S184" s="2">
        <f t="shared" si="26"/>
        <v>72.121457785029705</v>
      </c>
      <c r="T184" s="2">
        <f t="shared" si="26"/>
        <v>70.699199503734476</v>
      </c>
      <c r="U184" s="2">
        <f t="shared" si="26"/>
        <v>69.304988611951828</v>
      </c>
      <c r="V184" s="2">
        <f t="shared" si="26"/>
        <v>67.938272006164055</v>
      </c>
      <c r="W184" s="2">
        <f t="shared" si="26"/>
        <v>66.598507490232279</v>
      </c>
      <c r="X184" s="2">
        <f t="shared" si="26"/>
        <v>65.285163560299296</v>
      </c>
      <c r="Y184" s="2">
        <f t="shared" si="26"/>
        <v>63.997719193934529</v>
      </c>
      <c r="Z184" s="2">
        <f t="shared" si="26"/>
        <v>62.735663643436865</v>
      </c>
      <c r="AA184" s="2">
        <f t="shared" si="26"/>
        <v>61.498496233213608</v>
      </c>
      <c r="AB184" s="2">
        <f t="shared" si="26"/>
        <v>60.285726161155416</v>
      </c>
      <c r="AC184" s="2">
        <f t="shared" si="26"/>
        <v>59.096872303927938</v>
      </c>
      <c r="AD184" s="2">
        <f t="shared" si="26"/>
        <v>57.931463026103344</v>
      </c>
      <c r="AE184" s="18"/>
      <c r="AF184">
        <f t="shared" si="23"/>
        <v>1.7160033436347966</v>
      </c>
      <c r="AG184">
        <f t="shared" si="24"/>
        <v>1.8667144964973372</v>
      </c>
      <c r="AH184" s="18"/>
      <c r="AI184" s="18"/>
    </row>
    <row r="185" spans="1:35" x14ac:dyDescent="0.3">
      <c r="A185">
        <v>52.199999999999697</v>
      </c>
      <c r="Q185">
        <f t="shared" si="20"/>
        <v>52.199999999999697</v>
      </c>
      <c r="R185" s="2">
        <f t="shared" si="27"/>
        <v>74.122282718381314</v>
      </c>
      <c r="S185" s="2">
        <f t="shared" si="26"/>
        <v>72.660567527613111</v>
      </c>
      <c r="T185" s="2">
        <f t="shared" si="26"/>
        <v>71.227677829268572</v>
      </c>
      <c r="U185" s="2">
        <f t="shared" si="26"/>
        <v>69.823045175390988</v>
      </c>
      <c r="V185" s="2">
        <f t="shared" si="26"/>
        <v>68.4461123279997</v>
      </c>
      <c r="W185" s="2">
        <f t="shared" si="26"/>
        <v>67.096333038025776</v>
      </c>
      <c r="X185" s="2">
        <f t="shared" si="26"/>
        <v>65.773171828607133</v>
      </c>
      <c r="Y185" s="2">
        <f t="shared" si="26"/>
        <v>64.476103782657148</v>
      </c>
      <c r="Z185" s="2">
        <f t="shared" si="26"/>
        <v>63.204614334622605</v>
      </c>
      <c r="AA185" s="2">
        <f t="shared" si="26"/>
        <v>61.958199066347916</v>
      </c>
      <c r="AB185" s="2">
        <f t="shared" si="26"/>
        <v>60.736363506965425</v>
      </c>
      <c r="AC185" s="2">
        <f t="shared" si="26"/>
        <v>59.538622936731542</v>
      </c>
      <c r="AD185" s="2">
        <f t="shared" si="26"/>
        <v>58.364502194731536</v>
      </c>
      <c r="AE185" s="18"/>
      <c r="AF185">
        <f t="shared" si="23"/>
        <v>1.7176705030022597</v>
      </c>
      <c r="AG185">
        <f t="shared" si="24"/>
        <v>1.8699487856702155</v>
      </c>
      <c r="AH185" s="18"/>
      <c r="AI185" s="18"/>
    </row>
    <row r="186" spans="1:35" x14ac:dyDescent="0.3">
      <c r="A186">
        <v>52.3999999999997</v>
      </c>
      <c r="Q186">
        <f t="shared" si="20"/>
        <v>52.3999999999997</v>
      </c>
      <c r="R186" s="2">
        <f t="shared" si="27"/>
        <v>74.674222005170265</v>
      </c>
      <c r="S186" s="2">
        <f t="shared" si="26"/>
        <v>73.201622394625815</v>
      </c>
      <c r="T186" s="2">
        <f t="shared" si="26"/>
        <v>71.758062920754298</v>
      </c>
      <c r="U186" s="2">
        <f t="shared" si="26"/>
        <v>70.342970902745591</v>
      </c>
      <c r="V186" s="2">
        <f t="shared" si="26"/>
        <v>68.955784953238805</v>
      </c>
      <c r="W186" s="2">
        <f t="shared" si="26"/>
        <v>67.595954755611899</v>
      </c>
      <c r="X186" s="2">
        <f t="shared" si="26"/>
        <v>66.262940845663124</v>
      </c>
      <c r="Y186" s="2">
        <f t="shared" si="26"/>
        <v>64.956214397597847</v>
      </c>
      <c r="Z186" s="2">
        <f t="shared" si="26"/>
        <v>63.675257014235747</v>
      </c>
      <c r="AA186" s="2">
        <f t="shared" si="26"/>
        <v>62.419560521355123</v>
      </c>
      <c r="AB186" s="2">
        <f t="shared" si="26"/>
        <v>61.188626766092973</v>
      </c>
      <c r="AC186" s="2">
        <f t="shared" si="26"/>
        <v>59.981967419320533</v>
      </c>
      <c r="AD186" s="2">
        <f t="shared" si="26"/>
        <v>58.799103781916109</v>
      </c>
      <c r="AE186" s="18"/>
      <c r="AF186">
        <f t="shared" si="23"/>
        <v>1.7193312869837241</v>
      </c>
      <c r="AG186">
        <f t="shared" si="24"/>
        <v>1.8731707065942564</v>
      </c>
      <c r="AH186" s="18"/>
      <c r="AI186" s="18"/>
    </row>
    <row r="187" spans="1:35" x14ac:dyDescent="0.3">
      <c r="A187">
        <v>52.599999999999703</v>
      </c>
      <c r="Q187">
        <f t="shared" si="20"/>
        <v>52.599999999999703</v>
      </c>
      <c r="R187" s="2">
        <f t="shared" si="27"/>
        <v>75.228145091297364</v>
      </c>
      <c r="S187" s="2">
        <f t="shared" si="26"/>
        <v>73.744621939817378</v>
      </c>
      <c r="T187" s="2">
        <f t="shared" si="26"/>
        <v>72.290354340741445</v>
      </c>
      <c r="U187" s="2">
        <f t="shared" si="26"/>
        <v>70.864765365192085</v>
      </c>
      <c r="V187" s="2">
        <f t="shared" si="26"/>
        <v>69.467289461514355</v>
      </c>
      <c r="W187" s="2">
        <f t="shared" si="26"/>
        <v>68.097372230913393</v>
      </c>
      <c r="X187" s="2">
        <f t="shared" si="26"/>
        <v>66.754470207516349</v>
      </c>
      <c r="Y187" s="2">
        <f t="shared" si="26"/>
        <v>65.438050642771714</v>
      </c>
      <c r="Z187" s="2">
        <f t="shared" si="26"/>
        <v>64.147591294100351</v>
      </c>
      <c r="AA187" s="2">
        <f t="shared" si="26"/>
        <v>62.882580217714228</v>
      </c>
      <c r="AB187" s="2">
        <f t="shared" si="26"/>
        <v>61.642515565521066</v>
      </c>
      <c r="AC187" s="2">
        <f t="shared" si="26"/>
        <v>60.42690538603393</v>
      </c>
      <c r="AD187" s="2">
        <f t="shared" si="26"/>
        <v>59.235267429207028</v>
      </c>
      <c r="AE187" s="18"/>
      <c r="AF187">
        <f t="shared" si="23"/>
        <v>1.7209857441537366</v>
      </c>
      <c r="AG187">
        <f t="shared" si="24"/>
        <v>1.8763803535040806</v>
      </c>
      <c r="AH187" s="18"/>
      <c r="AI187" s="18"/>
    </row>
    <row r="188" spans="1:35" x14ac:dyDescent="0.3">
      <c r="A188">
        <v>52.799999999999699</v>
      </c>
      <c r="Q188">
        <f t="shared" si="20"/>
        <v>52.799999999999699</v>
      </c>
      <c r="R188" s="2">
        <f t="shared" si="27"/>
        <v>75.78405152337281</v>
      </c>
      <c r="S188" s="2">
        <f t="shared" si="26"/>
        <v>74.289565718739013</v>
      </c>
      <c r="T188" s="2">
        <f t="shared" si="26"/>
        <v>72.824551653545853</v>
      </c>
      <c r="U188" s="2">
        <f t="shared" si="26"/>
        <v>71.388428135638151</v>
      </c>
      <c r="V188" s="2">
        <f t="shared" si="26"/>
        <v>69.980625434156465</v>
      </c>
      <c r="W188" s="2">
        <f t="shared" si="26"/>
        <v>68.600585053516681</v>
      </c>
      <c r="X188" s="2">
        <f t="shared" si="26"/>
        <v>67.247759511846681</v>
      </c>
      <c r="Y188" s="2">
        <f t="shared" si="26"/>
        <v>65.921612123792514</v>
      </c>
      <c r="Z188" s="2">
        <f t="shared" si="26"/>
        <v>64.621616787607607</v>
      </c>
      <c r="AA188" s="2">
        <f t="shared" si="26"/>
        <v>63.347257776440465</v>
      </c>
      <c r="AB188" s="2">
        <f t="shared" si="26"/>
        <v>62.098029533738632</v>
      </c>
      <c r="AC188" s="2">
        <f t="shared" si="26"/>
        <v>60.873436472686983</v>
      </c>
      <c r="AD188" s="2">
        <f t="shared" si="26"/>
        <v>59.67299277960138</v>
      </c>
      <c r="AE188" s="18"/>
      <c r="AF188">
        <f t="shared" si="23"/>
        <v>1.7226339225338099</v>
      </c>
      <c r="AG188">
        <f t="shared" si="24"/>
        <v>1.8795778195614228</v>
      </c>
      <c r="AH188" s="18"/>
      <c r="AI188" s="18"/>
    </row>
    <row r="189" spans="1:35" x14ac:dyDescent="0.3">
      <c r="A189">
        <v>52.999999999999702</v>
      </c>
      <c r="Q189">
        <f t="shared" si="20"/>
        <v>52.999999999999702</v>
      </c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8"/>
      <c r="AF189" s="18"/>
      <c r="AG189" s="18"/>
      <c r="AH189" s="18"/>
      <c r="AI189" s="18"/>
    </row>
    <row r="190" spans="1:35" x14ac:dyDescent="0.3">
      <c r="A190">
        <v>53.199999999999598</v>
      </c>
      <c r="Q190">
        <f t="shared" si="20"/>
        <v>53.199999999999598</v>
      </c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8"/>
      <c r="AF190" s="18"/>
      <c r="AG190" s="18"/>
      <c r="AH190" s="18"/>
      <c r="AI190" s="18"/>
    </row>
    <row r="191" spans="1:35" x14ac:dyDescent="0.3">
      <c r="A191">
        <v>53.399999999999601</v>
      </c>
      <c r="Q191">
        <f t="shared" si="20"/>
        <v>53.399999999999601</v>
      </c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8"/>
      <c r="AF191" s="18"/>
      <c r="AG191" s="18"/>
      <c r="AH191" s="18"/>
      <c r="AI191" s="18"/>
    </row>
    <row r="192" spans="1:35" x14ac:dyDescent="0.3">
      <c r="A192">
        <v>53.599999999999604</v>
      </c>
      <c r="Q192">
        <f t="shared" si="20"/>
        <v>53.599999999999604</v>
      </c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8"/>
      <c r="AF192" s="18"/>
      <c r="AG192" s="18"/>
      <c r="AH192" s="18"/>
      <c r="AI192" s="18"/>
    </row>
    <row r="193" spans="1:35" x14ac:dyDescent="0.3">
      <c r="A193">
        <v>53.799999999999599</v>
      </c>
      <c r="Q193">
        <f t="shared" si="20"/>
        <v>53.799999999999599</v>
      </c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8"/>
      <c r="AF193" s="18"/>
      <c r="AG193" s="18"/>
      <c r="AH193" s="18"/>
      <c r="AI193" s="18"/>
    </row>
    <row r="194" spans="1:35" x14ac:dyDescent="0.3">
      <c r="A194">
        <v>53.999999999999602</v>
      </c>
      <c r="Q194">
        <f t="shared" si="20"/>
        <v>53.999999999999602</v>
      </c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8"/>
      <c r="AF194" s="18"/>
      <c r="AG194" s="18"/>
      <c r="AH194" s="18"/>
      <c r="AI194" s="18"/>
    </row>
    <row r="195" spans="1:35" x14ac:dyDescent="0.3">
      <c r="A195">
        <v>54.199999999999598</v>
      </c>
      <c r="Q195">
        <f t="shared" si="20"/>
        <v>54.199999999999598</v>
      </c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8"/>
      <c r="AF195" s="18"/>
      <c r="AG195" s="18"/>
      <c r="AH195" s="18"/>
      <c r="AI195" s="18"/>
    </row>
    <row r="196" spans="1:35" x14ac:dyDescent="0.3">
      <c r="A196">
        <v>54.399999999999601</v>
      </c>
      <c r="Q196">
        <f t="shared" si="20"/>
        <v>54.399999999999601</v>
      </c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8"/>
      <c r="AF196" s="18"/>
      <c r="AG196" s="18"/>
      <c r="AH196" s="18"/>
      <c r="AI196" s="18"/>
    </row>
    <row r="197" spans="1:35" x14ac:dyDescent="0.3">
      <c r="A197">
        <v>54.599999999999604</v>
      </c>
      <c r="Q197">
        <f t="shared" si="20"/>
        <v>54.599999999999604</v>
      </c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8"/>
      <c r="AF197" s="18"/>
      <c r="AG197" s="18"/>
      <c r="AH197" s="18"/>
      <c r="AI197" s="18"/>
    </row>
    <row r="198" spans="1:35" x14ac:dyDescent="0.3">
      <c r="A198">
        <v>54.799999999999599</v>
      </c>
      <c r="Q198">
        <f t="shared" si="20"/>
        <v>54.799999999999599</v>
      </c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8"/>
      <c r="AF198" s="18"/>
      <c r="AG198" s="18"/>
      <c r="AH198" s="18"/>
      <c r="AI198" s="18"/>
    </row>
    <row r="199" spans="1:35" x14ac:dyDescent="0.3">
      <c r="A199">
        <v>54.999999999999602</v>
      </c>
      <c r="Q199">
        <f t="shared" si="20"/>
        <v>54.999999999999602</v>
      </c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8"/>
      <c r="AF199" s="18"/>
      <c r="AG199" s="18"/>
      <c r="AH199" s="18"/>
      <c r="AI199" s="18"/>
    </row>
    <row r="200" spans="1:35" x14ac:dyDescent="0.3">
      <c r="A200">
        <v>55.199999999999598</v>
      </c>
      <c r="Q200">
        <f t="shared" si="20"/>
        <v>55.199999999999598</v>
      </c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8"/>
      <c r="AF200" s="18"/>
      <c r="AG200" s="18"/>
      <c r="AH200" s="18"/>
      <c r="AI200" s="18"/>
    </row>
    <row r="201" spans="1:35" x14ac:dyDescent="0.3">
      <c r="A201">
        <v>55.399999999999601</v>
      </c>
      <c r="Q201">
        <f t="shared" si="20"/>
        <v>55.399999999999601</v>
      </c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8"/>
      <c r="AF201" s="18"/>
      <c r="AG201" s="18"/>
      <c r="AH201" s="18"/>
      <c r="AI201" s="18"/>
    </row>
    <row r="202" spans="1:35" x14ac:dyDescent="0.3">
      <c r="A202">
        <v>55.599999999999604</v>
      </c>
      <c r="Q202">
        <f t="shared" si="20"/>
        <v>55.599999999999604</v>
      </c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8"/>
      <c r="AF202" s="18"/>
      <c r="AG202" s="18"/>
      <c r="AH202" s="18"/>
      <c r="AI202" s="18"/>
    </row>
    <row r="203" spans="1:35" x14ac:dyDescent="0.3">
      <c r="A203">
        <v>55.799999999999599</v>
      </c>
      <c r="Q203">
        <f t="shared" si="20"/>
        <v>55.799999999999599</v>
      </c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8"/>
      <c r="AF203" s="18"/>
      <c r="AG203" s="18"/>
      <c r="AH203" s="18"/>
      <c r="AI203" s="18"/>
    </row>
    <row r="204" spans="1:35" x14ac:dyDescent="0.3">
      <c r="A204">
        <v>55.999999999999602</v>
      </c>
      <c r="Q204">
        <f t="shared" si="20"/>
        <v>55.999999999999602</v>
      </c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8"/>
      <c r="AF204" s="18"/>
      <c r="AG204" s="18"/>
      <c r="AH204" s="18"/>
      <c r="AI204" s="18"/>
    </row>
    <row r="205" spans="1:35" x14ac:dyDescent="0.3">
      <c r="A205">
        <v>56.199999999999598</v>
      </c>
      <c r="Q205">
        <f t="shared" si="20"/>
        <v>56.199999999999598</v>
      </c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8"/>
      <c r="AF205" s="18"/>
      <c r="AG205" s="18"/>
      <c r="AH205" s="18"/>
      <c r="AI205" s="18"/>
    </row>
    <row r="206" spans="1:35" x14ac:dyDescent="0.3">
      <c r="A206">
        <v>56.399999999999601</v>
      </c>
      <c r="Q206">
        <f t="shared" si="20"/>
        <v>56.399999999999601</v>
      </c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8"/>
      <c r="AF206" s="18"/>
      <c r="AG206" s="18"/>
      <c r="AH206" s="18"/>
      <c r="AI206" s="18"/>
    </row>
    <row r="207" spans="1:35" x14ac:dyDescent="0.3">
      <c r="A207">
        <v>56.599999999999604</v>
      </c>
      <c r="Q207">
        <f t="shared" si="20"/>
        <v>56.599999999999604</v>
      </c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8"/>
      <c r="AF207" s="18"/>
      <c r="AG207" s="18"/>
      <c r="AH207" s="18"/>
      <c r="AI207" s="18"/>
    </row>
    <row r="208" spans="1:35" x14ac:dyDescent="0.3">
      <c r="A208">
        <v>56.799999999999599</v>
      </c>
      <c r="Q208">
        <f t="shared" si="20"/>
        <v>56.799999999999599</v>
      </c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8"/>
      <c r="AF208" s="18"/>
      <c r="AG208" s="18"/>
      <c r="AH208" s="18"/>
      <c r="AI208" s="18"/>
    </row>
    <row r="209" spans="1:35" x14ac:dyDescent="0.3">
      <c r="A209">
        <v>56.999999999999602</v>
      </c>
      <c r="Q209">
        <f t="shared" ref="Q209:Q224" si="28">A209</f>
        <v>56.999999999999602</v>
      </c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8"/>
      <c r="AF209" s="18"/>
      <c r="AG209" s="18"/>
      <c r="AH209" s="18"/>
      <c r="AI209" s="18"/>
    </row>
    <row r="210" spans="1:35" x14ac:dyDescent="0.3">
      <c r="A210">
        <v>57.199999999999598</v>
      </c>
      <c r="Q210">
        <f t="shared" si="28"/>
        <v>57.199999999999598</v>
      </c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8"/>
      <c r="AF210" s="18"/>
      <c r="AG210" s="18"/>
      <c r="AH210" s="18"/>
      <c r="AI210" s="18"/>
    </row>
    <row r="211" spans="1:35" x14ac:dyDescent="0.3">
      <c r="A211">
        <v>57.399999999999601</v>
      </c>
      <c r="Q211">
        <f t="shared" si="28"/>
        <v>57.399999999999601</v>
      </c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8"/>
      <c r="AF211" s="18"/>
      <c r="AG211" s="18"/>
      <c r="AH211" s="18"/>
      <c r="AI211" s="18"/>
    </row>
    <row r="212" spans="1:35" x14ac:dyDescent="0.3">
      <c r="A212">
        <v>57.599999999999604</v>
      </c>
      <c r="Q212">
        <f t="shared" si="28"/>
        <v>57.599999999999604</v>
      </c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8"/>
      <c r="AF212" s="18"/>
      <c r="AG212" s="18"/>
      <c r="AH212" s="18"/>
      <c r="AI212" s="18"/>
    </row>
    <row r="213" spans="1:35" x14ac:dyDescent="0.3">
      <c r="A213">
        <v>57.7999999999995</v>
      </c>
      <c r="Q213">
        <f t="shared" si="28"/>
        <v>57.7999999999995</v>
      </c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8"/>
      <c r="AF213" s="18"/>
      <c r="AG213" s="18"/>
      <c r="AH213" s="18"/>
      <c r="AI213" s="18"/>
    </row>
    <row r="214" spans="1:35" x14ac:dyDescent="0.3">
      <c r="A214">
        <v>57.999999999999503</v>
      </c>
      <c r="Q214">
        <f t="shared" si="28"/>
        <v>57.999999999999503</v>
      </c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8"/>
      <c r="AF214" s="18"/>
      <c r="AG214" s="18"/>
      <c r="AH214" s="18"/>
      <c r="AI214" s="18"/>
    </row>
    <row r="215" spans="1:35" x14ac:dyDescent="0.3">
      <c r="A215">
        <v>58.199999999999498</v>
      </c>
      <c r="Q215">
        <f t="shared" si="28"/>
        <v>58.199999999999498</v>
      </c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8"/>
      <c r="AF215" s="18"/>
      <c r="AG215" s="18"/>
      <c r="AH215" s="18"/>
      <c r="AI215" s="18"/>
    </row>
    <row r="216" spans="1:35" x14ac:dyDescent="0.3">
      <c r="A216">
        <v>58.399999999999501</v>
      </c>
      <c r="Q216">
        <f t="shared" si="28"/>
        <v>58.399999999999501</v>
      </c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8"/>
      <c r="AF216" s="18"/>
      <c r="AG216" s="18"/>
      <c r="AH216" s="18"/>
      <c r="AI216" s="18"/>
    </row>
    <row r="217" spans="1:35" x14ac:dyDescent="0.3">
      <c r="A217">
        <v>58.599999999999497</v>
      </c>
      <c r="Q217">
        <f t="shared" si="28"/>
        <v>58.599999999999497</v>
      </c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8"/>
      <c r="AF217" s="18"/>
      <c r="AG217" s="18"/>
      <c r="AH217" s="18"/>
      <c r="AI217" s="18"/>
    </row>
    <row r="218" spans="1:35" x14ac:dyDescent="0.3">
      <c r="A218">
        <v>58.7999999999995</v>
      </c>
      <c r="Q218">
        <f t="shared" si="28"/>
        <v>58.7999999999995</v>
      </c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8"/>
      <c r="AF218" s="18"/>
      <c r="AG218" s="18"/>
      <c r="AH218" s="18"/>
      <c r="AI218" s="18"/>
    </row>
    <row r="219" spans="1:35" x14ac:dyDescent="0.3">
      <c r="A219">
        <v>58.999999999999503</v>
      </c>
      <c r="Q219">
        <f t="shared" si="28"/>
        <v>58.999999999999503</v>
      </c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8"/>
      <c r="AF219" s="18"/>
      <c r="AG219" s="18"/>
      <c r="AH219" s="18"/>
      <c r="AI219" s="18"/>
    </row>
    <row r="220" spans="1:35" x14ac:dyDescent="0.3">
      <c r="A220">
        <v>59.199999999999498</v>
      </c>
      <c r="Q220">
        <f t="shared" si="28"/>
        <v>59.199999999999498</v>
      </c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8"/>
      <c r="AF220" s="18"/>
      <c r="AG220" s="18"/>
      <c r="AH220" s="18"/>
      <c r="AI220" s="18"/>
    </row>
    <row r="221" spans="1:35" x14ac:dyDescent="0.3">
      <c r="A221">
        <v>59.399999999999501</v>
      </c>
      <c r="Q221">
        <f t="shared" si="28"/>
        <v>59.399999999999501</v>
      </c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</row>
    <row r="222" spans="1:35" x14ac:dyDescent="0.3">
      <c r="A222">
        <v>59.599999999999497</v>
      </c>
      <c r="Q222">
        <f t="shared" si="28"/>
        <v>59.599999999999497</v>
      </c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</row>
    <row r="223" spans="1:35" x14ac:dyDescent="0.3">
      <c r="A223">
        <v>59.7999999999995</v>
      </c>
      <c r="Q223">
        <f t="shared" si="28"/>
        <v>59.7999999999995</v>
      </c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</row>
    <row r="224" spans="1:35" x14ac:dyDescent="0.3">
      <c r="A224">
        <v>59.999999999999503</v>
      </c>
      <c r="Q224">
        <f t="shared" si="28"/>
        <v>59.999999999999503</v>
      </c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</row>
    <row r="225" spans="1:1" x14ac:dyDescent="0.3">
      <c r="A225">
        <v>60.199999999999498</v>
      </c>
    </row>
    <row r="226" spans="1:1" x14ac:dyDescent="0.3">
      <c r="A226">
        <v>60.399999999999501</v>
      </c>
    </row>
    <row r="227" spans="1:1" x14ac:dyDescent="0.3">
      <c r="A227">
        <v>60.599999999999497</v>
      </c>
    </row>
    <row r="228" spans="1:1" x14ac:dyDescent="0.3">
      <c r="A228">
        <v>60.7999999999995</v>
      </c>
    </row>
    <row r="229" spans="1:1" x14ac:dyDescent="0.3">
      <c r="A229">
        <v>60.999999999999503</v>
      </c>
    </row>
    <row r="230" spans="1:1" x14ac:dyDescent="0.3">
      <c r="A230">
        <v>61.199999999999498</v>
      </c>
    </row>
    <row r="231" spans="1:1" x14ac:dyDescent="0.3">
      <c r="A231">
        <v>61.399999999999501</v>
      </c>
    </row>
    <row r="232" spans="1:1" x14ac:dyDescent="0.3">
      <c r="A232">
        <v>61.599999999999497</v>
      </c>
    </row>
    <row r="233" spans="1:1" x14ac:dyDescent="0.3">
      <c r="A233">
        <v>61.7999999999995</v>
      </c>
    </row>
    <row r="234" spans="1:1" x14ac:dyDescent="0.3">
      <c r="A234">
        <v>61.999999999999503</v>
      </c>
    </row>
    <row r="235" spans="1:1" x14ac:dyDescent="0.3">
      <c r="A235">
        <v>62.199999999999498</v>
      </c>
    </row>
    <row r="236" spans="1:1" x14ac:dyDescent="0.3">
      <c r="A236">
        <v>62.399999999999501</v>
      </c>
    </row>
    <row r="237" spans="1:1" x14ac:dyDescent="0.3">
      <c r="A237">
        <v>62.599999999999397</v>
      </c>
    </row>
    <row r="238" spans="1:1" x14ac:dyDescent="0.3">
      <c r="A238">
        <v>62.7999999999994</v>
      </c>
    </row>
    <row r="239" spans="1:1" x14ac:dyDescent="0.3">
      <c r="A239">
        <v>62.999999999999403</v>
      </c>
    </row>
    <row r="240" spans="1:1" x14ac:dyDescent="0.3">
      <c r="A240">
        <v>63.199999999999399</v>
      </c>
    </row>
    <row r="241" spans="1:1" x14ac:dyDescent="0.3">
      <c r="A241">
        <v>63.399999999999402</v>
      </c>
    </row>
    <row r="242" spans="1:1" x14ac:dyDescent="0.3">
      <c r="A242">
        <v>63.599999999999397</v>
      </c>
    </row>
    <row r="243" spans="1:1" x14ac:dyDescent="0.3">
      <c r="A243">
        <v>63.7999999999994</v>
      </c>
    </row>
    <row r="244" spans="1:1" x14ac:dyDescent="0.3">
      <c r="A244">
        <v>63.999999999999403</v>
      </c>
    </row>
    <row r="245" spans="1:1" x14ac:dyDescent="0.3">
      <c r="A245">
        <v>64.199999999999406</v>
      </c>
    </row>
    <row r="246" spans="1:1" x14ac:dyDescent="0.3">
      <c r="A246">
        <v>64.399999999999395</v>
      </c>
    </row>
    <row r="247" spans="1:1" x14ac:dyDescent="0.3">
      <c r="A247">
        <v>64.599999999999397</v>
      </c>
    </row>
    <row r="248" spans="1:1" x14ac:dyDescent="0.3">
      <c r="A248">
        <v>64.7999999999994</v>
      </c>
    </row>
    <row r="249" spans="1:1" x14ac:dyDescent="0.3">
      <c r="A249">
        <v>64.999999999999403</v>
      </c>
    </row>
    <row r="250" spans="1:1" x14ac:dyDescent="0.3">
      <c r="A250">
        <v>65.199999999999406</v>
      </c>
    </row>
    <row r="251" spans="1:1" x14ac:dyDescent="0.3">
      <c r="A251">
        <v>65.399999999999395</v>
      </c>
    </row>
    <row r="252" spans="1:1" x14ac:dyDescent="0.3">
      <c r="A252">
        <v>65.599999999999397</v>
      </c>
    </row>
    <row r="253" spans="1:1" x14ac:dyDescent="0.3">
      <c r="A253">
        <v>65.7999999999994</v>
      </c>
    </row>
    <row r="254" spans="1:1" x14ac:dyDescent="0.3">
      <c r="A254">
        <v>65.999999999999403</v>
      </c>
    </row>
    <row r="255" spans="1:1" x14ac:dyDescent="0.3">
      <c r="A255">
        <v>66.199999999999406</v>
      </c>
    </row>
    <row r="256" spans="1:1" x14ac:dyDescent="0.3">
      <c r="A256">
        <v>66.399999999999395</v>
      </c>
    </row>
    <row r="257" spans="1:1" x14ac:dyDescent="0.3">
      <c r="A257">
        <v>66.599999999999397</v>
      </c>
    </row>
    <row r="258" spans="1:1" x14ac:dyDescent="0.3">
      <c r="A258">
        <v>66.7999999999994</v>
      </c>
    </row>
    <row r="259" spans="1:1" x14ac:dyDescent="0.3">
      <c r="A259">
        <v>66.999999999999403</v>
      </c>
    </row>
    <row r="260" spans="1:1" x14ac:dyDescent="0.3">
      <c r="A260">
        <v>67.199999999999307</v>
      </c>
    </row>
    <row r="261" spans="1:1" x14ac:dyDescent="0.3">
      <c r="A261">
        <v>67.399999999999295</v>
      </c>
    </row>
    <row r="262" spans="1:1" x14ac:dyDescent="0.3">
      <c r="A262">
        <v>67.599999999999298</v>
      </c>
    </row>
    <row r="263" spans="1:1" x14ac:dyDescent="0.3">
      <c r="A263">
        <v>67.799999999999301</v>
      </c>
    </row>
    <row r="264" spans="1:1" x14ac:dyDescent="0.3">
      <c r="A264">
        <v>67.999999999999304</v>
      </c>
    </row>
    <row r="265" spans="1:1" x14ac:dyDescent="0.3">
      <c r="A265">
        <v>68.199999999999307</v>
      </c>
    </row>
    <row r="266" spans="1:1" x14ac:dyDescent="0.3">
      <c r="A266">
        <v>68.399999999999295</v>
      </c>
    </row>
    <row r="267" spans="1:1" x14ac:dyDescent="0.3">
      <c r="A267">
        <v>68.599999999999298</v>
      </c>
    </row>
    <row r="268" spans="1:1" x14ac:dyDescent="0.3">
      <c r="A268">
        <v>68.799999999999301</v>
      </c>
    </row>
    <row r="269" spans="1:1" x14ac:dyDescent="0.3">
      <c r="A269">
        <v>68.999999999999304</v>
      </c>
    </row>
    <row r="270" spans="1:1" x14ac:dyDescent="0.3">
      <c r="A270">
        <v>69.199999999999307</v>
      </c>
    </row>
    <row r="271" spans="1:1" x14ac:dyDescent="0.3">
      <c r="A271">
        <v>69.399999999999295</v>
      </c>
    </row>
    <row r="272" spans="1:1" x14ac:dyDescent="0.3">
      <c r="A272">
        <v>69.599999999999298</v>
      </c>
    </row>
    <row r="273" spans="1:1" x14ac:dyDescent="0.3">
      <c r="A273">
        <v>69.799999999999301</v>
      </c>
    </row>
    <row r="274" spans="1:1" x14ac:dyDescent="0.3">
      <c r="A274">
        <v>69.999999999999304</v>
      </c>
    </row>
    <row r="275" spans="1:1" x14ac:dyDescent="0.3">
      <c r="A275">
        <v>70.199999999999307</v>
      </c>
    </row>
    <row r="276" spans="1:1" x14ac:dyDescent="0.3">
      <c r="A276">
        <v>70.399999999999295</v>
      </c>
    </row>
    <row r="277" spans="1:1" x14ac:dyDescent="0.3">
      <c r="A277">
        <v>70.599999999999298</v>
      </c>
    </row>
    <row r="278" spans="1:1" x14ac:dyDescent="0.3">
      <c r="A278">
        <v>70.799999999999301</v>
      </c>
    </row>
    <row r="279" spans="1:1" x14ac:dyDescent="0.3">
      <c r="A279">
        <v>70.999999999999304</v>
      </c>
    </row>
    <row r="280" spans="1:1" x14ac:dyDescent="0.3">
      <c r="A280">
        <v>71.199999999999307</v>
      </c>
    </row>
    <row r="281" spans="1:1" x14ac:dyDescent="0.3">
      <c r="A281">
        <v>71.399999999999295</v>
      </c>
    </row>
    <row r="282" spans="1:1" x14ac:dyDescent="0.3">
      <c r="A282">
        <v>71.599999999999298</v>
      </c>
    </row>
    <row r="283" spans="1:1" x14ac:dyDescent="0.3">
      <c r="A283">
        <v>71.799999999999201</v>
      </c>
    </row>
    <row r="284" spans="1:1" x14ac:dyDescent="0.3">
      <c r="A284">
        <v>71.999999999999204</v>
      </c>
    </row>
    <row r="285" spans="1:1" x14ac:dyDescent="0.3">
      <c r="A285">
        <v>72.199999999999207</v>
      </c>
    </row>
    <row r="286" spans="1:1" x14ac:dyDescent="0.3">
      <c r="A286">
        <v>72.399999999999196</v>
      </c>
    </row>
    <row r="287" spans="1:1" x14ac:dyDescent="0.3">
      <c r="A287">
        <v>72.599999999999199</v>
      </c>
    </row>
    <row r="288" spans="1:1" x14ac:dyDescent="0.3">
      <c r="A288">
        <v>72.799999999999201</v>
      </c>
    </row>
    <row r="289" spans="1:1" x14ac:dyDescent="0.3">
      <c r="A289">
        <v>72.999999999999204</v>
      </c>
    </row>
    <row r="290" spans="1:1" x14ac:dyDescent="0.3">
      <c r="A290">
        <v>73.199999999999207</v>
      </c>
    </row>
    <row r="291" spans="1:1" x14ac:dyDescent="0.3">
      <c r="A291">
        <v>73.399999999999196</v>
      </c>
    </row>
    <row r="292" spans="1:1" x14ac:dyDescent="0.3">
      <c r="A292">
        <v>73.599999999999199</v>
      </c>
    </row>
    <row r="293" spans="1:1" x14ac:dyDescent="0.3">
      <c r="A293">
        <v>73.799999999999201</v>
      </c>
    </row>
    <row r="294" spans="1:1" x14ac:dyDescent="0.3">
      <c r="A294">
        <v>73.999999999999204</v>
      </c>
    </row>
    <row r="295" spans="1:1" x14ac:dyDescent="0.3">
      <c r="A295">
        <v>74.199999999999207</v>
      </c>
    </row>
    <row r="296" spans="1:1" x14ac:dyDescent="0.3">
      <c r="A296">
        <v>74.399999999999196</v>
      </c>
    </row>
    <row r="297" spans="1:1" x14ac:dyDescent="0.3">
      <c r="A297">
        <v>74.599999999999199</v>
      </c>
    </row>
    <row r="298" spans="1:1" x14ac:dyDescent="0.3">
      <c r="A298">
        <v>74.799999999999201</v>
      </c>
    </row>
    <row r="299" spans="1:1" x14ac:dyDescent="0.3">
      <c r="A299">
        <v>74.999999999999204</v>
      </c>
    </row>
    <row r="300" spans="1:1" x14ac:dyDescent="0.3">
      <c r="A300">
        <v>75.199999999999207</v>
      </c>
    </row>
    <row r="301" spans="1:1" x14ac:dyDescent="0.3">
      <c r="A301">
        <v>75.399999999999196</v>
      </c>
    </row>
    <row r="302" spans="1:1" x14ac:dyDescent="0.3">
      <c r="A302">
        <v>75.599999999999199</v>
      </c>
    </row>
    <row r="303" spans="1:1" x14ac:dyDescent="0.3">
      <c r="A303">
        <v>75.799999999999201</v>
      </c>
    </row>
    <row r="304" spans="1:1" x14ac:dyDescent="0.3">
      <c r="A304">
        <v>75.999999999999204</v>
      </c>
    </row>
    <row r="305" spans="1:1" x14ac:dyDescent="0.3">
      <c r="A305">
        <v>76.199999999999207</v>
      </c>
    </row>
    <row r="306" spans="1:1" x14ac:dyDescent="0.3">
      <c r="A306">
        <v>76.399999999999196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apendice A</vt:lpstr>
      <vt:lpstr>apendice B grafs</vt:lpstr>
      <vt:lpstr>apendice B arred</vt:lpstr>
      <vt:lpstr>apendice B exato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Remo Magalhães de Souza</cp:lastModifiedBy>
  <dcterms:created xsi:type="dcterms:W3CDTF">2025-10-11T10:57:31Z</dcterms:created>
  <dcterms:modified xsi:type="dcterms:W3CDTF">2026-05-12T04:53:05Z</dcterms:modified>
</cp:coreProperties>
</file>